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3" activeTab="0"/>
  </bookViews>
  <sheets>
    <sheet name="文科组" sheetId="1" r:id="rId1"/>
    <sheet name="理科组" sheetId="2" r:id="rId2"/>
    <sheet name="音体美" sheetId="3" r:id="rId3"/>
  </sheets>
  <definedNames>
    <definedName name="_xlnm.Print_Titles" localSheetId="1">'理科组'!$3:$4</definedName>
    <definedName name="_xlnm.Print_Titles" localSheetId="0">'文科组'!$3:$4</definedName>
    <definedName name="_xlnm.Print_Titles" localSheetId="2">'音体美'!$3:$4</definedName>
  </definedNames>
  <calcPr fullCalcOnLoad="1"/>
</workbook>
</file>

<file path=xl/sharedStrings.xml><?xml version="1.0" encoding="utf-8"?>
<sst xmlns="http://schemas.openxmlformats.org/spreadsheetml/2006/main" count="191" uniqueCount="70">
  <si>
    <r>
      <t>附件</t>
    </r>
    <r>
      <rPr>
        <sz val="10"/>
        <rFont val="Arial"/>
        <family val="2"/>
      </rPr>
      <t>2</t>
    </r>
  </si>
  <si>
    <r>
      <t>永靖县2022年农村义务教育阶段学校特设岗位计划教师招聘考试总成绩</t>
    </r>
    <r>
      <rPr>
        <b/>
        <sz val="16"/>
        <rFont val="方正小标宋_GBK"/>
        <family val="4"/>
      </rPr>
      <t xml:space="preserve">
 </t>
    </r>
    <r>
      <rPr>
        <b/>
        <sz val="12"/>
        <rFont val="方正小标宋_GBK"/>
        <family val="4"/>
      </rPr>
      <t>（文科组）</t>
    </r>
  </si>
  <si>
    <t>序号</t>
  </si>
  <si>
    <t>姓名</t>
  </si>
  <si>
    <t>性别</t>
  </si>
  <si>
    <t>报考岗位学段</t>
  </si>
  <si>
    <t>报考岗位学科</t>
  </si>
  <si>
    <t>笔试
成绩</t>
  </si>
  <si>
    <t>面试
总成绩</t>
  </si>
  <si>
    <t>总成绩</t>
  </si>
  <si>
    <t>备注</t>
  </si>
  <si>
    <t>笔试成绩
（200分）/2×70%</t>
  </si>
  <si>
    <t>面试成绩
（100分）×30%</t>
  </si>
  <si>
    <t>总分</t>
  </si>
  <si>
    <t>崔云亮</t>
  </si>
  <si>
    <t>男</t>
  </si>
  <si>
    <t>初中学段</t>
  </si>
  <si>
    <t>语文</t>
  </si>
  <si>
    <t>陈永芳</t>
  </si>
  <si>
    <t>女</t>
  </si>
  <si>
    <t>孔梅玲</t>
  </si>
  <si>
    <t>英语</t>
  </si>
  <si>
    <t>马晓梅</t>
  </si>
  <si>
    <t>刘永佳</t>
  </si>
  <si>
    <t>历史</t>
  </si>
  <si>
    <t>李哲</t>
  </si>
  <si>
    <t>孔俊豪</t>
  </si>
  <si>
    <t>政治</t>
  </si>
  <si>
    <t>白娟</t>
  </si>
  <si>
    <t>陈自芬</t>
  </si>
  <si>
    <t>小学学段</t>
  </si>
  <si>
    <t>王晓青</t>
  </si>
  <si>
    <t>尤海倩</t>
  </si>
  <si>
    <t>汪自珍</t>
  </si>
  <si>
    <t>金雅蓉</t>
  </si>
  <si>
    <t>孔维娜</t>
  </si>
  <si>
    <t>张宁</t>
  </si>
  <si>
    <t>张忠萍</t>
  </si>
  <si>
    <t>赵建红</t>
  </si>
  <si>
    <t>孔青青</t>
  </si>
  <si>
    <r>
      <t>永靖县2022年农村义务教育阶段学校特设岗位计划教师招聘考试总成绩</t>
    </r>
    <r>
      <rPr>
        <b/>
        <sz val="16"/>
        <rFont val="方正小标宋_GBK"/>
        <family val="4"/>
      </rPr>
      <t xml:space="preserve">
 </t>
    </r>
    <r>
      <rPr>
        <b/>
        <sz val="12"/>
        <rFont val="方正小标宋_GBK"/>
        <family val="4"/>
      </rPr>
      <t>（理科组）</t>
    </r>
  </si>
  <si>
    <t>马德文</t>
  </si>
  <si>
    <t>物理</t>
  </si>
  <si>
    <t>王国雄</t>
  </si>
  <si>
    <t>面试弃考</t>
  </si>
  <si>
    <t>罗杨</t>
  </si>
  <si>
    <t>化学</t>
  </si>
  <si>
    <t>肖玉琴</t>
  </si>
  <si>
    <t>杨宇頔</t>
  </si>
  <si>
    <t>心理学</t>
  </si>
  <si>
    <t>赵兴刚</t>
  </si>
  <si>
    <t>数学</t>
  </si>
  <si>
    <t>王海红</t>
  </si>
  <si>
    <t>张成娟</t>
  </si>
  <si>
    <t>张永祥</t>
  </si>
  <si>
    <t>王娜娜</t>
  </si>
  <si>
    <t>安金鑫</t>
  </si>
  <si>
    <t>高红红</t>
  </si>
  <si>
    <t>信息技术</t>
  </si>
  <si>
    <t>沈明东</t>
  </si>
  <si>
    <r>
      <t>永靖县2022年农村义务教育阶段学校特设岗位计划教师招聘考试总成绩</t>
    </r>
    <r>
      <rPr>
        <b/>
        <sz val="16"/>
        <rFont val="方正小标宋_GBK"/>
        <family val="4"/>
      </rPr>
      <t xml:space="preserve">
 </t>
    </r>
    <r>
      <rPr>
        <b/>
        <sz val="12"/>
        <rFont val="方正小标宋_GBK"/>
        <family val="4"/>
      </rPr>
      <t>（音乐、体育、美术）</t>
    </r>
  </si>
  <si>
    <t>王杰</t>
  </si>
  <si>
    <t>美术</t>
  </si>
  <si>
    <t>黄万源</t>
  </si>
  <si>
    <t>司帮文</t>
  </si>
  <si>
    <t>体育</t>
  </si>
  <si>
    <t>刘一雄</t>
  </si>
  <si>
    <t>祁永强</t>
  </si>
  <si>
    <t>音乐</t>
  </si>
  <si>
    <t>张美洁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</si>
</sst>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_ "/>
  </numFmts>
  <fonts count="3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5"/>
      <name val="方正小标宋_GBK"/>
      <family val="4"/>
    </font>
    <font>
      <b/>
      <sz val="16"/>
      <name val="方正小标宋_GBK"/>
      <family val="4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2"/>
      <name val="方正小标宋_GBK"/>
      <family val="4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</cellStyleXfs>
  <cellXfs count="3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176" fontId="0" fillId="0" borderId="0" xfId="0" applyNumberFormat="1" applyFont="1" applyFill="1" applyBorder="1" applyAlignment="1">
      <alignment horizontal="center" wrapText="1"/>
    </xf>
    <xf numFmtId="177" fontId="0" fillId="0" borderId="0" xfId="0" applyNumberFormat="1" applyFont="1" applyFill="1" applyBorder="1" applyAlignment="1">
      <alignment horizontal="center" wrapText="1"/>
    </xf>
    <xf numFmtId="177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63" applyFont="1" applyFill="1" applyBorder="1" applyAlignment="1">
      <alignment horizontal="center" vertical="center"/>
      <protection/>
    </xf>
    <xf numFmtId="178" fontId="7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Fill="1" applyBorder="1" applyAlignment="1">
      <alignment horizontal="center" vertical="center" wrapText="1"/>
    </xf>
    <xf numFmtId="0" fontId="31" fillId="0" borderId="9" xfId="63" applyFont="1" applyFill="1" applyBorder="1" applyAlignment="1">
      <alignment horizontal="center" vertical="center"/>
      <protection/>
    </xf>
    <xf numFmtId="0" fontId="31" fillId="0" borderId="9" xfId="63" applyFont="1" applyFill="1" applyBorder="1" applyAlignment="1">
      <alignment horizontal="center" vertical="center"/>
      <protection/>
    </xf>
    <xf numFmtId="178" fontId="7" fillId="0" borderId="9" xfId="65" applyNumberFormat="1" applyFont="1" applyFill="1" applyBorder="1" applyAlignment="1">
      <alignment horizontal="center" vertical="center"/>
      <protection/>
    </xf>
    <xf numFmtId="177" fontId="0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65" applyFont="1" applyFill="1" applyBorder="1" applyAlignment="1">
      <alignment horizontal="center" vertical="center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178" fontId="2" fillId="0" borderId="9" xfId="65" applyNumberFormat="1" applyFont="1" applyBorder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35"/>
  <sheetViews>
    <sheetView tabSelected="1" view="pageBreakPreview" zoomScale="130" zoomScaleNormal="130" zoomScaleSheetLayoutView="130" workbookViewId="0" topLeftCell="A1">
      <pane ySplit="4" topLeftCell="A11" activePane="bottomLeft" state="frozen"/>
      <selection pane="bottomLeft" activeCell="E13" sqref="E13:E17"/>
    </sheetView>
  </sheetViews>
  <sheetFormatPr defaultColWidth="9.140625" defaultRowHeight="12.75"/>
  <cols>
    <col min="1" max="1" width="3.57421875" style="2" customWidth="1"/>
    <col min="2" max="2" width="7.7109375" style="3" customWidth="1"/>
    <col min="3" max="3" width="5.00390625" style="4" customWidth="1"/>
    <col min="4" max="4" width="9.28125" style="2" customWidth="1"/>
    <col min="5" max="5" width="7.7109375" style="4" customWidth="1"/>
    <col min="6" max="6" width="7.57421875" style="4" customWidth="1"/>
    <col min="7" max="7" width="8.8515625" style="5" customWidth="1"/>
    <col min="8" max="8" width="15.421875" style="6" customWidth="1"/>
    <col min="9" max="9" width="13.421875" style="7" customWidth="1"/>
    <col min="10" max="10" width="8.7109375" style="8" customWidth="1"/>
    <col min="11" max="11" width="10.8515625" style="2" customWidth="1"/>
    <col min="12" max="16384" width="9.140625" style="2" customWidth="1"/>
  </cols>
  <sheetData>
    <row r="1" ht="18.75" customHeight="1">
      <c r="A1" s="9" t="s">
        <v>0</v>
      </c>
    </row>
    <row r="2" spans="1:11" ht="84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/>
      <c r="J3" s="12"/>
      <c r="K3" s="25" t="s">
        <v>10</v>
      </c>
    </row>
    <row r="4" spans="1:11" ht="31.5" customHeight="1">
      <c r="A4" s="12"/>
      <c r="B4" s="12"/>
      <c r="C4" s="12"/>
      <c r="D4" s="12"/>
      <c r="E4" s="12"/>
      <c r="F4" s="12"/>
      <c r="G4" s="13"/>
      <c r="H4" s="14" t="s">
        <v>11</v>
      </c>
      <c r="I4" s="14" t="s">
        <v>12</v>
      </c>
      <c r="J4" s="13" t="s">
        <v>13</v>
      </c>
      <c r="K4" s="26"/>
    </row>
    <row r="5" spans="1:245" s="1" customFormat="1" ht="19.5" customHeight="1">
      <c r="A5" s="15">
        <v>1</v>
      </c>
      <c r="B5" s="29" t="s">
        <v>14</v>
      </c>
      <c r="C5" s="29" t="s">
        <v>15</v>
      </c>
      <c r="D5" s="17" t="s">
        <v>16</v>
      </c>
      <c r="E5" s="17" t="s">
        <v>17</v>
      </c>
      <c r="F5" s="18">
        <v>104.3</v>
      </c>
      <c r="G5" s="31">
        <v>85.42</v>
      </c>
      <c r="H5" s="20">
        <f>F5/2*0.7</f>
        <v>36.504999999999995</v>
      </c>
      <c r="I5" s="20">
        <f>G5*0.3</f>
        <v>25.626</v>
      </c>
      <c r="J5" s="27">
        <f>H5+I5</f>
        <v>62.131</v>
      </c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1:245" s="1" customFormat="1" ht="19.5" customHeight="1">
      <c r="A6" s="15">
        <v>2</v>
      </c>
      <c r="B6" s="29" t="s">
        <v>18</v>
      </c>
      <c r="C6" s="29" t="s">
        <v>19</v>
      </c>
      <c r="D6" s="17" t="s">
        <v>16</v>
      </c>
      <c r="E6" s="17" t="s">
        <v>17</v>
      </c>
      <c r="F6" s="18">
        <v>100.4</v>
      </c>
      <c r="G6" s="31">
        <v>85.54</v>
      </c>
      <c r="H6" s="20">
        <f>F6/2*0.7</f>
        <v>35.14</v>
      </c>
      <c r="I6" s="20">
        <f>G6*0.3</f>
        <v>25.662000000000003</v>
      </c>
      <c r="J6" s="27">
        <f>H6+I6</f>
        <v>60.80200000000001</v>
      </c>
      <c r="K6" s="2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7" spans="1:245" s="1" customFormat="1" ht="19.5" customHeight="1">
      <c r="A7" s="15">
        <v>3</v>
      </c>
      <c r="B7" s="29" t="s">
        <v>20</v>
      </c>
      <c r="C7" s="29" t="s">
        <v>19</v>
      </c>
      <c r="D7" s="17" t="s">
        <v>16</v>
      </c>
      <c r="E7" s="17" t="s">
        <v>21</v>
      </c>
      <c r="F7" s="18">
        <v>109.3</v>
      </c>
      <c r="G7" s="31">
        <v>85.64</v>
      </c>
      <c r="H7" s="20">
        <f aca="true" t="shared" si="0" ref="H7:H35">F7/2*0.7</f>
        <v>38.254999999999995</v>
      </c>
      <c r="I7" s="20">
        <f aca="true" t="shared" si="1" ref="I7:I35">G7*0.3</f>
        <v>25.692</v>
      </c>
      <c r="J7" s="27">
        <f aca="true" t="shared" si="2" ref="J7:J35">H7+I7</f>
        <v>63.946999999999996</v>
      </c>
      <c r="K7" s="2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1:245" s="1" customFormat="1" ht="19.5" customHeight="1">
      <c r="A8" s="15">
        <v>4</v>
      </c>
      <c r="B8" s="29" t="s">
        <v>22</v>
      </c>
      <c r="C8" s="29" t="s">
        <v>19</v>
      </c>
      <c r="D8" s="17" t="s">
        <v>16</v>
      </c>
      <c r="E8" s="17" t="s">
        <v>21</v>
      </c>
      <c r="F8" s="18">
        <v>79.3</v>
      </c>
      <c r="G8" s="31">
        <v>85.48</v>
      </c>
      <c r="H8" s="20">
        <f t="shared" si="0"/>
        <v>27.755</v>
      </c>
      <c r="I8" s="20">
        <f t="shared" si="1"/>
        <v>25.644000000000002</v>
      </c>
      <c r="J8" s="27">
        <f t="shared" si="2"/>
        <v>53.399</v>
      </c>
      <c r="K8" s="2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</row>
    <row r="9" spans="1:245" s="1" customFormat="1" ht="19.5" customHeight="1">
      <c r="A9" s="15">
        <v>5</v>
      </c>
      <c r="B9" s="29" t="s">
        <v>23</v>
      </c>
      <c r="C9" s="29" t="s">
        <v>19</v>
      </c>
      <c r="D9" s="17" t="s">
        <v>16</v>
      </c>
      <c r="E9" s="17" t="s">
        <v>24</v>
      </c>
      <c r="F9" s="18">
        <v>105</v>
      </c>
      <c r="G9" s="31">
        <v>85.42</v>
      </c>
      <c r="H9" s="20">
        <f t="shared" si="0"/>
        <v>36.75</v>
      </c>
      <c r="I9" s="20">
        <f t="shared" si="1"/>
        <v>25.626</v>
      </c>
      <c r="J9" s="27">
        <f t="shared" si="2"/>
        <v>62.376000000000005</v>
      </c>
      <c r="K9" s="2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</row>
    <row r="10" spans="1:245" s="1" customFormat="1" ht="19.5" customHeight="1">
      <c r="A10" s="15">
        <v>6</v>
      </c>
      <c r="B10" s="29" t="s">
        <v>25</v>
      </c>
      <c r="C10" s="29" t="s">
        <v>15</v>
      </c>
      <c r="D10" s="17" t="s">
        <v>16</v>
      </c>
      <c r="E10" s="17" t="s">
        <v>24</v>
      </c>
      <c r="F10" s="18">
        <v>102.4</v>
      </c>
      <c r="G10" s="31">
        <v>85.32</v>
      </c>
      <c r="H10" s="20">
        <f t="shared" si="0"/>
        <v>35.839999999999996</v>
      </c>
      <c r="I10" s="20">
        <f t="shared" si="1"/>
        <v>25.595999999999997</v>
      </c>
      <c r="J10" s="27">
        <f t="shared" si="2"/>
        <v>61.43599999999999</v>
      </c>
      <c r="K10" s="2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s="1" customFormat="1" ht="19.5" customHeight="1">
      <c r="A11" s="15">
        <v>7</v>
      </c>
      <c r="B11" s="29" t="s">
        <v>26</v>
      </c>
      <c r="C11" s="29" t="s">
        <v>19</v>
      </c>
      <c r="D11" s="17" t="s">
        <v>16</v>
      </c>
      <c r="E11" s="17" t="s">
        <v>27</v>
      </c>
      <c r="F11" s="18">
        <v>101.5</v>
      </c>
      <c r="G11" s="31">
        <v>85.52</v>
      </c>
      <c r="H11" s="20">
        <f t="shared" si="0"/>
        <v>35.525</v>
      </c>
      <c r="I11" s="20">
        <f t="shared" si="1"/>
        <v>25.656</v>
      </c>
      <c r="J11" s="27">
        <f t="shared" si="2"/>
        <v>61.181</v>
      </c>
      <c r="K11" s="2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</row>
    <row r="12" spans="1:245" s="1" customFormat="1" ht="19.5" customHeight="1">
      <c r="A12" s="15">
        <v>8</v>
      </c>
      <c r="B12" s="29" t="s">
        <v>28</v>
      </c>
      <c r="C12" s="29" t="s">
        <v>19</v>
      </c>
      <c r="D12" s="17" t="s">
        <v>16</v>
      </c>
      <c r="E12" s="17" t="s">
        <v>27</v>
      </c>
      <c r="F12" s="18">
        <v>95.8</v>
      </c>
      <c r="G12" s="31">
        <v>85.58</v>
      </c>
      <c r="H12" s="20">
        <f t="shared" si="0"/>
        <v>33.529999999999994</v>
      </c>
      <c r="I12" s="20">
        <f t="shared" si="1"/>
        <v>25.674</v>
      </c>
      <c r="J12" s="27">
        <f t="shared" si="2"/>
        <v>59.20399999999999</v>
      </c>
      <c r="K12" s="2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1:245" s="1" customFormat="1" ht="19.5" customHeight="1">
      <c r="A13" s="15">
        <v>9</v>
      </c>
      <c r="B13" s="29" t="s">
        <v>29</v>
      </c>
      <c r="C13" s="29" t="s">
        <v>19</v>
      </c>
      <c r="D13" s="17" t="s">
        <v>30</v>
      </c>
      <c r="E13" s="17" t="s">
        <v>17</v>
      </c>
      <c r="F13" s="18">
        <v>118.6</v>
      </c>
      <c r="G13" s="31">
        <v>85.56</v>
      </c>
      <c r="H13" s="20">
        <f t="shared" si="0"/>
        <v>41.51</v>
      </c>
      <c r="I13" s="20">
        <f t="shared" si="1"/>
        <v>25.668</v>
      </c>
      <c r="J13" s="27">
        <f t="shared" si="2"/>
        <v>67.178</v>
      </c>
      <c r="K13" s="2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1:245" s="1" customFormat="1" ht="19.5" customHeight="1">
      <c r="A14" s="15">
        <v>10</v>
      </c>
      <c r="B14" s="29" t="s">
        <v>31</v>
      </c>
      <c r="C14" s="29" t="s">
        <v>19</v>
      </c>
      <c r="D14" s="17" t="s">
        <v>30</v>
      </c>
      <c r="E14" s="17" t="s">
        <v>17</v>
      </c>
      <c r="F14" s="18">
        <v>108.2</v>
      </c>
      <c r="G14" s="31">
        <v>85.66</v>
      </c>
      <c r="H14" s="20">
        <f t="shared" si="0"/>
        <v>37.87</v>
      </c>
      <c r="I14" s="20">
        <f t="shared" si="1"/>
        <v>25.697999999999997</v>
      </c>
      <c r="J14" s="27">
        <f t="shared" si="2"/>
        <v>63.568</v>
      </c>
      <c r="K14" s="2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</row>
    <row r="15" spans="1:245" s="1" customFormat="1" ht="19.5" customHeight="1">
      <c r="A15" s="15">
        <v>11</v>
      </c>
      <c r="B15" s="29" t="s">
        <v>32</v>
      </c>
      <c r="C15" s="29" t="s">
        <v>19</v>
      </c>
      <c r="D15" s="17" t="s">
        <v>30</v>
      </c>
      <c r="E15" s="17" t="s">
        <v>17</v>
      </c>
      <c r="F15" s="18">
        <v>100.8</v>
      </c>
      <c r="G15" s="31">
        <v>85.65</v>
      </c>
      <c r="H15" s="20">
        <f t="shared" si="0"/>
        <v>35.279999999999994</v>
      </c>
      <c r="I15" s="20">
        <f t="shared" si="1"/>
        <v>25.695</v>
      </c>
      <c r="J15" s="27">
        <f t="shared" si="2"/>
        <v>60.974999999999994</v>
      </c>
      <c r="K15" s="2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</row>
    <row r="16" spans="1:245" s="1" customFormat="1" ht="19.5" customHeight="1">
      <c r="A16" s="15">
        <v>12</v>
      </c>
      <c r="B16" s="29" t="s">
        <v>33</v>
      </c>
      <c r="C16" s="29" t="s">
        <v>19</v>
      </c>
      <c r="D16" s="17" t="s">
        <v>30</v>
      </c>
      <c r="E16" s="17" t="s">
        <v>17</v>
      </c>
      <c r="F16" s="18">
        <v>100.7</v>
      </c>
      <c r="G16" s="31">
        <v>85.66</v>
      </c>
      <c r="H16" s="20">
        <f t="shared" si="0"/>
        <v>35.245</v>
      </c>
      <c r="I16" s="20">
        <f t="shared" si="1"/>
        <v>25.697999999999997</v>
      </c>
      <c r="J16" s="27">
        <f t="shared" si="2"/>
        <v>60.943</v>
      </c>
      <c r="K16" s="2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</row>
    <row r="17" spans="1:245" s="1" customFormat="1" ht="19.5" customHeight="1">
      <c r="A17" s="15">
        <v>13</v>
      </c>
      <c r="B17" s="29" t="s">
        <v>34</v>
      </c>
      <c r="C17" s="29" t="s">
        <v>19</v>
      </c>
      <c r="D17" s="17" t="s">
        <v>30</v>
      </c>
      <c r="E17" s="17" t="s">
        <v>17</v>
      </c>
      <c r="F17" s="18">
        <v>96.6</v>
      </c>
      <c r="G17" s="31">
        <v>85.72</v>
      </c>
      <c r="H17" s="20">
        <f t="shared" si="0"/>
        <v>33.809999999999995</v>
      </c>
      <c r="I17" s="20">
        <f t="shared" si="1"/>
        <v>25.715999999999998</v>
      </c>
      <c r="J17" s="27">
        <f t="shared" si="2"/>
        <v>59.525999999999996</v>
      </c>
      <c r="K17" s="2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</row>
    <row r="18" spans="1:245" s="1" customFormat="1" ht="19.5" customHeight="1">
      <c r="A18" s="15">
        <v>14</v>
      </c>
      <c r="B18" s="29" t="s">
        <v>35</v>
      </c>
      <c r="C18" s="29" t="s">
        <v>19</v>
      </c>
      <c r="D18" s="17" t="s">
        <v>30</v>
      </c>
      <c r="E18" s="17" t="s">
        <v>21</v>
      </c>
      <c r="F18" s="18">
        <v>111.7</v>
      </c>
      <c r="G18" s="31">
        <v>85.7</v>
      </c>
      <c r="H18" s="20">
        <f t="shared" si="0"/>
        <v>39.095</v>
      </c>
      <c r="I18" s="20">
        <f t="shared" si="1"/>
        <v>25.71</v>
      </c>
      <c r="J18" s="27">
        <f t="shared" si="2"/>
        <v>64.805</v>
      </c>
      <c r="K18" s="2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</row>
    <row r="19" spans="1:245" s="1" customFormat="1" ht="19.5" customHeight="1">
      <c r="A19" s="15">
        <v>15</v>
      </c>
      <c r="B19" s="29" t="s">
        <v>36</v>
      </c>
      <c r="C19" s="29" t="s">
        <v>19</v>
      </c>
      <c r="D19" s="17" t="s">
        <v>30</v>
      </c>
      <c r="E19" s="17" t="s">
        <v>21</v>
      </c>
      <c r="F19" s="18">
        <v>105.1</v>
      </c>
      <c r="G19" s="31">
        <v>85.7</v>
      </c>
      <c r="H19" s="20">
        <f t="shared" si="0"/>
        <v>36.785</v>
      </c>
      <c r="I19" s="20">
        <f t="shared" si="1"/>
        <v>25.71</v>
      </c>
      <c r="J19" s="27">
        <f t="shared" si="2"/>
        <v>62.495</v>
      </c>
      <c r="K19" s="2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</row>
    <row r="20" spans="1:245" s="1" customFormat="1" ht="19.5" customHeight="1">
      <c r="A20" s="15">
        <v>16</v>
      </c>
      <c r="B20" s="29" t="s">
        <v>37</v>
      </c>
      <c r="C20" s="29" t="s">
        <v>19</v>
      </c>
      <c r="D20" s="17" t="s">
        <v>30</v>
      </c>
      <c r="E20" s="17" t="s">
        <v>21</v>
      </c>
      <c r="F20" s="18">
        <v>102</v>
      </c>
      <c r="G20" s="31">
        <v>85.38</v>
      </c>
      <c r="H20" s="20">
        <f t="shared" si="0"/>
        <v>35.699999999999996</v>
      </c>
      <c r="I20" s="20">
        <f t="shared" si="1"/>
        <v>25.613999999999997</v>
      </c>
      <c r="J20" s="27">
        <f t="shared" si="2"/>
        <v>61.31399999999999</v>
      </c>
      <c r="K20" s="2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</row>
    <row r="21" spans="1:245" s="1" customFormat="1" ht="19.5" customHeight="1">
      <c r="A21" s="15">
        <v>17</v>
      </c>
      <c r="B21" s="29" t="s">
        <v>38</v>
      </c>
      <c r="C21" s="29" t="s">
        <v>19</v>
      </c>
      <c r="D21" s="17" t="s">
        <v>30</v>
      </c>
      <c r="E21" s="17" t="s">
        <v>21</v>
      </c>
      <c r="F21" s="18">
        <v>94.9</v>
      </c>
      <c r="G21" s="31">
        <v>85.68</v>
      </c>
      <c r="H21" s="20">
        <f t="shared" si="0"/>
        <v>33.215</v>
      </c>
      <c r="I21" s="20">
        <f t="shared" si="1"/>
        <v>25.704</v>
      </c>
      <c r="J21" s="27">
        <f t="shared" si="2"/>
        <v>58.919000000000004</v>
      </c>
      <c r="K21" s="2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</row>
    <row r="22" spans="1:245" s="1" customFormat="1" ht="19.5" customHeight="1">
      <c r="A22" s="15">
        <v>18</v>
      </c>
      <c r="B22" s="29" t="s">
        <v>39</v>
      </c>
      <c r="C22" s="29" t="s">
        <v>19</v>
      </c>
      <c r="D22" s="17" t="s">
        <v>30</v>
      </c>
      <c r="E22" s="17" t="s">
        <v>21</v>
      </c>
      <c r="F22" s="18">
        <v>94.1</v>
      </c>
      <c r="G22" s="31">
        <v>85.64</v>
      </c>
      <c r="H22" s="20">
        <f t="shared" si="0"/>
        <v>32.934999999999995</v>
      </c>
      <c r="I22" s="20">
        <f t="shared" si="1"/>
        <v>25.692</v>
      </c>
      <c r="J22" s="27">
        <f t="shared" si="2"/>
        <v>58.626999999999995</v>
      </c>
      <c r="K22" s="2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</row>
    <row r="23" spans="1:245" s="1" customFormat="1" ht="19.5" customHeight="1">
      <c r="A23" s="15"/>
      <c r="B23" s="21"/>
      <c r="C23" s="21"/>
      <c r="D23" s="21"/>
      <c r="E23" s="21"/>
      <c r="F23" s="22"/>
      <c r="G23" s="32"/>
      <c r="H23" s="24"/>
      <c r="I23" s="20"/>
      <c r="J23" s="27"/>
      <c r="K23" s="2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</row>
    <row r="24" spans="1:245" s="1" customFormat="1" ht="19.5" customHeight="1">
      <c r="A24" s="15"/>
      <c r="B24" s="21"/>
      <c r="C24" s="21"/>
      <c r="D24" s="21"/>
      <c r="E24" s="21"/>
      <c r="F24" s="22"/>
      <c r="G24" s="32"/>
      <c r="H24" s="24"/>
      <c r="I24" s="20"/>
      <c r="J24" s="27"/>
      <c r="K24" s="2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</row>
    <row r="25" spans="1:245" s="1" customFormat="1" ht="19.5" customHeight="1">
      <c r="A25" s="15"/>
      <c r="B25" s="21"/>
      <c r="C25" s="21"/>
      <c r="D25" s="21"/>
      <c r="E25" s="21"/>
      <c r="F25" s="22"/>
      <c r="G25" s="32"/>
      <c r="H25" s="24"/>
      <c r="I25" s="20"/>
      <c r="J25" s="27"/>
      <c r="K25" s="2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</row>
    <row r="26" spans="1:245" s="1" customFormat="1" ht="19.5" customHeight="1">
      <c r="A26" s="15"/>
      <c r="B26" s="21"/>
      <c r="C26" s="21"/>
      <c r="D26" s="21"/>
      <c r="E26" s="21"/>
      <c r="F26" s="22"/>
      <c r="G26" s="32"/>
      <c r="H26" s="24"/>
      <c r="I26" s="20"/>
      <c r="J26" s="27"/>
      <c r="K26" s="2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</row>
    <row r="27" spans="1:245" s="1" customFormat="1" ht="19.5" customHeight="1">
      <c r="A27" s="15"/>
      <c r="B27" s="21"/>
      <c r="C27" s="21"/>
      <c r="D27" s="21"/>
      <c r="E27" s="21"/>
      <c r="F27" s="22"/>
      <c r="G27" s="32"/>
      <c r="H27" s="24"/>
      <c r="I27" s="20"/>
      <c r="J27" s="27"/>
      <c r="K27" s="2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</row>
    <row r="28" spans="1:245" s="1" customFormat="1" ht="19.5" customHeight="1">
      <c r="A28" s="15"/>
      <c r="B28" s="21"/>
      <c r="C28" s="21"/>
      <c r="D28" s="21"/>
      <c r="E28" s="21"/>
      <c r="F28" s="22"/>
      <c r="G28" s="32"/>
      <c r="H28" s="24"/>
      <c r="I28" s="20"/>
      <c r="J28" s="27"/>
      <c r="K28" s="2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</row>
    <row r="29" spans="1:245" s="1" customFormat="1" ht="19.5" customHeight="1">
      <c r="A29" s="15"/>
      <c r="B29" s="21"/>
      <c r="C29" s="21"/>
      <c r="D29" s="21"/>
      <c r="E29" s="21"/>
      <c r="F29" s="22"/>
      <c r="G29" s="32"/>
      <c r="H29" s="24"/>
      <c r="I29" s="20"/>
      <c r="J29" s="27"/>
      <c r="K29" s="2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</row>
    <row r="30" spans="1:245" s="1" customFormat="1" ht="19.5" customHeight="1">
      <c r="A30" s="15"/>
      <c r="B30" s="21"/>
      <c r="C30" s="21"/>
      <c r="D30" s="21"/>
      <c r="E30" s="21"/>
      <c r="F30" s="22"/>
      <c r="G30" s="32"/>
      <c r="H30" s="24"/>
      <c r="I30" s="20"/>
      <c r="J30" s="27"/>
      <c r="K30" s="2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</row>
    <row r="31" spans="1:245" s="1" customFormat="1" ht="19.5" customHeight="1">
      <c r="A31" s="15"/>
      <c r="B31" s="21"/>
      <c r="C31" s="21"/>
      <c r="D31" s="21"/>
      <c r="E31" s="21"/>
      <c r="F31" s="22"/>
      <c r="G31" s="32"/>
      <c r="H31" s="24"/>
      <c r="I31" s="20"/>
      <c r="J31" s="27"/>
      <c r="K31" s="2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</row>
    <row r="32" spans="1:245" s="1" customFormat="1" ht="19.5" customHeight="1">
      <c r="A32" s="15"/>
      <c r="B32" s="21"/>
      <c r="C32" s="21"/>
      <c r="D32" s="21"/>
      <c r="E32" s="21"/>
      <c r="F32" s="22"/>
      <c r="G32" s="32"/>
      <c r="H32" s="24"/>
      <c r="I32" s="20"/>
      <c r="J32" s="27"/>
      <c r="K32" s="2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</row>
    <row r="33" spans="1:245" s="1" customFormat="1" ht="19.5" customHeight="1">
      <c r="A33" s="15"/>
      <c r="B33" s="21"/>
      <c r="C33" s="21"/>
      <c r="D33" s="21"/>
      <c r="E33" s="21"/>
      <c r="F33" s="22"/>
      <c r="G33" s="32"/>
      <c r="H33" s="24"/>
      <c r="I33" s="20"/>
      <c r="J33" s="27"/>
      <c r="K33" s="2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</row>
    <row r="34" spans="1:245" s="1" customFormat="1" ht="19.5" customHeight="1">
      <c r="A34" s="15"/>
      <c r="B34" s="21"/>
      <c r="C34" s="21"/>
      <c r="D34" s="21"/>
      <c r="E34" s="21"/>
      <c r="F34" s="22"/>
      <c r="G34" s="32"/>
      <c r="H34" s="24"/>
      <c r="I34" s="20"/>
      <c r="J34" s="27"/>
      <c r="K34" s="2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</row>
    <row r="35" spans="1:245" s="1" customFormat="1" ht="19.5" customHeight="1">
      <c r="A35" s="15"/>
      <c r="B35" s="21"/>
      <c r="C35" s="21"/>
      <c r="D35" s="21"/>
      <c r="E35" s="21"/>
      <c r="F35" s="22"/>
      <c r="G35" s="32"/>
      <c r="H35" s="24"/>
      <c r="I35" s="20"/>
      <c r="J35" s="27"/>
      <c r="K35" s="2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</row>
  </sheetData>
  <sheetProtection/>
  <mergeCells count="11">
    <mergeCell ref="A1:B1"/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printOptions horizontalCentered="1"/>
  <pageMargins left="0.3541666666666667" right="0.275" top="0.5902777777777778" bottom="0.39305555555555555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38"/>
  <sheetViews>
    <sheetView view="pageBreakPreview" zoomScale="130" zoomScaleNormal="130" zoomScaleSheetLayoutView="130" workbookViewId="0" topLeftCell="A1">
      <pane ySplit="4" topLeftCell="A4" activePane="bottomLeft" state="frozen"/>
      <selection pane="bottomLeft" activeCell="A1" sqref="A1:C1"/>
    </sheetView>
  </sheetViews>
  <sheetFormatPr defaultColWidth="9.140625" defaultRowHeight="12.75"/>
  <cols>
    <col min="1" max="1" width="3.421875" style="2" customWidth="1"/>
    <col min="2" max="2" width="7.57421875" style="3" customWidth="1"/>
    <col min="3" max="3" width="5.00390625" style="4" customWidth="1"/>
    <col min="4" max="4" width="9.28125" style="2" customWidth="1"/>
    <col min="5" max="5" width="8.57421875" style="4" customWidth="1"/>
    <col min="6" max="6" width="6.8515625" style="4" customWidth="1"/>
    <col min="7" max="7" width="9.00390625" style="5" customWidth="1"/>
    <col min="8" max="8" width="16.8515625" style="6" customWidth="1"/>
    <col min="9" max="9" width="13.7109375" style="7" customWidth="1"/>
    <col min="10" max="10" width="9.28125" style="8" customWidth="1"/>
    <col min="11" max="11" width="9.8515625" style="2" customWidth="1"/>
    <col min="12" max="16384" width="9.140625" style="2" customWidth="1"/>
  </cols>
  <sheetData>
    <row r="1" spans="1:3" ht="18.75" customHeight="1">
      <c r="A1" s="9" t="s">
        <v>0</v>
      </c>
      <c r="C1" s="3"/>
    </row>
    <row r="2" spans="1:11" ht="81.75" customHeight="1">
      <c r="A2" s="10" t="s">
        <v>40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/>
      <c r="J3" s="12"/>
      <c r="K3" s="25" t="s">
        <v>10</v>
      </c>
    </row>
    <row r="4" spans="1:11" ht="24.75" customHeight="1">
      <c r="A4" s="12"/>
      <c r="B4" s="12"/>
      <c r="C4" s="12"/>
      <c r="D4" s="12"/>
      <c r="E4" s="12"/>
      <c r="F4" s="12"/>
      <c r="G4" s="13"/>
      <c r="H4" s="14" t="s">
        <v>11</v>
      </c>
      <c r="I4" s="14" t="s">
        <v>12</v>
      </c>
      <c r="J4" s="13" t="s">
        <v>13</v>
      </c>
      <c r="K4" s="26"/>
    </row>
    <row r="5" spans="1:246" s="1" customFormat="1" ht="18.75" customHeight="1">
      <c r="A5" s="15">
        <v>1</v>
      </c>
      <c r="B5" s="29" t="s">
        <v>41</v>
      </c>
      <c r="C5" s="29" t="s">
        <v>15</v>
      </c>
      <c r="D5" s="17" t="s">
        <v>16</v>
      </c>
      <c r="E5" s="17" t="s">
        <v>42</v>
      </c>
      <c r="F5" s="18">
        <v>107</v>
      </c>
      <c r="G5" s="19">
        <v>85.3</v>
      </c>
      <c r="H5" s="20">
        <f aca="true" t="shared" si="0" ref="H5:H17">F5/2*0.7</f>
        <v>37.449999999999996</v>
      </c>
      <c r="I5" s="20">
        <f>G5*0.3</f>
        <v>25.59</v>
      </c>
      <c r="J5" s="27">
        <f aca="true" t="shared" si="1" ref="J5:J17">H5+I5</f>
        <v>63.03999999999999</v>
      </c>
      <c r="K5" s="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s="1" customFormat="1" ht="18.75" customHeight="1">
      <c r="A6" s="15">
        <v>2</v>
      </c>
      <c r="B6" s="29" t="s">
        <v>43</v>
      </c>
      <c r="C6" s="29" t="s">
        <v>19</v>
      </c>
      <c r="D6" s="17" t="s">
        <v>16</v>
      </c>
      <c r="E6" s="17" t="s">
        <v>42</v>
      </c>
      <c r="F6" s="18">
        <v>105.5</v>
      </c>
      <c r="G6" s="19"/>
      <c r="H6" s="20">
        <f t="shared" si="0"/>
        <v>36.925</v>
      </c>
      <c r="I6" s="20">
        <f aca="true" t="shared" si="2" ref="I6:I17">G6*0.3</f>
        <v>0</v>
      </c>
      <c r="J6" s="27">
        <f t="shared" si="1"/>
        <v>36.925</v>
      </c>
      <c r="K6" s="28" t="s">
        <v>44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s="1" customFormat="1" ht="18.75" customHeight="1">
      <c r="A7" s="15">
        <v>3</v>
      </c>
      <c r="B7" s="29" t="s">
        <v>45</v>
      </c>
      <c r="C7" s="29" t="s">
        <v>19</v>
      </c>
      <c r="D7" s="17" t="s">
        <v>16</v>
      </c>
      <c r="E7" s="17" t="s">
        <v>46</v>
      </c>
      <c r="F7" s="18">
        <v>91</v>
      </c>
      <c r="G7" s="19">
        <v>85.72</v>
      </c>
      <c r="H7" s="20">
        <f t="shared" si="0"/>
        <v>31.849999999999998</v>
      </c>
      <c r="I7" s="20">
        <f t="shared" si="2"/>
        <v>25.715999999999998</v>
      </c>
      <c r="J7" s="27">
        <f t="shared" si="1"/>
        <v>57.565999999999995</v>
      </c>
      <c r="K7" s="2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s="1" customFormat="1" ht="18.75" customHeight="1">
      <c r="A8" s="15">
        <v>4</v>
      </c>
      <c r="B8" s="29" t="s">
        <v>47</v>
      </c>
      <c r="C8" s="29" t="s">
        <v>19</v>
      </c>
      <c r="D8" s="17" t="s">
        <v>16</v>
      </c>
      <c r="E8" s="17" t="s">
        <v>46</v>
      </c>
      <c r="F8" s="18">
        <v>82.5</v>
      </c>
      <c r="G8" s="19">
        <v>85.68</v>
      </c>
      <c r="H8" s="20">
        <f t="shared" si="0"/>
        <v>28.874999999999996</v>
      </c>
      <c r="I8" s="20">
        <f t="shared" si="2"/>
        <v>25.704</v>
      </c>
      <c r="J8" s="27">
        <f t="shared" si="1"/>
        <v>54.57899999999999</v>
      </c>
      <c r="K8" s="2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s="1" customFormat="1" ht="18.75" customHeight="1">
      <c r="A9" s="15">
        <v>5</v>
      </c>
      <c r="B9" s="29" t="s">
        <v>48</v>
      </c>
      <c r="C9" s="29" t="s">
        <v>19</v>
      </c>
      <c r="D9" s="17" t="s">
        <v>16</v>
      </c>
      <c r="E9" s="17" t="s">
        <v>49</v>
      </c>
      <c r="F9" s="18">
        <v>81.5</v>
      </c>
      <c r="G9" s="19">
        <v>85.5</v>
      </c>
      <c r="H9" s="20">
        <f t="shared" si="0"/>
        <v>28.525</v>
      </c>
      <c r="I9" s="20">
        <f t="shared" si="2"/>
        <v>25.65</v>
      </c>
      <c r="J9" s="27">
        <f t="shared" si="1"/>
        <v>54.175</v>
      </c>
      <c r="K9" s="2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s="1" customFormat="1" ht="18.75" customHeight="1">
      <c r="A10" s="15">
        <v>6</v>
      </c>
      <c r="B10" s="29" t="s">
        <v>50</v>
      </c>
      <c r="C10" s="29" t="s">
        <v>15</v>
      </c>
      <c r="D10" s="17" t="s">
        <v>30</v>
      </c>
      <c r="E10" s="17" t="s">
        <v>51</v>
      </c>
      <c r="F10" s="18">
        <v>122.3</v>
      </c>
      <c r="G10" s="19">
        <v>85.5</v>
      </c>
      <c r="H10" s="20">
        <f t="shared" si="0"/>
        <v>42.805</v>
      </c>
      <c r="I10" s="20">
        <f t="shared" si="2"/>
        <v>25.65</v>
      </c>
      <c r="J10" s="27">
        <f t="shared" si="1"/>
        <v>68.455</v>
      </c>
      <c r="K10" s="2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s="1" customFormat="1" ht="18.75" customHeight="1">
      <c r="A11" s="15">
        <v>7</v>
      </c>
      <c r="B11" s="29" t="s">
        <v>52</v>
      </c>
      <c r="C11" s="29" t="s">
        <v>19</v>
      </c>
      <c r="D11" s="17" t="s">
        <v>30</v>
      </c>
      <c r="E11" s="17" t="s">
        <v>51</v>
      </c>
      <c r="F11" s="18">
        <v>100.2</v>
      </c>
      <c r="G11" s="19">
        <v>85.66</v>
      </c>
      <c r="H11" s="20">
        <f t="shared" si="0"/>
        <v>35.07</v>
      </c>
      <c r="I11" s="20">
        <f t="shared" si="2"/>
        <v>25.697999999999997</v>
      </c>
      <c r="J11" s="27">
        <f t="shared" si="1"/>
        <v>60.768</v>
      </c>
      <c r="K11" s="2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s="1" customFormat="1" ht="18.75" customHeight="1">
      <c r="A12" s="15">
        <v>8</v>
      </c>
      <c r="B12" s="29" t="s">
        <v>53</v>
      </c>
      <c r="C12" s="29" t="s">
        <v>19</v>
      </c>
      <c r="D12" s="17" t="s">
        <v>30</v>
      </c>
      <c r="E12" s="17" t="s">
        <v>51</v>
      </c>
      <c r="F12" s="18">
        <v>99.2</v>
      </c>
      <c r="G12" s="19">
        <v>85.68</v>
      </c>
      <c r="H12" s="20">
        <f t="shared" si="0"/>
        <v>34.72</v>
      </c>
      <c r="I12" s="20">
        <f t="shared" si="2"/>
        <v>25.704</v>
      </c>
      <c r="J12" s="27">
        <f t="shared" si="1"/>
        <v>60.424</v>
      </c>
      <c r="K12" s="2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s="1" customFormat="1" ht="18.75" customHeight="1">
      <c r="A13" s="15">
        <v>9</v>
      </c>
      <c r="B13" s="29" t="s">
        <v>54</v>
      </c>
      <c r="C13" s="29" t="s">
        <v>15</v>
      </c>
      <c r="D13" s="17" t="s">
        <v>30</v>
      </c>
      <c r="E13" s="17" t="s">
        <v>51</v>
      </c>
      <c r="F13" s="18">
        <v>93.8</v>
      </c>
      <c r="G13" s="19">
        <v>85.7</v>
      </c>
      <c r="H13" s="20">
        <f t="shared" si="0"/>
        <v>32.83</v>
      </c>
      <c r="I13" s="20">
        <f t="shared" si="2"/>
        <v>25.71</v>
      </c>
      <c r="J13" s="27">
        <f t="shared" si="1"/>
        <v>58.54</v>
      </c>
      <c r="K13" s="2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s="1" customFormat="1" ht="18.75" customHeight="1">
      <c r="A14" s="15">
        <v>10</v>
      </c>
      <c r="B14" s="29" t="s">
        <v>55</v>
      </c>
      <c r="C14" s="29" t="s">
        <v>19</v>
      </c>
      <c r="D14" s="17" t="s">
        <v>30</v>
      </c>
      <c r="E14" s="17" t="s">
        <v>51</v>
      </c>
      <c r="F14" s="18">
        <v>91</v>
      </c>
      <c r="G14" s="19">
        <v>85.66</v>
      </c>
      <c r="H14" s="20">
        <f t="shared" si="0"/>
        <v>31.849999999999998</v>
      </c>
      <c r="I14" s="20">
        <f t="shared" si="2"/>
        <v>25.697999999999997</v>
      </c>
      <c r="J14" s="27">
        <f t="shared" si="1"/>
        <v>57.547999999999995</v>
      </c>
      <c r="K14" s="2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s="1" customFormat="1" ht="18.75" customHeight="1">
      <c r="A15" s="15">
        <v>11</v>
      </c>
      <c r="B15" s="29" t="s">
        <v>56</v>
      </c>
      <c r="C15" s="29" t="s">
        <v>15</v>
      </c>
      <c r="D15" s="17" t="s">
        <v>30</v>
      </c>
      <c r="E15" s="17" t="s">
        <v>51</v>
      </c>
      <c r="F15" s="18">
        <v>90.6</v>
      </c>
      <c r="G15" s="19">
        <v>85.62</v>
      </c>
      <c r="H15" s="20">
        <f t="shared" si="0"/>
        <v>31.709999999999997</v>
      </c>
      <c r="I15" s="20">
        <f t="shared" si="2"/>
        <v>25.686</v>
      </c>
      <c r="J15" s="27">
        <f t="shared" si="1"/>
        <v>57.396</v>
      </c>
      <c r="K15" s="2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s="1" customFormat="1" ht="18.75" customHeight="1">
      <c r="A16" s="15">
        <v>12</v>
      </c>
      <c r="B16" s="29" t="s">
        <v>57</v>
      </c>
      <c r="C16" s="29" t="s">
        <v>19</v>
      </c>
      <c r="D16" s="17" t="s">
        <v>30</v>
      </c>
      <c r="E16" s="17" t="s">
        <v>58</v>
      </c>
      <c r="F16" s="18">
        <v>86.6</v>
      </c>
      <c r="G16" s="19">
        <v>85.38</v>
      </c>
      <c r="H16" s="20">
        <f t="shared" si="0"/>
        <v>30.309999999999995</v>
      </c>
      <c r="I16" s="20">
        <f t="shared" si="2"/>
        <v>25.613999999999997</v>
      </c>
      <c r="J16" s="27">
        <f t="shared" si="1"/>
        <v>55.92399999999999</v>
      </c>
      <c r="K16" s="2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s="1" customFormat="1" ht="18.75" customHeight="1">
      <c r="A17" s="15">
        <v>13</v>
      </c>
      <c r="B17" s="29" t="s">
        <v>59</v>
      </c>
      <c r="C17" s="29" t="s">
        <v>15</v>
      </c>
      <c r="D17" s="17" t="s">
        <v>30</v>
      </c>
      <c r="E17" s="17" t="s">
        <v>58</v>
      </c>
      <c r="F17" s="18">
        <v>83.8</v>
      </c>
      <c r="G17" s="19">
        <v>85.56</v>
      </c>
      <c r="H17" s="20">
        <f t="shared" si="0"/>
        <v>29.33</v>
      </c>
      <c r="I17" s="20">
        <f t="shared" si="2"/>
        <v>25.668</v>
      </c>
      <c r="J17" s="27">
        <f t="shared" si="1"/>
        <v>54.998</v>
      </c>
      <c r="K17" s="2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s="1" customFormat="1" ht="18.75" customHeight="1">
      <c r="A18" s="15"/>
      <c r="B18" s="21"/>
      <c r="C18" s="21"/>
      <c r="D18" s="21"/>
      <c r="E18" s="21"/>
      <c r="F18" s="22"/>
      <c r="G18" s="30"/>
      <c r="H18" s="24"/>
      <c r="I18" s="20"/>
      <c r="J18" s="27"/>
      <c r="K18" s="2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s="1" customFormat="1" ht="18.75" customHeight="1">
      <c r="A19" s="15"/>
      <c r="B19" s="21"/>
      <c r="C19" s="21"/>
      <c r="D19" s="21"/>
      <c r="E19" s="21"/>
      <c r="F19" s="22"/>
      <c r="G19" s="30"/>
      <c r="H19" s="24"/>
      <c r="I19" s="20"/>
      <c r="J19" s="27"/>
      <c r="K19" s="2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s="1" customFormat="1" ht="18.75" customHeight="1">
      <c r="A20" s="15"/>
      <c r="B20" s="21"/>
      <c r="C20" s="21"/>
      <c r="D20" s="21"/>
      <c r="E20" s="21"/>
      <c r="F20" s="22"/>
      <c r="G20" s="23"/>
      <c r="H20" s="24"/>
      <c r="I20" s="20"/>
      <c r="J20" s="27"/>
      <c r="K20" s="2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s="1" customFormat="1" ht="18.75" customHeight="1">
      <c r="A21" s="15"/>
      <c r="B21" s="21"/>
      <c r="C21" s="21"/>
      <c r="D21" s="21"/>
      <c r="E21" s="21"/>
      <c r="F21" s="22"/>
      <c r="G21" s="23"/>
      <c r="H21" s="24"/>
      <c r="I21" s="20"/>
      <c r="J21" s="27"/>
      <c r="K21" s="2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s="1" customFormat="1" ht="18.75" customHeight="1">
      <c r="A22" s="15"/>
      <c r="B22" s="21"/>
      <c r="C22" s="21"/>
      <c r="D22" s="21"/>
      <c r="E22" s="21"/>
      <c r="F22" s="22"/>
      <c r="G22" s="30"/>
      <c r="H22" s="24"/>
      <c r="I22" s="20"/>
      <c r="J22" s="27"/>
      <c r="K22" s="2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s="1" customFormat="1" ht="18.75" customHeight="1">
      <c r="A23" s="15"/>
      <c r="B23" s="21"/>
      <c r="C23" s="21"/>
      <c r="D23" s="21"/>
      <c r="E23" s="21"/>
      <c r="F23" s="22"/>
      <c r="G23" s="23"/>
      <c r="H23" s="24"/>
      <c r="I23" s="20"/>
      <c r="J23" s="27"/>
      <c r="K23" s="2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s="1" customFormat="1" ht="18.75" customHeight="1">
      <c r="A24" s="15"/>
      <c r="B24" s="21"/>
      <c r="C24" s="21"/>
      <c r="D24" s="21"/>
      <c r="E24" s="21"/>
      <c r="F24" s="22"/>
      <c r="G24" s="23"/>
      <c r="H24" s="24"/>
      <c r="I24" s="20"/>
      <c r="J24" s="27"/>
      <c r="K24" s="2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s="1" customFormat="1" ht="18.75" customHeight="1">
      <c r="A25" s="15"/>
      <c r="B25" s="21"/>
      <c r="C25" s="21"/>
      <c r="D25" s="21"/>
      <c r="E25" s="21"/>
      <c r="F25" s="22"/>
      <c r="G25" s="30"/>
      <c r="H25" s="24"/>
      <c r="I25" s="20"/>
      <c r="J25" s="27"/>
      <c r="K25" s="2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s="1" customFormat="1" ht="18.75" customHeight="1">
      <c r="A26" s="15"/>
      <c r="B26" s="21"/>
      <c r="C26" s="21"/>
      <c r="D26" s="21"/>
      <c r="E26" s="21"/>
      <c r="F26" s="22"/>
      <c r="G26" s="30"/>
      <c r="H26" s="24"/>
      <c r="I26" s="20"/>
      <c r="J26" s="27"/>
      <c r="K26" s="2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s="1" customFormat="1" ht="18.75" customHeight="1">
      <c r="A27" s="15"/>
      <c r="B27" s="21"/>
      <c r="C27" s="21"/>
      <c r="D27" s="21"/>
      <c r="E27" s="21"/>
      <c r="F27" s="22"/>
      <c r="G27" s="30"/>
      <c r="H27" s="24"/>
      <c r="I27" s="20"/>
      <c r="J27" s="27"/>
      <c r="K27" s="2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s="1" customFormat="1" ht="18.75" customHeight="1">
      <c r="A28" s="15"/>
      <c r="B28" s="21"/>
      <c r="C28" s="21"/>
      <c r="D28" s="21"/>
      <c r="E28" s="21"/>
      <c r="F28" s="22"/>
      <c r="G28" s="23"/>
      <c r="H28" s="24"/>
      <c r="I28" s="20"/>
      <c r="J28" s="27"/>
      <c r="K28" s="2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1:246" s="1" customFormat="1" ht="18.75" customHeight="1">
      <c r="A29" s="15"/>
      <c r="B29" s="21"/>
      <c r="C29" s="21"/>
      <c r="D29" s="21"/>
      <c r="E29" s="21"/>
      <c r="F29" s="22"/>
      <c r="G29" s="30"/>
      <c r="H29" s="24"/>
      <c r="I29" s="20"/>
      <c r="J29" s="27"/>
      <c r="K29" s="2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pans="1:246" s="1" customFormat="1" ht="18.75" customHeight="1">
      <c r="A30" s="15"/>
      <c r="B30" s="21"/>
      <c r="C30" s="21"/>
      <c r="D30" s="21"/>
      <c r="E30" s="21"/>
      <c r="F30" s="22"/>
      <c r="G30" s="30"/>
      <c r="H30" s="24"/>
      <c r="I30" s="20"/>
      <c r="J30" s="27"/>
      <c r="K30" s="2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pans="1:246" s="1" customFormat="1" ht="18.75" customHeight="1">
      <c r="A31" s="15"/>
      <c r="B31" s="21"/>
      <c r="C31" s="21"/>
      <c r="D31" s="21"/>
      <c r="E31" s="21"/>
      <c r="F31" s="22"/>
      <c r="G31" s="30"/>
      <c r="H31" s="24"/>
      <c r="I31" s="20"/>
      <c r="J31" s="27"/>
      <c r="K31" s="2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pans="1:246" s="1" customFormat="1" ht="18.75" customHeight="1">
      <c r="A32" s="15"/>
      <c r="B32" s="21"/>
      <c r="C32" s="21"/>
      <c r="D32" s="21"/>
      <c r="E32" s="21"/>
      <c r="F32" s="22"/>
      <c r="G32" s="30"/>
      <c r="H32" s="24"/>
      <c r="I32" s="20"/>
      <c r="J32" s="27"/>
      <c r="K32" s="2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pans="1:246" s="1" customFormat="1" ht="18.75" customHeight="1">
      <c r="A33" s="15"/>
      <c r="B33" s="21"/>
      <c r="C33" s="21"/>
      <c r="D33" s="21"/>
      <c r="E33" s="21"/>
      <c r="F33" s="22"/>
      <c r="G33" s="30"/>
      <c r="H33" s="24"/>
      <c r="I33" s="20"/>
      <c r="J33" s="27"/>
      <c r="K33" s="2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1:246" s="1" customFormat="1" ht="18.75" customHeight="1">
      <c r="A34" s="15"/>
      <c r="B34" s="21"/>
      <c r="C34" s="21"/>
      <c r="D34" s="21"/>
      <c r="E34" s="21"/>
      <c r="F34" s="22"/>
      <c r="G34" s="23"/>
      <c r="H34" s="24"/>
      <c r="I34" s="20"/>
      <c r="J34" s="27"/>
      <c r="K34" s="2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s="1" customFormat="1" ht="18.75" customHeight="1">
      <c r="A35" s="15"/>
      <c r="B35" s="21"/>
      <c r="C35" s="21"/>
      <c r="D35" s="21"/>
      <c r="E35" s="21"/>
      <c r="F35" s="22"/>
      <c r="G35" s="30"/>
      <c r="H35" s="24"/>
      <c r="I35" s="20"/>
      <c r="J35" s="27"/>
      <c r="K35" s="2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s="1" customFormat="1" ht="18.75" customHeight="1">
      <c r="A36" s="15"/>
      <c r="B36" s="21"/>
      <c r="C36" s="21"/>
      <c r="D36" s="21"/>
      <c r="E36" s="21"/>
      <c r="F36" s="22"/>
      <c r="G36" s="30"/>
      <c r="H36" s="24"/>
      <c r="I36" s="20"/>
      <c r="J36" s="27"/>
      <c r="K36" s="2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s="1" customFormat="1" ht="18.75" customHeight="1">
      <c r="A37" s="15"/>
      <c r="B37" s="21"/>
      <c r="C37" s="21"/>
      <c r="D37" s="21"/>
      <c r="E37" s="21"/>
      <c r="F37" s="22"/>
      <c r="G37" s="30"/>
      <c r="H37" s="24"/>
      <c r="I37" s="20"/>
      <c r="J37" s="27"/>
      <c r="K37" s="2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38" spans="1:246" s="1" customFormat="1" ht="18.75" customHeight="1">
      <c r="A38" s="15"/>
      <c r="B38" s="21"/>
      <c r="C38" s="21"/>
      <c r="D38" s="21"/>
      <c r="E38" s="21"/>
      <c r="F38" s="22"/>
      <c r="G38" s="30"/>
      <c r="H38" s="24"/>
      <c r="I38" s="20"/>
      <c r="J38" s="27"/>
      <c r="K38" s="2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</row>
  </sheetData>
  <sheetProtection/>
  <mergeCells count="11">
    <mergeCell ref="A1:C1"/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printOptions horizontalCentered="1"/>
  <pageMargins left="0.3541666666666667" right="0.275" top="0.5902777777777778" bottom="0.39305555555555555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7"/>
  <sheetViews>
    <sheetView view="pageBreakPreview" zoomScale="130" zoomScaleNormal="130" zoomScaleSheetLayoutView="130" workbookViewId="0" topLeftCell="A1">
      <pane ySplit="4" topLeftCell="A5" activePane="bottomLeft" state="frozen"/>
      <selection pane="bottomLeft" activeCell="A1" sqref="A1:C1"/>
    </sheetView>
  </sheetViews>
  <sheetFormatPr defaultColWidth="9.140625" defaultRowHeight="12.75"/>
  <cols>
    <col min="1" max="1" width="3.00390625" style="2" customWidth="1"/>
    <col min="2" max="2" width="7.421875" style="3" customWidth="1"/>
    <col min="3" max="3" width="5.00390625" style="4" customWidth="1"/>
    <col min="4" max="4" width="9.8515625" style="2" customWidth="1"/>
    <col min="5" max="5" width="7.140625" style="4" customWidth="1"/>
    <col min="6" max="6" width="6.421875" style="4" customWidth="1"/>
    <col min="7" max="7" width="8.28125" style="5" customWidth="1"/>
    <col min="8" max="8" width="15.28125" style="6" customWidth="1"/>
    <col min="9" max="9" width="13.140625" style="7" customWidth="1"/>
    <col min="10" max="10" width="7.28125" style="8" customWidth="1"/>
    <col min="11" max="11" width="12.8515625" style="2" customWidth="1"/>
    <col min="12" max="16384" width="9.140625" style="2" customWidth="1"/>
  </cols>
  <sheetData>
    <row r="1" spans="1:3" ht="21" customHeight="1">
      <c r="A1" s="9" t="s">
        <v>0</v>
      </c>
      <c r="C1" s="3"/>
    </row>
    <row r="2" spans="1:11" ht="84" customHeight="1">
      <c r="A2" s="10" t="s">
        <v>60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/>
      <c r="J3" s="12"/>
      <c r="K3" s="25" t="s">
        <v>10</v>
      </c>
    </row>
    <row r="4" spans="1:11" ht="24.75" customHeight="1">
      <c r="A4" s="12"/>
      <c r="B4" s="12"/>
      <c r="C4" s="12"/>
      <c r="D4" s="12"/>
      <c r="E4" s="12"/>
      <c r="F4" s="12"/>
      <c r="G4" s="13"/>
      <c r="H4" s="14" t="s">
        <v>11</v>
      </c>
      <c r="I4" s="14" t="s">
        <v>12</v>
      </c>
      <c r="J4" s="13" t="s">
        <v>13</v>
      </c>
      <c r="K4" s="26"/>
    </row>
    <row r="5" spans="1:248" s="1" customFormat="1" ht="24" customHeight="1">
      <c r="A5" s="15">
        <v>1</v>
      </c>
      <c r="B5" s="16" t="s">
        <v>61</v>
      </c>
      <c r="C5" s="17" t="s">
        <v>15</v>
      </c>
      <c r="D5" s="17" t="s">
        <v>30</v>
      </c>
      <c r="E5" s="17" t="s">
        <v>62</v>
      </c>
      <c r="F5" s="18">
        <v>98.3</v>
      </c>
      <c r="G5" s="19">
        <v>85.5</v>
      </c>
      <c r="H5" s="20">
        <f aca="true" t="shared" si="0" ref="H5:H10">F5/2*0.7</f>
        <v>34.404999999999994</v>
      </c>
      <c r="I5" s="20">
        <f aca="true" t="shared" si="1" ref="I5:I10">G5*0.3</f>
        <v>25.65</v>
      </c>
      <c r="J5" s="27">
        <f aca="true" t="shared" si="2" ref="J5:J10">H5+I5</f>
        <v>60.05499999999999</v>
      </c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s="1" customFormat="1" ht="24" customHeight="1">
      <c r="A6" s="15">
        <v>2</v>
      </c>
      <c r="B6" s="16" t="s">
        <v>63</v>
      </c>
      <c r="C6" s="17" t="s">
        <v>15</v>
      </c>
      <c r="D6" s="17" t="s">
        <v>30</v>
      </c>
      <c r="E6" s="17" t="s">
        <v>62</v>
      </c>
      <c r="F6" s="18">
        <v>80.4</v>
      </c>
      <c r="G6" s="19">
        <v>85.5</v>
      </c>
      <c r="H6" s="20">
        <f t="shared" si="0"/>
        <v>28.14</v>
      </c>
      <c r="I6" s="20">
        <f t="shared" si="1"/>
        <v>25.65</v>
      </c>
      <c r="J6" s="27">
        <f t="shared" si="2"/>
        <v>53.79</v>
      </c>
      <c r="K6" s="1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" customFormat="1" ht="24" customHeight="1">
      <c r="A7" s="15">
        <v>3</v>
      </c>
      <c r="B7" s="16" t="s">
        <v>64</v>
      </c>
      <c r="C7" s="17" t="s">
        <v>15</v>
      </c>
      <c r="D7" s="17" t="s">
        <v>30</v>
      </c>
      <c r="E7" s="17" t="s">
        <v>65</v>
      </c>
      <c r="F7" s="18">
        <v>94.4</v>
      </c>
      <c r="G7" s="19">
        <v>85.38</v>
      </c>
      <c r="H7" s="20">
        <f t="shared" si="0"/>
        <v>33.04</v>
      </c>
      <c r="I7" s="20">
        <f t="shared" si="1"/>
        <v>25.613999999999997</v>
      </c>
      <c r="J7" s="27">
        <f t="shared" si="2"/>
        <v>58.653999999999996</v>
      </c>
      <c r="K7" s="1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" customFormat="1" ht="24" customHeight="1">
      <c r="A8" s="15">
        <v>4</v>
      </c>
      <c r="B8" s="16" t="s">
        <v>66</v>
      </c>
      <c r="C8" s="17" t="s">
        <v>15</v>
      </c>
      <c r="D8" s="17" t="s">
        <v>30</v>
      </c>
      <c r="E8" s="17" t="s">
        <v>65</v>
      </c>
      <c r="F8" s="18">
        <v>87.4</v>
      </c>
      <c r="G8" s="19">
        <v>85.78</v>
      </c>
      <c r="H8" s="20">
        <f t="shared" si="0"/>
        <v>30.59</v>
      </c>
      <c r="I8" s="20">
        <f t="shared" si="1"/>
        <v>25.733999999999998</v>
      </c>
      <c r="J8" s="27">
        <f t="shared" si="2"/>
        <v>56.324</v>
      </c>
      <c r="K8" s="1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" customFormat="1" ht="24" customHeight="1">
      <c r="A9" s="15">
        <v>5</v>
      </c>
      <c r="B9" s="16" t="s">
        <v>67</v>
      </c>
      <c r="C9" s="17" t="s">
        <v>15</v>
      </c>
      <c r="D9" s="17" t="s">
        <v>30</v>
      </c>
      <c r="E9" s="17" t="s">
        <v>68</v>
      </c>
      <c r="F9" s="18">
        <v>94.4</v>
      </c>
      <c r="G9" s="19">
        <v>85.54</v>
      </c>
      <c r="H9" s="20">
        <f t="shared" si="0"/>
        <v>33.04</v>
      </c>
      <c r="I9" s="20">
        <f t="shared" si="1"/>
        <v>25.662000000000003</v>
      </c>
      <c r="J9" s="27">
        <f t="shared" si="2"/>
        <v>58.702</v>
      </c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s="1" customFormat="1" ht="24" customHeight="1">
      <c r="A10" s="15">
        <v>6</v>
      </c>
      <c r="B10" s="16" t="s">
        <v>69</v>
      </c>
      <c r="C10" s="17" t="s">
        <v>19</v>
      </c>
      <c r="D10" s="17" t="s">
        <v>30</v>
      </c>
      <c r="E10" s="17" t="s">
        <v>68</v>
      </c>
      <c r="F10" s="18">
        <v>84.2</v>
      </c>
      <c r="G10" s="19">
        <v>85.64</v>
      </c>
      <c r="H10" s="20">
        <f t="shared" si="0"/>
        <v>29.47</v>
      </c>
      <c r="I10" s="20">
        <f t="shared" si="1"/>
        <v>25.692</v>
      </c>
      <c r="J10" s="27">
        <f t="shared" si="2"/>
        <v>55.162</v>
      </c>
      <c r="K10" s="1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s="1" customFormat="1" ht="24" customHeight="1">
      <c r="A11" s="15"/>
      <c r="B11" s="21"/>
      <c r="C11" s="21"/>
      <c r="D11" s="21"/>
      <c r="E11" s="21"/>
      <c r="F11" s="22"/>
      <c r="G11" s="23"/>
      <c r="H11" s="24"/>
      <c r="I11" s="20"/>
      <c r="J11" s="27"/>
      <c r="K11" s="2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s="1" customFormat="1" ht="24" customHeight="1">
      <c r="A12" s="15"/>
      <c r="B12" s="21"/>
      <c r="C12" s="21"/>
      <c r="D12" s="21"/>
      <c r="E12" s="21"/>
      <c r="F12" s="22"/>
      <c r="G12" s="23"/>
      <c r="H12" s="24"/>
      <c r="I12" s="20"/>
      <c r="J12" s="27"/>
      <c r="K12" s="2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s="1" customFormat="1" ht="24" customHeight="1">
      <c r="A13" s="15"/>
      <c r="B13" s="21"/>
      <c r="C13" s="21"/>
      <c r="D13" s="21"/>
      <c r="E13" s="21"/>
      <c r="F13" s="22"/>
      <c r="G13" s="23"/>
      <c r="H13" s="24"/>
      <c r="I13" s="20"/>
      <c r="J13" s="27"/>
      <c r="K13" s="2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s="1" customFormat="1" ht="24" customHeight="1">
      <c r="A14" s="15"/>
      <c r="B14" s="21"/>
      <c r="C14" s="21"/>
      <c r="D14" s="21"/>
      <c r="E14" s="21"/>
      <c r="F14" s="22"/>
      <c r="G14" s="23"/>
      <c r="H14" s="24"/>
      <c r="I14" s="20"/>
      <c r="J14" s="27"/>
      <c r="K14" s="2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s="1" customFormat="1" ht="24" customHeight="1">
      <c r="A15" s="15"/>
      <c r="B15" s="21"/>
      <c r="C15" s="21"/>
      <c r="D15" s="21"/>
      <c r="E15" s="21"/>
      <c r="F15" s="22"/>
      <c r="G15" s="23"/>
      <c r="H15" s="24"/>
      <c r="I15" s="20"/>
      <c r="J15" s="27"/>
      <c r="K15" s="2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s="1" customFormat="1" ht="24" customHeight="1">
      <c r="A16" s="15"/>
      <c r="B16" s="21"/>
      <c r="C16" s="21"/>
      <c r="D16" s="21"/>
      <c r="E16" s="21"/>
      <c r="F16" s="22"/>
      <c r="G16" s="23"/>
      <c r="H16" s="24"/>
      <c r="I16" s="20"/>
      <c r="J16" s="27"/>
      <c r="K16" s="2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s="1" customFormat="1" ht="24" customHeight="1">
      <c r="A17" s="15"/>
      <c r="B17" s="21"/>
      <c r="C17" s="21"/>
      <c r="D17" s="21"/>
      <c r="E17" s="21"/>
      <c r="F17" s="22"/>
      <c r="G17" s="23"/>
      <c r="H17" s="24"/>
      <c r="I17" s="20"/>
      <c r="J17" s="27"/>
      <c r="K17" s="2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</sheetData>
  <sheetProtection/>
  <mergeCells count="11">
    <mergeCell ref="A1:C1"/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conditionalFormatting sqref="B5">
    <cfRule type="expression" priority="12" dxfId="0" stopIfTrue="1">
      <formula>AND(COUNTIF($B$5,B5)&gt;1,NOT(ISBLANK(B5)))</formula>
    </cfRule>
  </conditionalFormatting>
  <conditionalFormatting sqref="K5">
    <cfRule type="expression" priority="6" dxfId="0" stopIfTrue="1">
      <formula>AND(COUNTIF($K$5,K5)&gt;1,NOT(ISBLANK(K5)))</formula>
    </cfRule>
  </conditionalFormatting>
  <conditionalFormatting sqref="B6">
    <cfRule type="expression" priority="11" dxfId="0" stopIfTrue="1">
      <formula>AND(COUNTIF($B$6,B6)&gt;1,NOT(ISBLANK(B6)))</formula>
    </cfRule>
  </conditionalFormatting>
  <conditionalFormatting sqref="K6">
    <cfRule type="expression" priority="5" dxfId="0" stopIfTrue="1">
      <formula>AND(COUNTIF($K$6,K6)&gt;1,NOT(ISBLANK(K6)))</formula>
    </cfRule>
  </conditionalFormatting>
  <conditionalFormatting sqref="B7">
    <cfRule type="expression" priority="10" dxfId="0" stopIfTrue="1">
      <formula>AND(COUNTIF($B$7,B7)&gt;1,NOT(ISBLANK(B7)))</formula>
    </cfRule>
  </conditionalFormatting>
  <conditionalFormatting sqref="K7">
    <cfRule type="expression" priority="4" dxfId="0" stopIfTrue="1">
      <formula>AND(COUNTIF($K$7,K7)&gt;1,NOT(ISBLANK(K7)))</formula>
    </cfRule>
  </conditionalFormatting>
  <conditionalFormatting sqref="B8">
    <cfRule type="expression" priority="9" dxfId="0" stopIfTrue="1">
      <formula>AND(COUNTIF($B$8,B8)&gt;1,NOT(ISBLANK(B8)))</formula>
    </cfRule>
  </conditionalFormatting>
  <conditionalFormatting sqref="K8">
    <cfRule type="expression" priority="3" dxfId="0" stopIfTrue="1">
      <formula>AND(COUNTIF($K$8,K8)&gt;1,NOT(ISBLANK(K8)))</formula>
    </cfRule>
  </conditionalFormatting>
  <conditionalFormatting sqref="B9">
    <cfRule type="expression" priority="8" dxfId="0" stopIfTrue="1">
      <formula>AND(COUNTIF($B$9,B9)&gt;1,NOT(ISBLANK(B9)))</formula>
    </cfRule>
  </conditionalFormatting>
  <conditionalFormatting sqref="K9">
    <cfRule type="expression" priority="2" dxfId="0" stopIfTrue="1">
      <formula>AND(COUNTIF($K$9,K9)&gt;1,NOT(ISBLANK(K9)))</formula>
    </cfRule>
  </conditionalFormatting>
  <conditionalFormatting sqref="B10">
    <cfRule type="expression" priority="7" dxfId="0" stopIfTrue="1">
      <formula>AND(COUNTIF($B$10,B10)&gt;1,NOT(ISBLANK(B10)))</formula>
    </cfRule>
  </conditionalFormatting>
  <conditionalFormatting sqref="K10">
    <cfRule type="expression" priority="1" dxfId="0" stopIfTrue="1">
      <formula>AND(COUNTIF($K$10,K10)&gt;1,NOT(ISBLANK(K10)))</formula>
    </cfRule>
  </conditionalFormatting>
  <printOptions horizontalCentered="1"/>
  <pageMargins left="0.3541666666666667" right="0.275" top="0.5902777777777778" bottom="0.39305555555555555" header="0" footer="0"/>
  <pageSetup fitToHeight="0" fitToWidth="0" horizontalDpi="300" verticalDpi="300" orientation="portrait" pageOrder="overThenDown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凌云</cp:lastModifiedBy>
  <cp:lastPrinted>2020-08-27T10:12:48Z</cp:lastPrinted>
  <dcterms:created xsi:type="dcterms:W3CDTF">2018-06-12T00:59:03Z</dcterms:created>
  <dcterms:modified xsi:type="dcterms:W3CDTF">2022-08-31T07:25:12Z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4A855679A7E64FDC9DB2F8C70EB957E4</vt:lpwstr>
  </property>
</Properties>
</file>