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Sheet1!$A$2:$Q$18</definedName>
  </definedNames>
  <calcPr calcId="144525"/>
</workbook>
</file>

<file path=xl/sharedStrings.xml><?xml version="1.0" encoding="utf-8"?>
<sst xmlns="http://schemas.openxmlformats.org/spreadsheetml/2006/main" count="130" uniqueCount="59">
  <si>
    <t>凯里市第一初级中学公开调配优秀教师综合成绩</t>
  </si>
  <si>
    <t>序号</t>
  </si>
  <si>
    <t>姓名</t>
  </si>
  <si>
    <t>性别</t>
  </si>
  <si>
    <t>现工作单位</t>
  </si>
  <si>
    <t>报考单位</t>
  </si>
  <si>
    <t>报考岗位</t>
  </si>
  <si>
    <t>调配类别</t>
  </si>
  <si>
    <t>笔试成绩（折算成100分制）</t>
  </si>
  <si>
    <t>笔试成绩（折算30%）</t>
  </si>
  <si>
    <t>试讲成绩</t>
  </si>
  <si>
    <t>笔试成绩（折算50%）</t>
  </si>
  <si>
    <t>业绩</t>
  </si>
  <si>
    <t>业绩（折算20%）</t>
  </si>
  <si>
    <t>综合成绩</t>
  </si>
  <si>
    <t>排名</t>
  </si>
  <si>
    <t>是否入围调配</t>
  </si>
  <si>
    <t>备注</t>
  </si>
  <si>
    <t>吴恒刚</t>
  </si>
  <si>
    <t>男</t>
  </si>
  <si>
    <t>凯里市第十四中学</t>
  </si>
  <si>
    <t>凯里市第一
初级中学</t>
  </si>
  <si>
    <t>初中数学</t>
  </si>
  <si>
    <t>全市</t>
  </si>
  <si>
    <t>是</t>
  </si>
  <si>
    <t>张军</t>
  </si>
  <si>
    <t>凯里市旁海中学</t>
  </si>
  <si>
    <t>初中英语</t>
  </si>
  <si>
    <t>杨光碧</t>
  </si>
  <si>
    <t>女</t>
  </si>
  <si>
    <t>凯里市赏郎中学</t>
  </si>
  <si>
    <t>吴娣</t>
  </si>
  <si>
    <t>凯里市
板溪九年制学校</t>
  </si>
  <si>
    <t>冯银莎</t>
  </si>
  <si>
    <t>凯里市
凯棠民族希望中学</t>
  </si>
  <si>
    <t>否</t>
  </si>
  <si>
    <t>潘翠</t>
  </si>
  <si>
    <t>初中
思想政治</t>
  </si>
  <si>
    <t>刘玉梅</t>
  </si>
  <si>
    <t>凯里市龙场中学</t>
  </si>
  <si>
    <t>彭文林</t>
  </si>
  <si>
    <t>凯里市湾水初级中学</t>
  </si>
  <si>
    <t>初中物理</t>
  </si>
  <si>
    <t>杨翠竹</t>
  </si>
  <si>
    <t>李涛</t>
  </si>
  <si>
    <t>初中生物</t>
  </si>
  <si>
    <t>潘慧</t>
  </si>
  <si>
    <t>凯里市第七中学</t>
  </si>
  <si>
    <t>杨娟</t>
  </si>
  <si>
    <t>刘丹萍</t>
  </si>
  <si>
    <t>丹寨县扬武中学</t>
  </si>
  <si>
    <t>全省</t>
  </si>
  <si>
    <t>姚敏</t>
  </si>
  <si>
    <t>岑巩县天星乡
九年一贯制学校</t>
  </si>
  <si>
    <t>田莉</t>
  </si>
  <si>
    <t>镇远县第三初级中学</t>
  </si>
  <si>
    <t>罗继梅</t>
  </si>
  <si>
    <t>丹寨民族高级中学</t>
  </si>
  <si>
    <t>初中化学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</si>
</sst>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2"/>
      <color indexed="8"/>
      <name val="方正小标宋_GBK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tabSelected="1" zoomScale="70" zoomScaleNormal="70" workbookViewId="0">
      <pane xSplit="16" ySplit="2" topLeftCell="Q3" activePane="bottomRight" state="frozen"/>
      <selection/>
      <selection pane="topRight"/>
      <selection pane="bottomLeft"/>
      <selection pane="bottomRight" activeCell="H3" sqref="H3:H18"/>
    </sheetView>
  </sheetViews>
  <sheetFormatPr defaultColWidth="8.89166666666667" defaultRowHeight="13.5"/>
  <cols>
    <col min="1" max="1" width="5.66666666666667" style="1" customWidth="1"/>
    <col min="2" max="2" width="13.9666666666667" style="1" customWidth="1"/>
    <col min="3" max="3" width="5.66666666666667" style="1" customWidth="1"/>
    <col min="4" max="4" width="26.6583333333333" style="1" customWidth="1"/>
    <col min="5" max="5" width="20.7833333333333" style="1" customWidth="1"/>
    <col min="6" max="6" width="13.3833333333333" style="1" customWidth="1"/>
    <col min="7" max="7" width="9.45833333333333" style="1" customWidth="1"/>
    <col min="8" max="9" width="12.6916666666667" style="1" customWidth="1"/>
    <col min="10" max="10" width="11" style="1" customWidth="1"/>
    <col min="11" max="11" width="13.1666666666667" style="1" customWidth="1"/>
    <col min="12" max="12" width="8.88333333333333" style="1" customWidth="1"/>
    <col min="13" max="13" width="11.3666666666667" style="1" customWidth="1"/>
    <col min="14" max="14" width="11.5833333333333" style="1" customWidth="1"/>
    <col min="15" max="15" width="7.46666666666667" style="1" customWidth="1"/>
    <col min="16" max="16" width="8.09166666666667" style="1" customWidth="1"/>
    <col min="17" max="18" width="5.63333333333333" style="1" customWidth="1"/>
    <col min="19" max="16384" width="8.89166666666667" style="1"/>
  </cols>
  <sheetData>
    <row r="1" s="1" customFormat="1" ht="28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2" customFormat="1" ht="95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="1" customFormat="1" ht="38" customHeight="1" spans="1:17">
      <c r="A3" s="5">
        <f>IF(B3="","",SUBTOTAL(103,$B$3:B3)+0)</f>
        <v>1</v>
      </c>
      <c r="B3" s="6" t="s">
        <v>18</v>
      </c>
      <c r="C3" s="6" t="s">
        <v>19</v>
      </c>
      <c r="D3" s="7" t="s">
        <v>20</v>
      </c>
      <c r="E3" s="7" t="s">
        <v>21</v>
      </c>
      <c r="F3" s="6" t="s">
        <v>22</v>
      </c>
      <c r="G3" s="6" t="s">
        <v>23</v>
      </c>
      <c r="H3" s="6">
        <v>82</v>
      </c>
      <c r="I3" s="6">
        <v>24.6</v>
      </c>
      <c r="J3" s="6">
        <v>86.27</v>
      </c>
      <c r="K3" s="6">
        <v>43.14</v>
      </c>
      <c r="L3" s="6">
        <v>67</v>
      </c>
      <c r="M3" s="6">
        <v>13.4</v>
      </c>
      <c r="N3" s="6">
        <v>81.14</v>
      </c>
      <c r="O3" s="6">
        <v>1</v>
      </c>
      <c r="P3" s="6" t="s">
        <v>24</v>
      </c>
      <c r="Q3" s="6"/>
    </row>
    <row r="4" s="1" customFormat="1" ht="38" customHeight="1" spans="1:17">
      <c r="A4" s="5">
        <f>IF(B4="","",SUBTOTAL(103,$B$3:B4)+0)</f>
        <v>2</v>
      </c>
      <c r="B4" s="6" t="s">
        <v>25</v>
      </c>
      <c r="C4" s="6" t="s">
        <v>19</v>
      </c>
      <c r="D4" s="7" t="s">
        <v>26</v>
      </c>
      <c r="E4" s="7" t="s">
        <v>21</v>
      </c>
      <c r="F4" s="6" t="s">
        <v>27</v>
      </c>
      <c r="G4" s="6" t="s">
        <v>23</v>
      </c>
      <c r="H4" s="6">
        <v>59.17</v>
      </c>
      <c r="I4" s="6">
        <v>17.75</v>
      </c>
      <c r="J4" s="6">
        <v>83.4</v>
      </c>
      <c r="K4" s="6">
        <v>41.7</v>
      </c>
      <c r="L4" s="6">
        <v>55</v>
      </c>
      <c r="M4" s="6">
        <v>11</v>
      </c>
      <c r="N4" s="6">
        <v>70.45</v>
      </c>
      <c r="O4" s="6">
        <v>3</v>
      </c>
      <c r="P4" s="6" t="s">
        <v>24</v>
      </c>
      <c r="Q4" s="6"/>
    </row>
    <row r="5" s="1" customFormat="1" ht="38" customHeight="1" spans="1:17">
      <c r="A5" s="5">
        <f>IF(B5="","",SUBTOTAL(103,$B$3:B5)+0)</f>
        <v>3</v>
      </c>
      <c r="B5" s="6" t="s">
        <v>28</v>
      </c>
      <c r="C5" s="6" t="s">
        <v>29</v>
      </c>
      <c r="D5" s="7" t="s">
        <v>30</v>
      </c>
      <c r="E5" s="7" t="s">
        <v>21</v>
      </c>
      <c r="F5" s="6" t="s">
        <v>27</v>
      </c>
      <c r="G5" s="6" t="s">
        <v>23</v>
      </c>
      <c r="H5" s="6">
        <v>61.67</v>
      </c>
      <c r="I5" s="6">
        <v>18.5</v>
      </c>
      <c r="J5" s="6">
        <v>89.58</v>
      </c>
      <c r="K5" s="6">
        <v>44.79</v>
      </c>
      <c r="L5" s="6">
        <v>59</v>
      </c>
      <c r="M5" s="6">
        <v>11.8</v>
      </c>
      <c r="N5" s="6">
        <v>75.09</v>
      </c>
      <c r="O5" s="6">
        <v>2</v>
      </c>
      <c r="P5" s="6" t="s">
        <v>24</v>
      </c>
      <c r="Q5" s="6"/>
    </row>
    <row r="6" s="1" customFormat="1" ht="38" customHeight="1" spans="1:17">
      <c r="A6" s="5">
        <f>IF(B6="","",SUBTOTAL(103,$B$3:B6)+0)</f>
        <v>4</v>
      </c>
      <c r="B6" s="6" t="s">
        <v>31</v>
      </c>
      <c r="C6" s="6" t="s">
        <v>29</v>
      </c>
      <c r="D6" s="7" t="s">
        <v>32</v>
      </c>
      <c r="E6" s="7" t="s">
        <v>21</v>
      </c>
      <c r="F6" s="6" t="s">
        <v>27</v>
      </c>
      <c r="G6" s="6" t="s">
        <v>23</v>
      </c>
      <c r="H6" s="6">
        <v>81.67</v>
      </c>
      <c r="I6" s="6">
        <v>24.5</v>
      </c>
      <c r="J6" s="6">
        <v>84.33</v>
      </c>
      <c r="K6" s="6">
        <v>42.17</v>
      </c>
      <c r="L6" s="6">
        <v>49</v>
      </c>
      <c r="M6" s="6">
        <v>9.8</v>
      </c>
      <c r="N6" s="6">
        <v>76.47</v>
      </c>
      <c r="O6" s="6">
        <v>1</v>
      </c>
      <c r="P6" s="6" t="s">
        <v>24</v>
      </c>
      <c r="Q6" s="6"/>
    </row>
    <row r="7" s="1" customFormat="1" ht="38" customHeight="1" spans="1:17">
      <c r="A7" s="5">
        <f>IF(B7="","",SUBTOTAL(103,$B$3:B7)+0)</f>
        <v>5</v>
      </c>
      <c r="B7" s="6" t="s">
        <v>33</v>
      </c>
      <c r="C7" s="6" t="s">
        <v>29</v>
      </c>
      <c r="D7" s="7" t="s">
        <v>34</v>
      </c>
      <c r="E7" s="7" t="s">
        <v>21</v>
      </c>
      <c r="F7" s="6" t="s">
        <v>27</v>
      </c>
      <c r="G7" s="6" t="s">
        <v>23</v>
      </c>
      <c r="H7" s="6">
        <v>63.33</v>
      </c>
      <c r="I7" s="6">
        <v>19</v>
      </c>
      <c r="J7" s="6">
        <v>82.83</v>
      </c>
      <c r="K7" s="6">
        <v>41.42</v>
      </c>
      <c r="L7" s="6">
        <v>31</v>
      </c>
      <c r="M7" s="6">
        <v>6.2</v>
      </c>
      <c r="N7" s="6">
        <v>66.62</v>
      </c>
      <c r="O7" s="6">
        <v>4</v>
      </c>
      <c r="P7" s="6" t="s">
        <v>35</v>
      </c>
      <c r="Q7" s="6"/>
    </row>
    <row r="8" s="1" customFormat="1" ht="38" customHeight="1" spans="1:17">
      <c r="A8" s="5">
        <f>IF(B8="","",SUBTOTAL(103,$B$3:B8)+0)</f>
        <v>6</v>
      </c>
      <c r="B8" s="6" t="s">
        <v>36</v>
      </c>
      <c r="C8" s="6" t="s">
        <v>29</v>
      </c>
      <c r="D8" s="7" t="s">
        <v>20</v>
      </c>
      <c r="E8" s="7" t="s">
        <v>21</v>
      </c>
      <c r="F8" s="8" t="s">
        <v>37</v>
      </c>
      <c r="G8" s="6" t="s">
        <v>23</v>
      </c>
      <c r="H8" s="6">
        <v>77</v>
      </c>
      <c r="I8" s="6">
        <v>23.1</v>
      </c>
      <c r="J8" s="6">
        <v>85.17</v>
      </c>
      <c r="K8" s="6">
        <v>42.59</v>
      </c>
      <c r="L8" s="6">
        <v>67</v>
      </c>
      <c r="M8" s="6">
        <v>13.4</v>
      </c>
      <c r="N8" s="6">
        <v>79.09</v>
      </c>
      <c r="O8" s="6">
        <v>1</v>
      </c>
      <c r="P8" s="6" t="s">
        <v>24</v>
      </c>
      <c r="Q8" s="6"/>
    </row>
    <row r="9" s="1" customFormat="1" ht="38" customHeight="1" spans="1:17">
      <c r="A9" s="5">
        <f>IF(B9="","",SUBTOTAL(103,$B$3:B9)+0)</f>
        <v>7</v>
      </c>
      <c r="B9" s="6" t="s">
        <v>38</v>
      </c>
      <c r="C9" s="6" t="s">
        <v>29</v>
      </c>
      <c r="D9" s="7" t="s">
        <v>39</v>
      </c>
      <c r="E9" s="7" t="s">
        <v>21</v>
      </c>
      <c r="F9" s="8" t="s">
        <v>37</v>
      </c>
      <c r="G9" s="6" t="s">
        <v>23</v>
      </c>
      <c r="H9" s="6">
        <v>76</v>
      </c>
      <c r="I9" s="6">
        <v>22.8</v>
      </c>
      <c r="J9" s="6">
        <v>87.33</v>
      </c>
      <c r="K9" s="6">
        <v>43.67</v>
      </c>
      <c r="L9" s="6">
        <v>23</v>
      </c>
      <c r="M9" s="6">
        <v>4.6</v>
      </c>
      <c r="N9" s="6">
        <v>71.07</v>
      </c>
      <c r="O9" s="6">
        <v>2</v>
      </c>
      <c r="P9" s="6" t="s">
        <v>24</v>
      </c>
      <c r="Q9" s="6"/>
    </row>
    <row r="10" s="1" customFormat="1" ht="38" customHeight="1" spans="1:17">
      <c r="A10" s="5">
        <f>IF(B10="","",SUBTOTAL(103,$B$3:B10)+0)</f>
        <v>8</v>
      </c>
      <c r="B10" s="6" t="s">
        <v>40</v>
      </c>
      <c r="C10" s="6" t="s">
        <v>19</v>
      </c>
      <c r="D10" s="7" t="s">
        <v>41</v>
      </c>
      <c r="E10" s="7" t="s">
        <v>21</v>
      </c>
      <c r="F10" s="6" t="s">
        <v>42</v>
      </c>
      <c r="G10" s="6" t="s">
        <v>23</v>
      </c>
      <c r="H10" s="6">
        <v>94</v>
      </c>
      <c r="I10" s="6">
        <v>28.2</v>
      </c>
      <c r="J10" s="6">
        <v>85.33</v>
      </c>
      <c r="K10" s="6">
        <v>42.67</v>
      </c>
      <c r="L10" s="6">
        <v>35</v>
      </c>
      <c r="M10" s="6">
        <v>7</v>
      </c>
      <c r="N10" s="6">
        <v>77.87</v>
      </c>
      <c r="O10" s="6">
        <v>1</v>
      </c>
      <c r="P10" s="6" t="s">
        <v>24</v>
      </c>
      <c r="Q10" s="6"/>
    </row>
    <row r="11" s="1" customFormat="1" ht="38" customHeight="1" spans="1:17">
      <c r="A11" s="5">
        <f>IF(B11="","",SUBTOTAL(103,$B$3:B11)+0)</f>
        <v>9</v>
      </c>
      <c r="B11" s="6" t="s">
        <v>43</v>
      </c>
      <c r="C11" s="6" t="s">
        <v>29</v>
      </c>
      <c r="D11" s="7" t="s">
        <v>30</v>
      </c>
      <c r="E11" s="7" t="s">
        <v>21</v>
      </c>
      <c r="F11" s="6" t="s">
        <v>42</v>
      </c>
      <c r="G11" s="6" t="s">
        <v>23</v>
      </c>
      <c r="H11" s="6">
        <v>88</v>
      </c>
      <c r="I11" s="6">
        <v>26.4</v>
      </c>
      <c r="J11" s="6">
        <v>83</v>
      </c>
      <c r="K11" s="6">
        <v>41.5</v>
      </c>
      <c r="L11" s="6">
        <v>27</v>
      </c>
      <c r="M11" s="6">
        <v>5.4</v>
      </c>
      <c r="N11" s="6">
        <v>73.3</v>
      </c>
      <c r="O11" s="6">
        <v>2</v>
      </c>
      <c r="P11" s="6" t="s">
        <v>24</v>
      </c>
      <c r="Q11" s="6"/>
    </row>
    <row r="12" s="1" customFormat="1" ht="38" customHeight="1" spans="1:17">
      <c r="A12" s="5">
        <f>IF(B12="","",SUBTOTAL(103,$B$3:B12)+0)</f>
        <v>10</v>
      </c>
      <c r="B12" s="6" t="s">
        <v>44</v>
      </c>
      <c r="C12" s="6" t="s">
        <v>29</v>
      </c>
      <c r="D12" s="7" t="s">
        <v>26</v>
      </c>
      <c r="E12" s="7" t="s">
        <v>21</v>
      </c>
      <c r="F12" s="6" t="s">
        <v>45</v>
      </c>
      <c r="G12" s="6" t="s">
        <v>23</v>
      </c>
      <c r="H12" s="6">
        <v>86</v>
      </c>
      <c r="I12" s="6">
        <v>25.8</v>
      </c>
      <c r="J12" s="6">
        <v>93</v>
      </c>
      <c r="K12" s="6">
        <v>46.5</v>
      </c>
      <c r="L12" s="6">
        <v>34</v>
      </c>
      <c r="M12" s="6">
        <v>6.8</v>
      </c>
      <c r="N12" s="6">
        <v>79.1</v>
      </c>
      <c r="O12" s="6">
        <v>2</v>
      </c>
      <c r="P12" s="6" t="s">
        <v>24</v>
      </c>
      <c r="Q12" s="6"/>
    </row>
    <row r="13" s="1" customFormat="1" ht="38" customHeight="1" spans="1:17">
      <c r="A13" s="5">
        <f>IF(B13="","",SUBTOTAL(103,$B$3:B13)+0)</f>
        <v>11</v>
      </c>
      <c r="B13" s="6" t="s">
        <v>46</v>
      </c>
      <c r="C13" s="6" t="s">
        <v>29</v>
      </c>
      <c r="D13" s="7" t="s">
        <v>47</v>
      </c>
      <c r="E13" s="7" t="s">
        <v>21</v>
      </c>
      <c r="F13" s="6" t="s">
        <v>45</v>
      </c>
      <c r="G13" s="6" t="s">
        <v>23</v>
      </c>
      <c r="H13" s="6">
        <v>86</v>
      </c>
      <c r="I13" s="6">
        <v>25.8</v>
      </c>
      <c r="J13" s="6">
        <v>95.17</v>
      </c>
      <c r="K13" s="6">
        <v>47.59</v>
      </c>
      <c r="L13" s="6">
        <v>64</v>
      </c>
      <c r="M13" s="6">
        <v>12.8</v>
      </c>
      <c r="N13" s="6">
        <v>86.19</v>
      </c>
      <c r="O13" s="6">
        <v>1</v>
      </c>
      <c r="P13" s="6" t="s">
        <v>24</v>
      </c>
      <c r="Q13" s="6"/>
    </row>
    <row r="14" s="1" customFormat="1" ht="38" customHeight="1" spans="1:17">
      <c r="A14" s="5">
        <f>IF(B14="","",SUBTOTAL(103,$B$3:B14)+0)</f>
        <v>12</v>
      </c>
      <c r="B14" s="6" t="s">
        <v>48</v>
      </c>
      <c r="C14" s="6" t="s">
        <v>29</v>
      </c>
      <c r="D14" s="7" t="s">
        <v>30</v>
      </c>
      <c r="E14" s="7" t="s">
        <v>21</v>
      </c>
      <c r="F14" s="6" t="s">
        <v>45</v>
      </c>
      <c r="G14" s="6" t="s">
        <v>23</v>
      </c>
      <c r="H14" s="6">
        <v>71</v>
      </c>
      <c r="I14" s="6">
        <v>21.3</v>
      </c>
      <c r="J14" s="6">
        <v>94.03</v>
      </c>
      <c r="K14" s="6">
        <v>47.02</v>
      </c>
      <c r="L14" s="6">
        <v>39</v>
      </c>
      <c r="M14" s="6">
        <v>7.8</v>
      </c>
      <c r="N14" s="6">
        <v>76.12</v>
      </c>
      <c r="O14" s="6">
        <v>3</v>
      </c>
      <c r="P14" s="6" t="s">
        <v>35</v>
      </c>
      <c r="Q14" s="6"/>
    </row>
    <row r="15" s="1" customFormat="1" ht="38" customHeight="1" spans="1:17">
      <c r="A15" s="5">
        <f>IF(B15="","",SUBTOTAL(103,$B$3:B15)+0)</f>
        <v>13</v>
      </c>
      <c r="B15" s="6" t="s">
        <v>49</v>
      </c>
      <c r="C15" s="6" t="s">
        <v>29</v>
      </c>
      <c r="D15" s="7" t="s">
        <v>50</v>
      </c>
      <c r="E15" s="7" t="s">
        <v>21</v>
      </c>
      <c r="F15" s="6" t="s">
        <v>22</v>
      </c>
      <c r="G15" s="6" t="s">
        <v>51</v>
      </c>
      <c r="H15" s="6">
        <v>81.33</v>
      </c>
      <c r="I15" s="6">
        <v>24.4</v>
      </c>
      <c r="J15" s="6">
        <v>89.17</v>
      </c>
      <c r="K15" s="6">
        <v>44.59</v>
      </c>
      <c r="L15" s="6">
        <v>51</v>
      </c>
      <c r="M15" s="6">
        <v>10.2</v>
      </c>
      <c r="N15" s="6">
        <v>79.19</v>
      </c>
      <c r="O15" s="6">
        <v>2</v>
      </c>
      <c r="P15" s="6" t="s">
        <v>35</v>
      </c>
      <c r="Q15" s="6"/>
    </row>
    <row r="16" s="1" customFormat="1" ht="38" customHeight="1" spans="1:17">
      <c r="A16" s="5">
        <f>IF(B16="","",SUBTOTAL(103,$B$3:B16)+0)</f>
        <v>14</v>
      </c>
      <c r="B16" s="6" t="s">
        <v>52</v>
      </c>
      <c r="C16" s="6" t="s">
        <v>29</v>
      </c>
      <c r="D16" s="7" t="s">
        <v>53</v>
      </c>
      <c r="E16" s="7" t="s">
        <v>21</v>
      </c>
      <c r="F16" s="6" t="s">
        <v>22</v>
      </c>
      <c r="G16" s="6" t="s">
        <v>51</v>
      </c>
      <c r="H16" s="6">
        <v>76.67</v>
      </c>
      <c r="I16" s="6">
        <v>23</v>
      </c>
      <c r="J16" s="6">
        <v>89.43</v>
      </c>
      <c r="K16" s="6">
        <v>44.72</v>
      </c>
      <c r="L16" s="6">
        <v>38</v>
      </c>
      <c r="M16" s="6">
        <v>7.6</v>
      </c>
      <c r="N16" s="6">
        <v>75.32</v>
      </c>
      <c r="O16" s="6">
        <v>3</v>
      </c>
      <c r="P16" s="6" t="s">
        <v>35</v>
      </c>
      <c r="Q16" s="6"/>
    </row>
    <row r="17" s="1" customFormat="1" ht="38" customHeight="1" spans="1:17">
      <c r="A17" s="5">
        <f>IF(B17="","",SUBTOTAL(103,$B$3:B17)+0)</f>
        <v>15</v>
      </c>
      <c r="B17" s="6" t="s">
        <v>54</v>
      </c>
      <c r="C17" s="6" t="s">
        <v>29</v>
      </c>
      <c r="D17" s="7" t="s">
        <v>55</v>
      </c>
      <c r="E17" s="7" t="s">
        <v>21</v>
      </c>
      <c r="F17" s="6" t="s">
        <v>22</v>
      </c>
      <c r="G17" s="6" t="s">
        <v>51</v>
      </c>
      <c r="H17" s="6">
        <v>79.33</v>
      </c>
      <c r="I17" s="6">
        <v>23.8</v>
      </c>
      <c r="J17" s="6">
        <v>92.9</v>
      </c>
      <c r="K17" s="6">
        <v>46.45</v>
      </c>
      <c r="L17" s="6">
        <v>82</v>
      </c>
      <c r="M17" s="6">
        <v>16.4</v>
      </c>
      <c r="N17" s="6">
        <v>86.65</v>
      </c>
      <c r="O17" s="6">
        <v>1</v>
      </c>
      <c r="P17" s="6" t="s">
        <v>24</v>
      </c>
      <c r="Q17" s="6"/>
    </row>
    <row r="18" s="1" customFormat="1" ht="38" customHeight="1" spans="1:17">
      <c r="A18" s="5">
        <f>IF(B18="","",SUBTOTAL(103,$B$3:B18)+0)</f>
        <v>16</v>
      </c>
      <c r="B18" s="6" t="s">
        <v>56</v>
      </c>
      <c r="C18" s="6" t="s">
        <v>29</v>
      </c>
      <c r="D18" s="7" t="s">
        <v>57</v>
      </c>
      <c r="E18" s="7" t="s">
        <v>21</v>
      </c>
      <c r="F18" s="6" t="s">
        <v>58</v>
      </c>
      <c r="G18" s="6" t="s">
        <v>51</v>
      </c>
      <c r="H18" s="6">
        <v>97</v>
      </c>
      <c r="I18" s="6">
        <v>29.1</v>
      </c>
      <c r="J18" s="6">
        <v>81</v>
      </c>
      <c r="K18" s="6">
        <v>40.5</v>
      </c>
      <c r="L18" s="6">
        <v>35</v>
      </c>
      <c r="M18" s="6">
        <v>7</v>
      </c>
      <c r="N18" s="6">
        <v>76.6</v>
      </c>
      <c r="O18" s="6">
        <v>1</v>
      </c>
      <c r="P18" s="6" t="s">
        <v>24</v>
      </c>
      <c r="Q18" s="6"/>
    </row>
  </sheetData>
  <autoFilter ref="A2:Q18">
    <extLst/>
  </autoFilter>
  <mergeCells count="1">
    <mergeCell ref="A1:Q1"/>
  </mergeCells>
  <conditionalFormatting sqref="N3:N18">
    <cfRule type="expression" dxfId="0" priority="1">
      <formula>$N3&lt;70</formula>
    </cfRule>
  </conditionalFormatting>
  <printOptions horizontalCentered="1" verticalCentered="1"/>
  <pageMargins left="0.275" right="0.314583333333333" top="0.432638888888889" bottom="0.409027777777778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2022-08-23T08:01:00Z</dcterms:created>
  <dcterms:modified xsi:type="dcterms:W3CDTF">2022-08-25T02:53:21Z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