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<sst xmlns="http://schemas.openxmlformats.org/spreadsheetml/2006/main" count="447" uniqueCount="212">
  <si>
    <t xml:space="preserve">贵阳市住房和城乡建设局2022年事业单位公开招聘工作人员进入面试人员名单        </t>
  </si>
  <si>
    <t>序号</t>
  </si>
  <si>
    <t>姓名</t>
  </si>
  <si>
    <t>准考证号</t>
  </si>
  <si>
    <t>报考单位及代码</t>
  </si>
  <si>
    <t>报考岗位及代码</t>
  </si>
  <si>
    <t>笔试成绩</t>
  </si>
  <si>
    <t>笔试成绩（百分制）</t>
  </si>
  <si>
    <t>笔试成绩30%</t>
  </si>
  <si>
    <t>专业测试成绩（笔试、试教）</t>
  </si>
  <si>
    <t>专业测试成绩40%</t>
  </si>
  <si>
    <t>笔试、专业测试总成绩</t>
  </si>
  <si>
    <t>笔试、专业测试排名</t>
  </si>
  <si>
    <t>是否进入面试</t>
  </si>
  <si>
    <t>备注</t>
  </si>
  <si>
    <t>王翔</t>
  </si>
  <si>
    <t>1152018702510</t>
  </si>
  <si>
    <r>
      <rPr>
        <sz val="10"/>
        <rFont val="宋体"/>
        <charset val="0"/>
      </rPr>
      <t>201010052</t>
    </r>
    <r>
      <rPr>
        <sz val="10"/>
        <rFont val="宋体"/>
        <charset val="134"/>
      </rPr>
      <t>贵阳市城市建设档案馆</t>
    </r>
  </si>
  <si>
    <r>
      <rPr>
        <sz val="10"/>
        <rFont val="宋体"/>
        <charset val="0"/>
      </rPr>
      <t>20101005201</t>
    </r>
    <r>
      <rPr>
        <sz val="10"/>
        <rFont val="宋体"/>
        <charset val="134"/>
      </rPr>
      <t>专业技术岗位</t>
    </r>
  </si>
  <si>
    <t>是</t>
  </si>
  <si>
    <t>邓亚京</t>
  </si>
  <si>
    <t>1152018703210</t>
  </si>
  <si>
    <t>杨怡恒</t>
  </si>
  <si>
    <t>1152018700419</t>
  </si>
  <si>
    <t>陈博</t>
  </si>
  <si>
    <t>1152018702127</t>
  </si>
  <si>
    <t>专业测试未达到最低合格分数线</t>
  </si>
  <si>
    <t>卢毅鹏</t>
  </si>
  <si>
    <t>1152018701017</t>
  </si>
  <si>
    <t>黄铃峻</t>
  </si>
  <si>
    <t>1152018700728</t>
  </si>
  <si>
    <t>杨雪英</t>
  </si>
  <si>
    <t>1152018703121</t>
  </si>
  <si>
    <t>黄智</t>
  </si>
  <si>
    <t>1152018701625</t>
  </si>
  <si>
    <t>梁菁</t>
  </si>
  <si>
    <t>1152018700323</t>
  </si>
  <si>
    <t>黄琴</t>
  </si>
  <si>
    <t>1152018701729</t>
  </si>
  <si>
    <t>专业测试缺考</t>
  </si>
  <si>
    <t>陈祥文</t>
  </si>
  <si>
    <t>1152018700101</t>
  </si>
  <si>
    <t>201010053贵阳市城乡建设学校</t>
  </si>
  <si>
    <r>
      <rPr>
        <sz val="10"/>
        <rFont val="宋体"/>
        <charset val="0"/>
      </rPr>
      <t>20101005301</t>
    </r>
    <r>
      <rPr>
        <sz val="10"/>
        <rFont val="宋体"/>
        <charset val="134"/>
      </rPr>
      <t>专业技术岗位</t>
    </r>
  </si>
  <si>
    <t>俞俊杰</t>
  </si>
  <si>
    <t>1152018701514</t>
  </si>
  <si>
    <t>姜成凯</t>
  </si>
  <si>
    <t>1152018703610</t>
  </si>
  <si>
    <t>陈梦云</t>
  </si>
  <si>
    <t>1152018700312</t>
  </si>
  <si>
    <t>李静</t>
  </si>
  <si>
    <t>1152018700117</t>
  </si>
  <si>
    <t>牛小柯</t>
  </si>
  <si>
    <t>1152018700718</t>
  </si>
  <si>
    <t>费辰</t>
  </si>
  <si>
    <t>1152018703511</t>
  </si>
  <si>
    <t>罗巧</t>
  </si>
  <si>
    <t>1152018703518</t>
  </si>
  <si>
    <t>尚瑜</t>
  </si>
  <si>
    <t>1152018703308</t>
  </si>
  <si>
    <t>刘贤骏</t>
  </si>
  <si>
    <t>1152018702618</t>
  </si>
  <si>
    <t>申学成</t>
  </si>
  <si>
    <t>1152018702211</t>
  </si>
  <si>
    <r>
      <rPr>
        <sz val="10"/>
        <rFont val="宋体"/>
        <charset val="0"/>
      </rPr>
      <t>20101005302</t>
    </r>
    <r>
      <rPr>
        <sz val="10"/>
        <rFont val="宋体"/>
        <charset val="134"/>
      </rPr>
      <t>专业技术岗位</t>
    </r>
  </si>
  <si>
    <t>令狐宇嘉</t>
  </si>
  <si>
    <t>1152018701513</t>
  </si>
  <si>
    <t>陈艳</t>
  </si>
  <si>
    <t>1152018701414</t>
  </si>
  <si>
    <t>程子</t>
  </si>
  <si>
    <t>1152018701301</t>
  </si>
  <si>
    <t>刘蛟</t>
  </si>
  <si>
    <t>1152018703006</t>
  </si>
  <si>
    <t>罗新杰</t>
  </si>
  <si>
    <t>1152018700622</t>
  </si>
  <si>
    <t>王刚</t>
  </si>
  <si>
    <t>1152018701725</t>
  </si>
  <si>
    <t>周航</t>
  </si>
  <si>
    <t>1152018700927</t>
  </si>
  <si>
    <t>陈明梅</t>
  </si>
  <si>
    <t>1152018702808</t>
  </si>
  <si>
    <t>吴相平</t>
  </si>
  <si>
    <t>1152018702902</t>
  </si>
  <si>
    <t>杨育勤</t>
  </si>
  <si>
    <t>1152018702926</t>
  </si>
  <si>
    <r>
      <rPr>
        <sz val="10"/>
        <rFont val="宋体"/>
        <charset val="0"/>
      </rPr>
      <t>201010054</t>
    </r>
    <r>
      <rPr>
        <sz val="10"/>
        <rFont val="宋体"/>
        <charset val="134"/>
      </rPr>
      <t>贵阳市住房保障中心</t>
    </r>
  </si>
  <si>
    <r>
      <rPr>
        <sz val="10"/>
        <rFont val="宋体"/>
        <charset val="0"/>
      </rPr>
      <t>20101005401</t>
    </r>
    <r>
      <rPr>
        <sz val="10"/>
        <rFont val="宋体"/>
        <charset val="134"/>
      </rPr>
      <t>管理岗位</t>
    </r>
  </si>
  <si>
    <t>黄天宇</t>
  </si>
  <si>
    <t>1152018701225</t>
  </si>
  <si>
    <t>陈熙</t>
  </si>
  <si>
    <t>1152018703514</t>
  </si>
  <si>
    <t>李雪</t>
  </si>
  <si>
    <t>1152018700714</t>
  </si>
  <si>
    <r>
      <rPr>
        <sz val="10"/>
        <rFont val="宋体"/>
        <charset val="0"/>
      </rPr>
      <t>20101005402</t>
    </r>
    <r>
      <rPr>
        <sz val="10"/>
        <rFont val="宋体"/>
        <charset val="134"/>
      </rPr>
      <t>管理岗位</t>
    </r>
  </si>
  <si>
    <t>王庆</t>
  </si>
  <si>
    <t>1152018700320</t>
  </si>
  <si>
    <t>奚曼</t>
  </si>
  <si>
    <t>1152018703008</t>
  </si>
  <si>
    <t>张富荣</t>
  </si>
  <si>
    <t>1152018700830</t>
  </si>
  <si>
    <t>201010055贵阳市建设工程消防设计审查验收服务中心</t>
  </si>
  <si>
    <r>
      <rPr>
        <sz val="10"/>
        <rFont val="宋体"/>
        <charset val="0"/>
      </rPr>
      <t>20101005501</t>
    </r>
    <r>
      <rPr>
        <sz val="10"/>
        <rFont val="宋体"/>
        <charset val="134"/>
      </rPr>
      <t>专业技术岗位</t>
    </r>
  </si>
  <si>
    <t>刘超</t>
  </si>
  <si>
    <t>1152018702125</t>
  </si>
  <si>
    <t>龙直考</t>
  </si>
  <si>
    <t>1152018701602</t>
  </si>
  <si>
    <t>辜晓丽</t>
  </si>
  <si>
    <t>1152018703503</t>
  </si>
  <si>
    <t>徐畅</t>
  </si>
  <si>
    <t>1152018701029</t>
  </si>
  <si>
    <t>沈越</t>
  </si>
  <si>
    <t>1152018702826</t>
  </si>
  <si>
    <t>陈腾</t>
  </si>
  <si>
    <t>1152018700528</t>
  </si>
  <si>
    <t>侯元璐</t>
  </si>
  <si>
    <t>1152018702830</t>
  </si>
  <si>
    <t>吴瑾</t>
  </si>
  <si>
    <t>1152018702930</t>
  </si>
  <si>
    <t>谌福生</t>
  </si>
  <si>
    <t>1152018702821</t>
  </si>
  <si>
    <t>覃亦思尹</t>
  </si>
  <si>
    <t>1152018703010</t>
  </si>
  <si>
    <r>
      <rPr>
        <sz val="10"/>
        <rFont val="宋体"/>
        <charset val="0"/>
      </rPr>
      <t>20101005502</t>
    </r>
    <r>
      <rPr>
        <sz val="10"/>
        <rFont val="宋体"/>
        <charset val="134"/>
      </rPr>
      <t>专业技术岗位</t>
    </r>
  </si>
  <si>
    <t>周燕群</t>
  </si>
  <si>
    <t>1152018701801</t>
  </si>
  <si>
    <t>宋立立</t>
  </si>
  <si>
    <t>1152018702516</t>
  </si>
  <si>
    <t>龙后桦</t>
  </si>
  <si>
    <t>1152018701227</t>
  </si>
  <si>
    <t>张露</t>
  </si>
  <si>
    <t>1152018703502</t>
  </si>
  <si>
    <t>赵柔杰</t>
  </si>
  <si>
    <t>1152018702228</t>
  </si>
  <si>
    <t>涂德涛</t>
  </si>
  <si>
    <t>1152018703424</t>
  </si>
  <si>
    <t>王裕鑫</t>
  </si>
  <si>
    <t>1152018700123</t>
  </si>
  <si>
    <t>李郴</t>
  </si>
  <si>
    <t>1152018700911</t>
  </si>
  <si>
    <t>廉文兴</t>
  </si>
  <si>
    <t>1152018700505</t>
  </si>
  <si>
    <t>李睿宇</t>
  </si>
  <si>
    <t>1152018703426</t>
  </si>
  <si>
    <r>
      <rPr>
        <sz val="10"/>
        <rFont val="宋体"/>
        <charset val="0"/>
      </rPr>
      <t>20101005503</t>
    </r>
    <r>
      <rPr>
        <sz val="10"/>
        <rFont val="宋体"/>
        <charset val="134"/>
      </rPr>
      <t>专业技术岗位</t>
    </r>
  </si>
  <si>
    <t>吴涛</t>
  </si>
  <si>
    <t>1152018700605</t>
  </si>
  <si>
    <t>谢言琴</t>
  </si>
  <si>
    <t>1152018702210</t>
  </si>
  <si>
    <t>余章江</t>
  </si>
  <si>
    <t>1152018700509</t>
  </si>
  <si>
    <t>金微</t>
  </si>
  <si>
    <t>1152018700127</t>
  </si>
  <si>
    <t>唐静</t>
  </si>
  <si>
    <t>1152018700327</t>
  </si>
  <si>
    <t>黄婷</t>
  </si>
  <si>
    <t>1152018703927</t>
  </si>
  <si>
    <t>刘均建</t>
  </si>
  <si>
    <t>1152018700719</t>
  </si>
  <si>
    <t>田又戈</t>
  </si>
  <si>
    <t>1152018700515</t>
  </si>
  <si>
    <t>熊媛</t>
  </si>
  <si>
    <t>1152018702918</t>
  </si>
  <si>
    <t>雷宇昕</t>
  </si>
  <si>
    <t>1152018703703</t>
  </si>
  <si>
    <r>
      <rPr>
        <sz val="10"/>
        <rFont val="宋体"/>
        <charset val="0"/>
      </rPr>
      <t>20101005504</t>
    </r>
    <r>
      <rPr>
        <sz val="10"/>
        <rFont val="宋体"/>
        <charset val="134"/>
      </rPr>
      <t>专业技术岗位</t>
    </r>
  </si>
  <si>
    <t>罗丽</t>
  </si>
  <si>
    <t>1152018703311</t>
  </si>
  <si>
    <t>刘梅</t>
  </si>
  <si>
    <t>1152018700716</t>
  </si>
  <si>
    <t>谌鸿玉</t>
  </si>
  <si>
    <t>1152018700918</t>
  </si>
  <si>
    <t>韦红义</t>
  </si>
  <si>
    <t>1152018700604</t>
  </si>
  <si>
    <t>刘涛</t>
  </si>
  <si>
    <t>1152018703022</t>
  </si>
  <si>
    <t>彭钰涵</t>
  </si>
  <si>
    <t>1152018702919</t>
  </si>
  <si>
    <t>唐宝玲</t>
  </si>
  <si>
    <t>1152018702425</t>
  </si>
  <si>
    <t>吴红</t>
  </si>
  <si>
    <t>1152018703717</t>
  </si>
  <si>
    <t>彭怡娥</t>
  </si>
  <si>
    <t>1152018700410</t>
  </si>
  <si>
    <t>张旭波</t>
  </si>
  <si>
    <t>1152018701617</t>
  </si>
  <si>
    <r>
      <rPr>
        <sz val="10"/>
        <rFont val="宋体"/>
        <charset val="0"/>
      </rPr>
      <t>20101005505</t>
    </r>
    <r>
      <rPr>
        <sz val="10"/>
        <rFont val="宋体"/>
        <charset val="134"/>
      </rPr>
      <t>专业技术岗位</t>
    </r>
  </si>
  <si>
    <t>李佳申</t>
  </si>
  <si>
    <t>1152018703203</t>
  </si>
  <si>
    <t>陈郁松</t>
  </si>
  <si>
    <t>1152018703528</t>
  </si>
  <si>
    <t>田茂军</t>
  </si>
  <si>
    <t>1152018703914</t>
  </si>
  <si>
    <t>刘丰源</t>
  </si>
  <si>
    <t>1152018700726</t>
  </si>
  <si>
    <t>陈家林</t>
  </si>
  <si>
    <t>1152018703912</t>
  </si>
  <si>
    <t>吴育龙</t>
  </si>
  <si>
    <t>1152018700628</t>
  </si>
  <si>
    <t>谢浪</t>
  </si>
  <si>
    <t>1152018700114</t>
  </si>
  <si>
    <t>张鑫</t>
  </si>
  <si>
    <t>1152018702018</t>
  </si>
  <si>
    <t>张先意</t>
  </si>
  <si>
    <t>1152018702927</t>
  </si>
  <si>
    <t>周诗雨</t>
  </si>
  <si>
    <t>1152018701719</t>
  </si>
  <si>
    <t>201010056贵阳市装饰装修管理服务中心</t>
  </si>
  <si>
    <t>20101005601管理岗位</t>
  </si>
  <si>
    <t>周彰兴</t>
  </si>
  <si>
    <t>1152018703808</t>
  </si>
  <si>
    <t>王馨怡</t>
  </si>
  <si>
    <t>1152018701407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</si>
</sst>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name val="黑体"/>
      <charset val="134"/>
    </font>
    <font>
      <sz val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5" fillId="6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176" fontId="0" fillId="2" borderId="0" xfId="0" applyNumberForma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1"/>
  <sheetViews>
    <sheetView tabSelected="1" zoomScale="85" zoomScaleNormal="85" topLeftCell="A71" workbookViewId="0">
      <selection activeCell="I94" sqref="I94"/>
    </sheetView>
  </sheetViews>
  <sheetFormatPr defaultColWidth="9" defaultRowHeight="13.5"/>
  <cols>
    <col min="1" max="1" width="7" style="2" customWidth="1"/>
    <col min="2" max="2" width="9" style="2"/>
    <col min="3" max="3" width="16.875" style="2" customWidth="1"/>
    <col min="4" max="4" width="26.5" style="2" customWidth="1"/>
    <col min="5" max="5" width="21.875" style="2" customWidth="1"/>
    <col min="6" max="6" width="14" style="2" customWidth="1"/>
    <col min="7" max="7" width="11.125" style="2" customWidth="1"/>
    <col min="8" max="8" width="9" style="2"/>
    <col min="9" max="9" width="15.75" style="3" customWidth="1"/>
    <col min="10" max="10" width="11.875" style="2" customWidth="1"/>
    <col min="11" max="11" width="9" style="4"/>
    <col min="12" max="13" width="9" style="2"/>
    <col min="14" max="14" width="16.75" style="5" customWidth="1"/>
    <col min="15" max="16384" width="9" style="2"/>
  </cols>
  <sheetData>
    <row r="1" ht="54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6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18" t="s">
        <v>11</v>
      </c>
      <c r="L2" s="7" t="s">
        <v>12</v>
      </c>
      <c r="M2" s="7" t="s">
        <v>13</v>
      </c>
      <c r="N2" s="7" t="s">
        <v>14</v>
      </c>
    </row>
    <row r="3" s="1" customFormat="1" ht="30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3">
        <v>193</v>
      </c>
      <c r="G3" s="14">
        <f t="shared" ref="G3:G38" si="0">F3/3</f>
        <v>64.3333333333333</v>
      </c>
      <c r="H3" s="12">
        <f t="shared" ref="H3:H32" si="1">G3*0.3</f>
        <v>19.3</v>
      </c>
      <c r="I3" s="13">
        <v>76</v>
      </c>
      <c r="J3" s="19">
        <f>I3*0.4</f>
        <v>30.4</v>
      </c>
      <c r="K3" s="19">
        <f>H3+J3</f>
        <v>49.7</v>
      </c>
      <c r="L3" s="9">
        <v>1</v>
      </c>
      <c r="M3" s="9" t="s">
        <v>19</v>
      </c>
      <c r="N3" s="9"/>
    </row>
    <row r="4" s="1" customFormat="1" ht="30" customHeight="1" spans="1:14">
      <c r="A4" s="9">
        <v>2</v>
      </c>
      <c r="B4" s="10" t="s">
        <v>20</v>
      </c>
      <c r="C4" s="11" t="s">
        <v>21</v>
      </c>
      <c r="D4" s="12" t="s">
        <v>17</v>
      </c>
      <c r="E4" s="12" t="s">
        <v>18</v>
      </c>
      <c r="F4" s="13">
        <v>201.5</v>
      </c>
      <c r="G4" s="14">
        <f t="shared" si="0"/>
        <v>67.1666666666667</v>
      </c>
      <c r="H4" s="12">
        <f t="shared" si="1"/>
        <v>20.15</v>
      </c>
      <c r="I4" s="13">
        <v>66</v>
      </c>
      <c r="J4" s="19">
        <f>I4*0.4</f>
        <v>26.4</v>
      </c>
      <c r="K4" s="19">
        <f>H4+J4</f>
        <v>46.55</v>
      </c>
      <c r="L4" s="9">
        <v>2</v>
      </c>
      <c r="M4" s="9" t="s">
        <v>19</v>
      </c>
      <c r="N4" s="9"/>
    </row>
    <row r="5" s="1" customFormat="1" ht="30" customHeight="1" spans="1:14">
      <c r="A5" s="9">
        <v>3</v>
      </c>
      <c r="B5" s="10" t="s">
        <v>22</v>
      </c>
      <c r="C5" s="11" t="s">
        <v>23</v>
      </c>
      <c r="D5" s="12" t="s">
        <v>17</v>
      </c>
      <c r="E5" s="12" t="s">
        <v>18</v>
      </c>
      <c r="F5" s="13">
        <v>178.5</v>
      </c>
      <c r="G5" s="14">
        <f t="shared" si="0"/>
        <v>59.5</v>
      </c>
      <c r="H5" s="12">
        <f t="shared" si="1"/>
        <v>17.85</v>
      </c>
      <c r="I5" s="13">
        <v>70</v>
      </c>
      <c r="J5" s="19">
        <f>I5*0.4</f>
        <v>28</v>
      </c>
      <c r="K5" s="19">
        <f>H5+J5</f>
        <v>45.85</v>
      </c>
      <c r="L5" s="9">
        <v>3</v>
      </c>
      <c r="M5" s="9" t="s">
        <v>19</v>
      </c>
      <c r="N5" s="9"/>
    </row>
    <row r="6" s="1" customFormat="1" ht="30" customHeight="1" spans="1:14">
      <c r="A6" s="9">
        <v>4</v>
      </c>
      <c r="B6" s="10" t="s">
        <v>24</v>
      </c>
      <c r="C6" s="11" t="s">
        <v>25</v>
      </c>
      <c r="D6" s="12" t="s">
        <v>17</v>
      </c>
      <c r="E6" s="12" t="s">
        <v>18</v>
      </c>
      <c r="F6" s="13">
        <v>175.5</v>
      </c>
      <c r="G6" s="14">
        <f t="shared" si="0"/>
        <v>58.5</v>
      </c>
      <c r="H6" s="12">
        <f t="shared" si="1"/>
        <v>17.55</v>
      </c>
      <c r="I6" s="13"/>
      <c r="J6" s="19"/>
      <c r="K6" s="19"/>
      <c r="L6" s="9"/>
      <c r="M6" s="9"/>
      <c r="N6" s="9" t="s">
        <v>26</v>
      </c>
    </row>
    <row r="7" s="1" customFormat="1" ht="30" customHeight="1" spans="1:14">
      <c r="A7" s="9">
        <v>5</v>
      </c>
      <c r="B7" s="10" t="s">
        <v>27</v>
      </c>
      <c r="C7" s="11" t="s">
        <v>28</v>
      </c>
      <c r="D7" s="12" t="s">
        <v>17</v>
      </c>
      <c r="E7" s="12" t="s">
        <v>18</v>
      </c>
      <c r="F7" s="13">
        <v>177.5</v>
      </c>
      <c r="G7" s="14">
        <f t="shared" si="0"/>
        <v>59.1666666666667</v>
      </c>
      <c r="H7" s="12">
        <f t="shared" si="1"/>
        <v>17.75</v>
      </c>
      <c r="I7" s="13"/>
      <c r="J7" s="19"/>
      <c r="K7" s="19"/>
      <c r="L7" s="9"/>
      <c r="M7" s="9"/>
      <c r="N7" s="9" t="s">
        <v>26</v>
      </c>
    </row>
    <row r="8" s="1" customFormat="1" ht="30" customHeight="1" spans="1:14">
      <c r="A8" s="9">
        <v>6</v>
      </c>
      <c r="B8" s="10" t="s">
        <v>29</v>
      </c>
      <c r="C8" s="11" t="s">
        <v>30</v>
      </c>
      <c r="D8" s="12" t="s">
        <v>17</v>
      </c>
      <c r="E8" s="12" t="s">
        <v>18</v>
      </c>
      <c r="F8" s="13">
        <v>171</v>
      </c>
      <c r="G8" s="14">
        <f t="shared" si="0"/>
        <v>57</v>
      </c>
      <c r="H8" s="12">
        <f t="shared" si="1"/>
        <v>17.1</v>
      </c>
      <c r="I8" s="13"/>
      <c r="J8" s="19"/>
      <c r="K8" s="19"/>
      <c r="L8" s="9"/>
      <c r="M8" s="9"/>
      <c r="N8" s="9" t="s">
        <v>26</v>
      </c>
    </row>
    <row r="9" s="1" customFormat="1" ht="30" customHeight="1" spans="1:14">
      <c r="A9" s="9">
        <v>7</v>
      </c>
      <c r="B9" s="10" t="s">
        <v>31</v>
      </c>
      <c r="C9" s="11" t="s">
        <v>32</v>
      </c>
      <c r="D9" s="12" t="s">
        <v>17</v>
      </c>
      <c r="E9" s="12" t="s">
        <v>18</v>
      </c>
      <c r="F9" s="13">
        <v>167.5</v>
      </c>
      <c r="G9" s="14">
        <f t="shared" si="0"/>
        <v>55.8333333333333</v>
      </c>
      <c r="H9" s="12">
        <f t="shared" si="1"/>
        <v>16.75</v>
      </c>
      <c r="I9" s="13"/>
      <c r="J9" s="19"/>
      <c r="K9" s="19"/>
      <c r="L9" s="9"/>
      <c r="M9" s="9"/>
      <c r="N9" s="9" t="s">
        <v>26</v>
      </c>
    </row>
    <row r="10" s="1" customFormat="1" ht="30" customHeight="1" spans="1:14">
      <c r="A10" s="9">
        <v>8</v>
      </c>
      <c r="B10" s="10" t="s">
        <v>33</v>
      </c>
      <c r="C10" s="11" t="s">
        <v>34</v>
      </c>
      <c r="D10" s="12" t="s">
        <v>17</v>
      </c>
      <c r="E10" s="12" t="s">
        <v>18</v>
      </c>
      <c r="F10" s="13">
        <v>167</v>
      </c>
      <c r="G10" s="14">
        <f t="shared" si="0"/>
        <v>55.6666666666667</v>
      </c>
      <c r="H10" s="12">
        <f t="shared" si="1"/>
        <v>16.7</v>
      </c>
      <c r="I10" s="13"/>
      <c r="J10" s="19"/>
      <c r="K10" s="19"/>
      <c r="L10" s="9"/>
      <c r="M10" s="9"/>
      <c r="N10" s="9" t="s">
        <v>26</v>
      </c>
    </row>
    <row r="11" s="1" customFormat="1" ht="30" customHeight="1" spans="1:14">
      <c r="A11" s="9">
        <v>9</v>
      </c>
      <c r="B11" s="10" t="s">
        <v>35</v>
      </c>
      <c r="C11" s="11" t="s">
        <v>36</v>
      </c>
      <c r="D11" s="12" t="s">
        <v>17</v>
      </c>
      <c r="E11" s="12" t="s">
        <v>18</v>
      </c>
      <c r="F11" s="13">
        <v>179.5</v>
      </c>
      <c r="G11" s="14">
        <f t="shared" si="0"/>
        <v>59.8333333333333</v>
      </c>
      <c r="H11" s="12">
        <f t="shared" si="1"/>
        <v>17.95</v>
      </c>
      <c r="I11" s="13"/>
      <c r="J11" s="19"/>
      <c r="K11" s="19"/>
      <c r="L11" s="9"/>
      <c r="M11" s="9"/>
      <c r="N11" s="9" t="s">
        <v>26</v>
      </c>
    </row>
    <row r="12" s="1" customFormat="1" ht="30" customHeight="1" spans="1:14">
      <c r="A12" s="9">
        <v>10</v>
      </c>
      <c r="B12" s="10" t="s">
        <v>37</v>
      </c>
      <c r="C12" s="11" t="s">
        <v>38</v>
      </c>
      <c r="D12" s="12" t="s">
        <v>17</v>
      </c>
      <c r="E12" s="12" t="s">
        <v>18</v>
      </c>
      <c r="F12" s="13">
        <v>191</v>
      </c>
      <c r="G12" s="14">
        <f t="shared" si="0"/>
        <v>63.6666666666667</v>
      </c>
      <c r="H12" s="12">
        <f t="shared" si="1"/>
        <v>19.1</v>
      </c>
      <c r="I12" s="13"/>
      <c r="J12" s="19"/>
      <c r="K12" s="19"/>
      <c r="L12" s="9"/>
      <c r="M12" s="9"/>
      <c r="N12" s="9" t="s">
        <v>39</v>
      </c>
    </row>
    <row r="13" s="1" customFormat="1" ht="30" customHeight="1" spans="1:14">
      <c r="A13" s="9">
        <v>11</v>
      </c>
      <c r="B13" s="15" t="s">
        <v>40</v>
      </c>
      <c r="C13" s="16" t="s">
        <v>41</v>
      </c>
      <c r="D13" s="15" t="s">
        <v>42</v>
      </c>
      <c r="E13" s="16" t="s">
        <v>43</v>
      </c>
      <c r="F13" s="16">
        <v>193.5</v>
      </c>
      <c r="G13" s="14">
        <f t="shared" si="0"/>
        <v>64.5</v>
      </c>
      <c r="H13" s="12">
        <f t="shared" si="1"/>
        <v>19.35</v>
      </c>
      <c r="I13" s="16">
        <v>91.2</v>
      </c>
      <c r="J13" s="19">
        <f>I13*0.4</f>
        <v>36.48</v>
      </c>
      <c r="K13" s="19">
        <f t="shared" ref="K13:K18" si="2">H13+J13</f>
        <v>55.83</v>
      </c>
      <c r="L13" s="9">
        <v>1</v>
      </c>
      <c r="M13" s="9" t="s">
        <v>19</v>
      </c>
      <c r="N13" s="9"/>
    </row>
    <row r="14" s="1" customFormat="1" ht="30" customHeight="1" spans="1:14">
      <c r="A14" s="9">
        <v>12</v>
      </c>
      <c r="B14" s="15" t="s">
        <v>44</v>
      </c>
      <c r="C14" s="16" t="s">
        <v>45</v>
      </c>
      <c r="D14" s="15" t="s">
        <v>42</v>
      </c>
      <c r="E14" s="16" t="s">
        <v>43</v>
      </c>
      <c r="F14" s="16">
        <v>187</v>
      </c>
      <c r="G14" s="14">
        <f t="shared" si="0"/>
        <v>62.3333333333333</v>
      </c>
      <c r="H14" s="12">
        <f t="shared" si="1"/>
        <v>18.7</v>
      </c>
      <c r="I14" s="16">
        <v>90</v>
      </c>
      <c r="J14" s="19">
        <f>I14*0.4</f>
        <v>36</v>
      </c>
      <c r="K14" s="19">
        <f t="shared" si="2"/>
        <v>54.7</v>
      </c>
      <c r="L14" s="9">
        <v>2</v>
      </c>
      <c r="M14" s="9" t="s">
        <v>19</v>
      </c>
      <c r="N14" s="9"/>
    </row>
    <row r="15" s="1" customFormat="1" ht="30" customHeight="1" spans="1:14">
      <c r="A15" s="9">
        <v>13</v>
      </c>
      <c r="B15" s="15" t="s">
        <v>46</v>
      </c>
      <c r="C15" s="16" t="s">
        <v>47</v>
      </c>
      <c r="D15" s="15" t="s">
        <v>42</v>
      </c>
      <c r="E15" s="16" t="s">
        <v>43</v>
      </c>
      <c r="F15" s="16">
        <v>212.5</v>
      </c>
      <c r="G15" s="14">
        <f t="shared" si="0"/>
        <v>70.8333333333333</v>
      </c>
      <c r="H15" s="12">
        <f t="shared" si="1"/>
        <v>21.25</v>
      </c>
      <c r="I15" s="16">
        <v>81.6</v>
      </c>
      <c r="J15" s="19">
        <f>I15*0.4</f>
        <v>32.64</v>
      </c>
      <c r="K15" s="19">
        <f t="shared" si="2"/>
        <v>53.89</v>
      </c>
      <c r="L15" s="9">
        <v>3</v>
      </c>
      <c r="M15" s="9" t="s">
        <v>19</v>
      </c>
      <c r="N15" s="9"/>
    </row>
    <row r="16" s="1" customFormat="1" ht="30" customHeight="1" spans="1:14">
      <c r="A16" s="9">
        <v>14</v>
      </c>
      <c r="B16" s="15" t="s">
        <v>48</v>
      </c>
      <c r="C16" s="16" t="s">
        <v>49</v>
      </c>
      <c r="D16" s="15" t="s">
        <v>42</v>
      </c>
      <c r="E16" s="16" t="s">
        <v>43</v>
      </c>
      <c r="F16" s="16">
        <v>187.5</v>
      </c>
      <c r="G16" s="14">
        <f t="shared" si="0"/>
        <v>62.5</v>
      </c>
      <c r="H16" s="12">
        <f t="shared" si="1"/>
        <v>18.75</v>
      </c>
      <c r="I16" s="16">
        <v>87.8</v>
      </c>
      <c r="J16" s="19">
        <f>I16*0.4</f>
        <v>35.12</v>
      </c>
      <c r="K16" s="19">
        <f t="shared" si="2"/>
        <v>53.87</v>
      </c>
      <c r="L16" s="9">
        <v>4</v>
      </c>
      <c r="M16" s="9"/>
      <c r="N16" s="9"/>
    </row>
    <row r="17" s="1" customFormat="1" ht="30" customHeight="1" spans="1:14">
      <c r="A17" s="9">
        <v>15</v>
      </c>
      <c r="B17" s="15" t="s">
        <v>50</v>
      </c>
      <c r="C17" s="16" t="s">
        <v>51</v>
      </c>
      <c r="D17" s="15" t="s">
        <v>42</v>
      </c>
      <c r="E17" s="16" t="s">
        <v>43</v>
      </c>
      <c r="F17" s="16">
        <v>187.5</v>
      </c>
      <c r="G17" s="14">
        <f t="shared" si="0"/>
        <v>62.5</v>
      </c>
      <c r="H17" s="12">
        <f t="shared" si="1"/>
        <v>18.75</v>
      </c>
      <c r="I17" s="16">
        <v>84.6</v>
      </c>
      <c r="J17" s="19">
        <f>I17*0.4</f>
        <v>33.84</v>
      </c>
      <c r="K17" s="19">
        <f t="shared" si="2"/>
        <v>52.59</v>
      </c>
      <c r="L17" s="9">
        <v>5</v>
      </c>
      <c r="M17" s="9"/>
      <c r="N17" s="9"/>
    </row>
    <row r="18" s="1" customFormat="1" ht="30" customHeight="1" spans="1:14">
      <c r="A18" s="9">
        <v>16</v>
      </c>
      <c r="B18" s="15" t="s">
        <v>52</v>
      </c>
      <c r="C18" s="16" t="s">
        <v>53</v>
      </c>
      <c r="D18" s="15" t="s">
        <v>42</v>
      </c>
      <c r="E18" s="16" t="s">
        <v>43</v>
      </c>
      <c r="F18" s="16">
        <v>192.5</v>
      </c>
      <c r="G18" s="14">
        <f t="shared" si="0"/>
        <v>64.1666666666667</v>
      </c>
      <c r="H18" s="12">
        <f t="shared" si="1"/>
        <v>19.25</v>
      </c>
      <c r="I18" s="16"/>
      <c r="J18" s="19"/>
      <c r="K18" s="19"/>
      <c r="L18" s="9"/>
      <c r="M18" s="9"/>
      <c r="N18" s="9" t="s">
        <v>39</v>
      </c>
    </row>
    <row r="19" s="1" customFormat="1" ht="30" customHeight="1" spans="1:14">
      <c r="A19" s="9">
        <v>17</v>
      </c>
      <c r="B19" s="15" t="s">
        <v>54</v>
      </c>
      <c r="C19" s="16" t="s">
        <v>55</v>
      </c>
      <c r="D19" s="15" t="s">
        <v>42</v>
      </c>
      <c r="E19" s="16" t="s">
        <v>43</v>
      </c>
      <c r="F19" s="16">
        <v>181.5</v>
      </c>
      <c r="G19" s="14">
        <f t="shared" si="0"/>
        <v>60.5</v>
      </c>
      <c r="H19" s="12">
        <f t="shared" si="1"/>
        <v>18.15</v>
      </c>
      <c r="I19" s="16"/>
      <c r="J19" s="19"/>
      <c r="K19" s="19"/>
      <c r="L19" s="9"/>
      <c r="M19" s="9"/>
      <c r="N19" s="9" t="s">
        <v>39</v>
      </c>
    </row>
    <row r="20" s="1" customFormat="1" ht="30" customHeight="1" spans="1:14">
      <c r="A20" s="9">
        <v>18</v>
      </c>
      <c r="B20" s="15" t="s">
        <v>56</v>
      </c>
      <c r="C20" s="16" t="s">
        <v>57</v>
      </c>
      <c r="D20" s="15" t="s">
        <v>42</v>
      </c>
      <c r="E20" s="16" t="s">
        <v>43</v>
      </c>
      <c r="F20" s="16">
        <v>179.5</v>
      </c>
      <c r="G20" s="14">
        <f t="shared" si="0"/>
        <v>59.8333333333333</v>
      </c>
      <c r="H20" s="12">
        <f t="shared" si="1"/>
        <v>17.95</v>
      </c>
      <c r="I20" s="16"/>
      <c r="J20" s="19"/>
      <c r="K20" s="19"/>
      <c r="L20" s="9"/>
      <c r="M20" s="9"/>
      <c r="N20" s="9" t="s">
        <v>39</v>
      </c>
    </row>
    <row r="21" s="1" customFormat="1" ht="30" customHeight="1" spans="1:14">
      <c r="A21" s="9">
        <v>19</v>
      </c>
      <c r="B21" s="15" t="s">
        <v>58</v>
      </c>
      <c r="C21" s="16" t="s">
        <v>59</v>
      </c>
      <c r="D21" s="15" t="s">
        <v>42</v>
      </c>
      <c r="E21" s="16" t="s">
        <v>43</v>
      </c>
      <c r="F21" s="16">
        <v>177.5</v>
      </c>
      <c r="G21" s="14">
        <f t="shared" si="0"/>
        <v>59.1666666666667</v>
      </c>
      <c r="H21" s="12">
        <f t="shared" si="1"/>
        <v>17.75</v>
      </c>
      <c r="I21" s="16"/>
      <c r="J21" s="19"/>
      <c r="K21" s="19"/>
      <c r="L21" s="9"/>
      <c r="M21" s="9"/>
      <c r="N21" s="9" t="s">
        <v>39</v>
      </c>
    </row>
    <row r="22" s="1" customFormat="1" ht="30" customHeight="1" spans="1:14">
      <c r="A22" s="9">
        <v>20</v>
      </c>
      <c r="B22" s="15" t="s">
        <v>60</v>
      </c>
      <c r="C22" s="16" t="s">
        <v>61</v>
      </c>
      <c r="D22" s="15" t="s">
        <v>42</v>
      </c>
      <c r="E22" s="16" t="s">
        <v>43</v>
      </c>
      <c r="F22" s="16">
        <v>176.5</v>
      </c>
      <c r="G22" s="14">
        <f t="shared" si="0"/>
        <v>58.8333333333333</v>
      </c>
      <c r="H22" s="12">
        <f t="shared" si="1"/>
        <v>17.65</v>
      </c>
      <c r="I22" s="16"/>
      <c r="J22" s="19"/>
      <c r="K22" s="19"/>
      <c r="L22" s="9"/>
      <c r="M22" s="9"/>
      <c r="N22" s="9" t="s">
        <v>39</v>
      </c>
    </row>
    <row r="23" s="1" customFormat="1" ht="30" customHeight="1" spans="1:14">
      <c r="A23" s="9">
        <v>21</v>
      </c>
      <c r="B23" s="15" t="s">
        <v>62</v>
      </c>
      <c r="C23" s="16" t="s">
        <v>63</v>
      </c>
      <c r="D23" s="15" t="s">
        <v>42</v>
      </c>
      <c r="E23" s="16" t="s">
        <v>64</v>
      </c>
      <c r="F23" s="16">
        <v>209</v>
      </c>
      <c r="G23" s="14">
        <f t="shared" si="0"/>
        <v>69.6666666666667</v>
      </c>
      <c r="H23" s="12">
        <f t="shared" si="1"/>
        <v>20.9</v>
      </c>
      <c r="I23" s="16">
        <v>88.4</v>
      </c>
      <c r="J23" s="19">
        <f t="shared" ref="J23:J29" si="3">I23*0.4</f>
        <v>35.36</v>
      </c>
      <c r="K23" s="19">
        <f t="shared" ref="K23:K29" si="4">H23+J23</f>
        <v>56.26</v>
      </c>
      <c r="L23" s="9">
        <v>1</v>
      </c>
      <c r="M23" s="9" t="s">
        <v>19</v>
      </c>
      <c r="N23" s="9"/>
    </row>
    <row r="24" s="1" customFormat="1" ht="30" customHeight="1" spans="1:14">
      <c r="A24" s="9">
        <v>22</v>
      </c>
      <c r="B24" s="15" t="s">
        <v>65</v>
      </c>
      <c r="C24" s="16" t="s">
        <v>66</v>
      </c>
      <c r="D24" s="15" t="s">
        <v>42</v>
      </c>
      <c r="E24" s="16" t="s">
        <v>64</v>
      </c>
      <c r="F24" s="16">
        <v>210</v>
      </c>
      <c r="G24" s="14">
        <f t="shared" si="0"/>
        <v>70</v>
      </c>
      <c r="H24" s="12">
        <f t="shared" si="1"/>
        <v>21</v>
      </c>
      <c r="I24" s="16">
        <v>88</v>
      </c>
      <c r="J24" s="19">
        <f t="shared" si="3"/>
        <v>35.2</v>
      </c>
      <c r="K24" s="19">
        <f t="shared" si="4"/>
        <v>56.2</v>
      </c>
      <c r="L24" s="9">
        <v>2</v>
      </c>
      <c r="M24" s="9" t="s">
        <v>19</v>
      </c>
      <c r="N24" s="9"/>
    </row>
    <row r="25" s="1" customFormat="1" ht="30" customHeight="1" spans="1:14">
      <c r="A25" s="9">
        <v>23</v>
      </c>
      <c r="B25" s="15" t="s">
        <v>67</v>
      </c>
      <c r="C25" s="16" t="s">
        <v>68</v>
      </c>
      <c r="D25" s="15" t="s">
        <v>42</v>
      </c>
      <c r="E25" s="16" t="s">
        <v>64</v>
      </c>
      <c r="F25" s="16">
        <v>198.5</v>
      </c>
      <c r="G25" s="14">
        <f t="shared" si="0"/>
        <v>66.1666666666667</v>
      </c>
      <c r="H25" s="12">
        <f t="shared" si="1"/>
        <v>19.85</v>
      </c>
      <c r="I25" s="16">
        <v>90.4</v>
      </c>
      <c r="J25" s="19">
        <f t="shared" si="3"/>
        <v>36.16</v>
      </c>
      <c r="K25" s="19">
        <f t="shared" si="4"/>
        <v>56.01</v>
      </c>
      <c r="L25" s="9">
        <v>3</v>
      </c>
      <c r="M25" s="9" t="s">
        <v>19</v>
      </c>
      <c r="N25" s="9"/>
    </row>
    <row r="26" s="1" customFormat="1" ht="30" customHeight="1" spans="1:14">
      <c r="A26" s="9">
        <v>24</v>
      </c>
      <c r="B26" s="15" t="s">
        <v>69</v>
      </c>
      <c r="C26" s="16" t="s">
        <v>70</v>
      </c>
      <c r="D26" s="15" t="s">
        <v>42</v>
      </c>
      <c r="E26" s="16" t="s">
        <v>64</v>
      </c>
      <c r="F26" s="16">
        <v>179</v>
      </c>
      <c r="G26" s="14">
        <f t="shared" si="0"/>
        <v>59.6666666666667</v>
      </c>
      <c r="H26" s="12">
        <f t="shared" si="1"/>
        <v>17.9</v>
      </c>
      <c r="I26" s="16">
        <v>95.2</v>
      </c>
      <c r="J26" s="19">
        <f t="shared" si="3"/>
        <v>38.08</v>
      </c>
      <c r="K26" s="19">
        <f t="shared" si="4"/>
        <v>55.98</v>
      </c>
      <c r="L26" s="9">
        <v>4</v>
      </c>
      <c r="M26" s="9"/>
      <c r="N26" s="9"/>
    </row>
    <row r="27" s="1" customFormat="1" ht="30" customHeight="1" spans="1:14">
      <c r="A27" s="9">
        <v>25</v>
      </c>
      <c r="B27" s="15" t="s">
        <v>71</v>
      </c>
      <c r="C27" s="16" t="s">
        <v>72</v>
      </c>
      <c r="D27" s="15" t="s">
        <v>42</v>
      </c>
      <c r="E27" s="16" t="s">
        <v>64</v>
      </c>
      <c r="F27" s="16">
        <v>176</v>
      </c>
      <c r="G27" s="14">
        <f t="shared" si="0"/>
        <v>58.6666666666667</v>
      </c>
      <c r="H27" s="12">
        <f t="shared" si="1"/>
        <v>17.6</v>
      </c>
      <c r="I27" s="16">
        <v>90.8</v>
      </c>
      <c r="J27" s="19">
        <f t="shared" si="3"/>
        <v>36.32</v>
      </c>
      <c r="K27" s="19">
        <f t="shared" si="4"/>
        <v>53.92</v>
      </c>
      <c r="L27" s="9">
        <v>5</v>
      </c>
      <c r="M27" s="9"/>
      <c r="N27" s="9"/>
    </row>
    <row r="28" s="1" customFormat="1" ht="30" customHeight="1" spans="1:14">
      <c r="A28" s="9">
        <v>26</v>
      </c>
      <c r="B28" s="15" t="s">
        <v>73</v>
      </c>
      <c r="C28" s="16" t="s">
        <v>74</v>
      </c>
      <c r="D28" s="15" t="s">
        <v>42</v>
      </c>
      <c r="E28" s="16" t="s">
        <v>64</v>
      </c>
      <c r="F28" s="16">
        <v>195</v>
      </c>
      <c r="G28" s="14">
        <f t="shared" si="0"/>
        <v>65</v>
      </c>
      <c r="H28" s="12">
        <f t="shared" si="1"/>
        <v>19.5</v>
      </c>
      <c r="I28" s="16">
        <v>82.8</v>
      </c>
      <c r="J28" s="19">
        <f t="shared" si="3"/>
        <v>33.12</v>
      </c>
      <c r="K28" s="19">
        <f t="shared" si="4"/>
        <v>52.62</v>
      </c>
      <c r="L28" s="9">
        <v>6</v>
      </c>
      <c r="M28" s="9"/>
      <c r="N28" s="9"/>
    </row>
    <row r="29" s="1" customFormat="1" ht="30" customHeight="1" spans="1:14">
      <c r="A29" s="9">
        <v>27</v>
      </c>
      <c r="B29" s="15" t="s">
        <v>75</v>
      </c>
      <c r="C29" s="16" t="s">
        <v>76</v>
      </c>
      <c r="D29" s="15" t="s">
        <v>42</v>
      </c>
      <c r="E29" s="16" t="s">
        <v>64</v>
      </c>
      <c r="F29" s="16">
        <v>182.5</v>
      </c>
      <c r="G29" s="14">
        <f t="shared" si="0"/>
        <v>60.8333333333333</v>
      </c>
      <c r="H29" s="12">
        <f t="shared" si="1"/>
        <v>18.25</v>
      </c>
      <c r="I29" s="16">
        <v>82.4</v>
      </c>
      <c r="J29" s="19">
        <f t="shared" si="3"/>
        <v>32.96</v>
      </c>
      <c r="K29" s="19">
        <f t="shared" si="4"/>
        <v>51.21</v>
      </c>
      <c r="L29" s="9">
        <v>7</v>
      </c>
      <c r="M29" s="9"/>
      <c r="N29" s="9"/>
    </row>
    <row r="30" s="1" customFormat="1" ht="30" customHeight="1" spans="1:14">
      <c r="A30" s="9">
        <v>28</v>
      </c>
      <c r="B30" s="15" t="s">
        <v>77</v>
      </c>
      <c r="C30" s="16" t="s">
        <v>78</v>
      </c>
      <c r="D30" s="15" t="s">
        <v>42</v>
      </c>
      <c r="E30" s="16" t="s">
        <v>64</v>
      </c>
      <c r="F30" s="16">
        <v>191.5</v>
      </c>
      <c r="G30" s="14">
        <f t="shared" si="0"/>
        <v>63.8333333333333</v>
      </c>
      <c r="H30" s="12">
        <f t="shared" si="1"/>
        <v>19.15</v>
      </c>
      <c r="I30" s="16"/>
      <c r="J30" s="19"/>
      <c r="K30" s="19"/>
      <c r="L30" s="9"/>
      <c r="M30" s="9"/>
      <c r="N30" s="9" t="s">
        <v>39</v>
      </c>
    </row>
    <row r="31" s="1" customFormat="1" ht="30" customHeight="1" spans="1:14">
      <c r="A31" s="9">
        <v>29</v>
      </c>
      <c r="B31" s="15" t="s">
        <v>79</v>
      </c>
      <c r="C31" s="16" t="s">
        <v>80</v>
      </c>
      <c r="D31" s="15" t="s">
        <v>42</v>
      </c>
      <c r="E31" s="16" t="s">
        <v>64</v>
      </c>
      <c r="F31" s="16">
        <v>185.5</v>
      </c>
      <c r="G31" s="14">
        <f t="shared" si="0"/>
        <v>61.8333333333333</v>
      </c>
      <c r="H31" s="12">
        <f t="shared" si="1"/>
        <v>18.55</v>
      </c>
      <c r="I31" s="16"/>
      <c r="J31" s="19"/>
      <c r="K31" s="19"/>
      <c r="L31" s="9"/>
      <c r="M31" s="9"/>
      <c r="N31" s="9" t="s">
        <v>39</v>
      </c>
    </row>
    <row r="32" s="1" customFormat="1" ht="30" customHeight="1" spans="1:14">
      <c r="A32" s="9">
        <v>30</v>
      </c>
      <c r="B32" s="15" t="s">
        <v>81</v>
      </c>
      <c r="C32" s="16" t="s">
        <v>82</v>
      </c>
      <c r="D32" s="15" t="s">
        <v>42</v>
      </c>
      <c r="E32" s="16" t="s">
        <v>64</v>
      </c>
      <c r="F32" s="16">
        <v>180</v>
      </c>
      <c r="G32" s="14">
        <f t="shared" si="0"/>
        <v>60</v>
      </c>
      <c r="H32" s="12">
        <f t="shared" si="1"/>
        <v>18</v>
      </c>
      <c r="I32" s="16"/>
      <c r="J32" s="19"/>
      <c r="K32" s="19"/>
      <c r="L32" s="9"/>
      <c r="M32" s="9"/>
      <c r="N32" s="9" t="s">
        <v>39</v>
      </c>
    </row>
    <row r="33" s="1" customFormat="1" ht="30" customHeight="1" spans="1:14">
      <c r="A33" s="9">
        <v>31</v>
      </c>
      <c r="B33" s="12" t="s">
        <v>83</v>
      </c>
      <c r="C33" s="12" t="s">
        <v>84</v>
      </c>
      <c r="D33" s="12" t="s">
        <v>85</v>
      </c>
      <c r="E33" s="12" t="s">
        <v>86</v>
      </c>
      <c r="F33" s="12">
        <v>190.5</v>
      </c>
      <c r="G33" s="17">
        <f t="shared" si="0"/>
        <v>63.5</v>
      </c>
      <c r="H33" s="12"/>
      <c r="I33" s="13"/>
      <c r="J33" s="19"/>
      <c r="K33" s="19"/>
      <c r="L33" s="9">
        <v>1</v>
      </c>
      <c r="M33" s="9" t="s">
        <v>19</v>
      </c>
      <c r="N33" s="9"/>
    </row>
    <row r="34" s="1" customFormat="1" ht="30" customHeight="1" spans="1:14">
      <c r="A34" s="9">
        <v>32</v>
      </c>
      <c r="B34" s="12" t="s">
        <v>87</v>
      </c>
      <c r="C34" s="12" t="s">
        <v>88</v>
      </c>
      <c r="D34" s="12" t="s">
        <v>85</v>
      </c>
      <c r="E34" s="12" t="s">
        <v>86</v>
      </c>
      <c r="F34" s="12">
        <v>178.5</v>
      </c>
      <c r="G34" s="17">
        <f t="shared" si="0"/>
        <v>59.5</v>
      </c>
      <c r="H34" s="12"/>
      <c r="I34" s="13"/>
      <c r="J34" s="19"/>
      <c r="K34" s="19"/>
      <c r="L34" s="9">
        <v>2</v>
      </c>
      <c r="M34" s="9" t="s">
        <v>19</v>
      </c>
      <c r="N34" s="9"/>
    </row>
    <row r="35" s="1" customFormat="1" ht="30" customHeight="1" spans="1:14">
      <c r="A35" s="9">
        <v>33</v>
      </c>
      <c r="B35" s="12" t="s">
        <v>89</v>
      </c>
      <c r="C35" s="12" t="s">
        <v>90</v>
      </c>
      <c r="D35" s="12" t="s">
        <v>85</v>
      </c>
      <c r="E35" s="12" t="s">
        <v>86</v>
      </c>
      <c r="F35" s="12">
        <v>165</v>
      </c>
      <c r="G35" s="17">
        <f t="shared" si="0"/>
        <v>55</v>
      </c>
      <c r="H35" s="12"/>
      <c r="I35" s="13"/>
      <c r="J35" s="19"/>
      <c r="K35" s="19"/>
      <c r="L35" s="9">
        <v>3</v>
      </c>
      <c r="M35" s="9" t="s">
        <v>19</v>
      </c>
      <c r="N35" s="9"/>
    </row>
    <row r="36" s="1" customFormat="1" ht="30" customHeight="1" spans="1:14">
      <c r="A36" s="9">
        <v>34</v>
      </c>
      <c r="B36" s="12" t="s">
        <v>91</v>
      </c>
      <c r="C36" s="12" t="s">
        <v>92</v>
      </c>
      <c r="D36" s="12" t="s">
        <v>85</v>
      </c>
      <c r="E36" s="12" t="s">
        <v>93</v>
      </c>
      <c r="F36" s="12">
        <v>202.5</v>
      </c>
      <c r="G36" s="17">
        <f t="shared" si="0"/>
        <v>67.5</v>
      </c>
      <c r="H36" s="12"/>
      <c r="I36" s="13"/>
      <c r="J36" s="19"/>
      <c r="K36" s="19"/>
      <c r="L36" s="9">
        <v>1</v>
      </c>
      <c r="M36" s="9" t="s">
        <v>19</v>
      </c>
      <c r="N36" s="9"/>
    </row>
    <row r="37" s="1" customFormat="1" ht="30" customHeight="1" spans="1:14">
      <c r="A37" s="9">
        <v>35</v>
      </c>
      <c r="B37" s="12" t="s">
        <v>94</v>
      </c>
      <c r="C37" s="12" t="s">
        <v>95</v>
      </c>
      <c r="D37" s="12" t="s">
        <v>85</v>
      </c>
      <c r="E37" s="12" t="s">
        <v>93</v>
      </c>
      <c r="F37" s="12">
        <v>194</v>
      </c>
      <c r="G37" s="17">
        <f t="shared" si="0"/>
        <v>64.6666666666667</v>
      </c>
      <c r="H37" s="12"/>
      <c r="I37" s="13"/>
      <c r="J37" s="19"/>
      <c r="K37" s="19"/>
      <c r="L37" s="9">
        <v>2</v>
      </c>
      <c r="M37" s="9" t="s">
        <v>19</v>
      </c>
      <c r="N37" s="9"/>
    </row>
    <row r="38" s="1" customFormat="1" ht="30" customHeight="1" spans="1:14">
      <c r="A38" s="9">
        <v>36</v>
      </c>
      <c r="B38" s="12" t="s">
        <v>96</v>
      </c>
      <c r="C38" s="12" t="s">
        <v>97</v>
      </c>
      <c r="D38" s="12" t="s">
        <v>85</v>
      </c>
      <c r="E38" s="12" t="s">
        <v>93</v>
      </c>
      <c r="F38" s="12">
        <v>191.5</v>
      </c>
      <c r="G38" s="17">
        <f t="shared" si="0"/>
        <v>63.8333333333333</v>
      </c>
      <c r="H38" s="12"/>
      <c r="I38" s="13"/>
      <c r="J38" s="19"/>
      <c r="K38" s="19"/>
      <c r="L38" s="9">
        <v>3</v>
      </c>
      <c r="M38" s="9" t="s">
        <v>19</v>
      </c>
      <c r="N38" s="9"/>
    </row>
    <row r="39" s="1" customFormat="1" ht="30" customHeight="1" spans="1:14">
      <c r="A39" s="9">
        <v>37</v>
      </c>
      <c r="B39" s="10" t="s">
        <v>98</v>
      </c>
      <c r="C39" s="12" t="s">
        <v>99</v>
      </c>
      <c r="D39" s="10" t="s">
        <v>100</v>
      </c>
      <c r="E39" s="16" t="s">
        <v>101</v>
      </c>
      <c r="F39" s="16">
        <v>217</v>
      </c>
      <c r="G39" s="14">
        <f t="shared" ref="G39:G91" si="5">F39/3</f>
        <v>72.3333333333333</v>
      </c>
      <c r="H39" s="12">
        <f t="shared" ref="H39:H88" si="6">G39*0.3</f>
        <v>21.7</v>
      </c>
      <c r="I39" s="12">
        <v>72</v>
      </c>
      <c r="J39" s="19">
        <f>I39*0.4</f>
        <v>28.8</v>
      </c>
      <c r="K39" s="19">
        <f>H39+J39</f>
        <v>50.5</v>
      </c>
      <c r="L39" s="9">
        <v>1</v>
      </c>
      <c r="M39" s="9" t="s">
        <v>19</v>
      </c>
      <c r="N39" s="9"/>
    </row>
    <row r="40" s="1" customFormat="1" ht="30" customHeight="1" spans="1:14">
      <c r="A40" s="9">
        <v>38</v>
      </c>
      <c r="B40" s="10" t="s">
        <v>102</v>
      </c>
      <c r="C40" s="12" t="s">
        <v>103</v>
      </c>
      <c r="D40" s="10" t="s">
        <v>100</v>
      </c>
      <c r="E40" s="16" t="s">
        <v>101</v>
      </c>
      <c r="F40" s="16">
        <v>192.5</v>
      </c>
      <c r="G40" s="14">
        <f t="shared" si="5"/>
        <v>64.1666666666667</v>
      </c>
      <c r="H40" s="12">
        <f t="shared" si="6"/>
        <v>19.25</v>
      </c>
      <c r="I40" s="12">
        <v>61</v>
      </c>
      <c r="J40" s="19">
        <f>I40*0.4</f>
        <v>24.4</v>
      </c>
      <c r="K40" s="19">
        <f>H40+J40</f>
        <v>43.65</v>
      </c>
      <c r="L40" s="9">
        <v>2</v>
      </c>
      <c r="M40" s="9" t="s">
        <v>19</v>
      </c>
      <c r="N40" s="9"/>
    </row>
    <row r="41" s="1" customFormat="1" ht="30" customHeight="1" spans="1:14">
      <c r="A41" s="9">
        <v>39</v>
      </c>
      <c r="B41" s="10" t="s">
        <v>104</v>
      </c>
      <c r="C41" s="12" t="s">
        <v>105</v>
      </c>
      <c r="D41" s="10" t="s">
        <v>100</v>
      </c>
      <c r="E41" s="16" t="s">
        <v>101</v>
      </c>
      <c r="F41" s="16">
        <v>181</v>
      </c>
      <c r="G41" s="14">
        <f t="shared" si="5"/>
        <v>60.3333333333333</v>
      </c>
      <c r="H41" s="12">
        <f t="shared" si="6"/>
        <v>18.1</v>
      </c>
      <c r="I41" s="12">
        <v>60</v>
      </c>
      <c r="J41" s="19">
        <f>I41*0.4</f>
        <v>24</v>
      </c>
      <c r="K41" s="19">
        <f>H41+J41</f>
        <v>42.1</v>
      </c>
      <c r="L41" s="9">
        <v>3</v>
      </c>
      <c r="M41" s="9" t="s">
        <v>19</v>
      </c>
      <c r="N41" s="9"/>
    </row>
    <row r="42" s="1" customFormat="1" ht="30" customHeight="1" spans="1:14">
      <c r="A42" s="9">
        <v>40</v>
      </c>
      <c r="B42" s="10" t="s">
        <v>106</v>
      </c>
      <c r="C42" s="12" t="s">
        <v>107</v>
      </c>
      <c r="D42" s="10" t="s">
        <v>100</v>
      </c>
      <c r="E42" s="16" t="s">
        <v>101</v>
      </c>
      <c r="F42" s="16">
        <v>181.5</v>
      </c>
      <c r="G42" s="14">
        <f t="shared" si="5"/>
        <v>60.5</v>
      </c>
      <c r="H42" s="12">
        <f t="shared" si="6"/>
        <v>18.15</v>
      </c>
      <c r="I42" s="12"/>
      <c r="J42" s="19"/>
      <c r="K42" s="19"/>
      <c r="L42" s="9"/>
      <c r="M42" s="9"/>
      <c r="N42" s="9" t="s">
        <v>26</v>
      </c>
    </row>
    <row r="43" s="1" customFormat="1" ht="30" customHeight="1" spans="1:14">
      <c r="A43" s="9">
        <v>41</v>
      </c>
      <c r="B43" s="10" t="s">
        <v>108</v>
      </c>
      <c r="C43" s="12" t="s">
        <v>109</v>
      </c>
      <c r="D43" s="10" t="s">
        <v>100</v>
      </c>
      <c r="E43" s="16" t="s">
        <v>101</v>
      </c>
      <c r="F43" s="16">
        <v>184.5</v>
      </c>
      <c r="G43" s="14">
        <f t="shared" si="5"/>
        <v>61.5</v>
      </c>
      <c r="H43" s="12">
        <f t="shared" si="6"/>
        <v>18.45</v>
      </c>
      <c r="I43" s="12"/>
      <c r="J43" s="19"/>
      <c r="K43" s="19"/>
      <c r="L43" s="9"/>
      <c r="M43" s="9"/>
      <c r="N43" s="9" t="s">
        <v>26</v>
      </c>
    </row>
    <row r="44" s="1" customFormat="1" ht="30" customHeight="1" spans="1:14">
      <c r="A44" s="9">
        <v>42</v>
      </c>
      <c r="B44" s="10" t="s">
        <v>110</v>
      </c>
      <c r="C44" s="12" t="s">
        <v>111</v>
      </c>
      <c r="D44" s="10" t="s">
        <v>100</v>
      </c>
      <c r="E44" s="16" t="s">
        <v>101</v>
      </c>
      <c r="F44" s="16">
        <v>186</v>
      </c>
      <c r="G44" s="14">
        <f t="shared" si="5"/>
        <v>62</v>
      </c>
      <c r="H44" s="12">
        <f t="shared" si="6"/>
        <v>18.6</v>
      </c>
      <c r="I44" s="12"/>
      <c r="J44" s="19"/>
      <c r="K44" s="19"/>
      <c r="L44" s="9"/>
      <c r="M44" s="9"/>
      <c r="N44" s="9" t="s">
        <v>26</v>
      </c>
    </row>
    <row r="45" s="1" customFormat="1" ht="30" customHeight="1" spans="1:14">
      <c r="A45" s="9">
        <v>43</v>
      </c>
      <c r="B45" s="10" t="s">
        <v>112</v>
      </c>
      <c r="C45" s="12" t="s">
        <v>113</v>
      </c>
      <c r="D45" s="10" t="s">
        <v>100</v>
      </c>
      <c r="E45" s="16" t="s">
        <v>101</v>
      </c>
      <c r="F45" s="16">
        <v>189</v>
      </c>
      <c r="G45" s="14">
        <f t="shared" si="5"/>
        <v>63</v>
      </c>
      <c r="H45" s="12">
        <f t="shared" si="6"/>
        <v>18.9</v>
      </c>
      <c r="I45" s="12"/>
      <c r="J45" s="19"/>
      <c r="K45" s="19"/>
      <c r="L45" s="9"/>
      <c r="M45" s="9"/>
      <c r="N45" s="9" t="s">
        <v>26</v>
      </c>
    </row>
    <row r="46" s="1" customFormat="1" ht="30" customHeight="1" spans="1:14">
      <c r="A46" s="9">
        <v>44</v>
      </c>
      <c r="B46" s="10" t="s">
        <v>114</v>
      </c>
      <c r="C46" s="12" t="s">
        <v>115</v>
      </c>
      <c r="D46" s="10" t="s">
        <v>100</v>
      </c>
      <c r="E46" s="16" t="s">
        <v>101</v>
      </c>
      <c r="F46" s="16">
        <v>181</v>
      </c>
      <c r="G46" s="14">
        <f t="shared" si="5"/>
        <v>60.3333333333333</v>
      </c>
      <c r="H46" s="12">
        <f t="shared" si="6"/>
        <v>18.1</v>
      </c>
      <c r="I46" s="12"/>
      <c r="J46" s="19"/>
      <c r="K46" s="19"/>
      <c r="L46" s="9"/>
      <c r="M46" s="9"/>
      <c r="N46" s="9" t="s">
        <v>26</v>
      </c>
    </row>
    <row r="47" s="1" customFormat="1" ht="30" customHeight="1" spans="1:14">
      <c r="A47" s="9">
        <v>45</v>
      </c>
      <c r="B47" s="10" t="s">
        <v>116</v>
      </c>
      <c r="C47" s="12" t="s">
        <v>117</v>
      </c>
      <c r="D47" s="10" t="s">
        <v>100</v>
      </c>
      <c r="E47" s="16" t="s">
        <v>101</v>
      </c>
      <c r="F47" s="16">
        <v>184</v>
      </c>
      <c r="G47" s="14">
        <f t="shared" si="5"/>
        <v>61.3333333333333</v>
      </c>
      <c r="H47" s="12">
        <f t="shared" si="6"/>
        <v>18.4</v>
      </c>
      <c r="I47" s="12"/>
      <c r="J47" s="19"/>
      <c r="K47" s="19"/>
      <c r="L47" s="9"/>
      <c r="M47" s="9"/>
      <c r="N47" s="9" t="s">
        <v>26</v>
      </c>
    </row>
    <row r="48" s="1" customFormat="1" ht="30" customHeight="1" spans="1:14">
      <c r="A48" s="9">
        <v>46</v>
      </c>
      <c r="B48" s="10" t="s">
        <v>118</v>
      </c>
      <c r="C48" s="12" t="s">
        <v>119</v>
      </c>
      <c r="D48" s="10" t="s">
        <v>100</v>
      </c>
      <c r="E48" s="16" t="s">
        <v>101</v>
      </c>
      <c r="F48" s="16">
        <v>193.5</v>
      </c>
      <c r="G48" s="14">
        <f t="shared" si="5"/>
        <v>64.5</v>
      </c>
      <c r="H48" s="12">
        <f t="shared" si="6"/>
        <v>19.35</v>
      </c>
      <c r="I48" s="12"/>
      <c r="J48" s="19"/>
      <c r="K48" s="19"/>
      <c r="L48" s="9"/>
      <c r="M48" s="9"/>
      <c r="N48" s="9" t="s">
        <v>39</v>
      </c>
    </row>
    <row r="49" s="1" customFormat="1" ht="30" customHeight="1" spans="1:14">
      <c r="A49" s="9">
        <v>47</v>
      </c>
      <c r="B49" s="10" t="s">
        <v>120</v>
      </c>
      <c r="C49" s="12" t="s">
        <v>121</v>
      </c>
      <c r="D49" s="10" t="s">
        <v>100</v>
      </c>
      <c r="E49" s="16" t="s">
        <v>122</v>
      </c>
      <c r="F49" s="16">
        <v>183</v>
      </c>
      <c r="G49" s="14">
        <f t="shared" si="5"/>
        <v>61</v>
      </c>
      <c r="H49" s="12">
        <f t="shared" si="6"/>
        <v>18.3</v>
      </c>
      <c r="I49" s="12">
        <v>69</v>
      </c>
      <c r="J49" s="19">
        <f>I49*0.4</f>
        <v>27.6</v>
      </c>
      <c r="K49" s="19">
        <f>H49+J49</f>
        <v>45.9</v>
      </c>
      <c r="L49" s="9">
        <v>1</v>
      </c>
      <c r="M49" s="9" t="s">
        <v>19</v>
      </c>
      <c r="N49" s="9"/>
    </row>
    <row r="50" s="1" customFormat="1" ht="30" customHeight="1" spans="1:14">
      <c r="A50" s="9">
        <v>48</v>
      </c>
      <c r="B50" s="10" t="s">
        <v>123</v>
      </c>
      <c r="C50" s="12" t="s">
        <v>124</v>
      </c>
      <c r="D50" s="10" t="s">
        <v>100</v>
      </c>
      <c r="E50" s="16" t="s">
        <v>122</v>
      </c>
      <c r="F50" s="16">
        <v>184.5</v>
      </c>
      <c r="G50" s="14">
        <f t="shared" si="5"/>
        <v>61.5</v>
      </c>
      <c r="H50" s="12">
        <f t="shared" si="6"/>
        <v>18.45</v>
      </c>
      <c r="I50" s="12">
        <v>60</v>
      </c>
      <c r="J50" s="19">
        <f>I50*0.4</f>
        <v>24</v>
      </c>
      <c r="K50" s="19">
        <f>H50+J50</f>
        <v>42.45</v>
      </c>
      <c r="L50" s="9">
        <v>2</v>
      </c>
      <c r="M50" s="9" t="s">
        <v>19</v>
      </c>
      <c r="N50" s="9"/>
    </row>
    <row r="51" s="1" customFormat="1" ht="30" customHeight="1" spans="1:14">
      <c r="A51" s="9">
        <v>49</v>
      </c>
      <c r="B51" s="10" t="s">
        <v>125</v>
      </c>
      <c r="C51" s="12" t="s">
        <v>126</v>
      </c>
      <c r="D51" s="10" t="s">
        <v>100</v>
      </c>
      <c r="E51" s="16" t="s">
        <v>122</v>
      </c>
      <c r="F51" s="16">
        <v>173</v>
      </c>
      <c r="G51" s="14">
        <f t="shared" si="5"/>
        <v>57.6666666666667</v>
      </c>
      <c r="H51" s="12">
        <f t="shared" si="6"/>
        <v>17.3</v>
      </c>
      <c r="I51" s="12"/>
      <c r="J51" s="19"/>
      <c r="K51" s="19"/>
      <c r="L51" s="9"/>
      <c r="M51" s="9"/>
      <c r="N51" s="9" t="s">
        <v>26</v>
      </c>
    </row>
    <row r="52" s="1" customFormat="1" ht="30" customHeight="1" spans="1:14">
      <c r="A52" s="9">
        <v>50</v>
      </c>
      <c r="B52" s="10" t="s">
        <v>127</v>
      </c>
      <c r="C52" s="12" t="s">
        <v>128</v>
      </c>
      <c r="D52" s="10" t="s">
        <v>100</v>
      </c>
      <c r="E52" s="16" t="s">
        <v>122</v>
      </c>
      <c r="F52" s="16">
        <v>187.5</v>
      </c>
      <c r="G52" s="14">
        <f t="shared" si="5"/>
        <v>62.5</v>
      </c>
      <c r="H52" s="12">
        <f t="shared" si="6"/>
        <v>18.75</v>
      </c>
      <c r="I52" s="12"/>
      <c r="J52" s="19"/>
      <c r="K52" s="19"/>
      <c r="L52" s="9"/>
      <c r="M52" s="9"/>
      <c r="N52" s="9" t="s">
        <v>26</v>
      </c>
    </row>
    <row r="53" s="1" customFormat="1" ht="30" customHeight="1" spans="1:14">
      <c r="A53" s="9">
        <v>51</v>
      </c>
      <c r="B53" s="10" t="s">
        <v>129</v>
      </c>
      <c r="C53" s="12" t="s">
        <v>130</v>
      </c>
      <c r="D53" s="10" t="s">
        <v>100</v>
      </c>
      <c r="E53" s="16" t="s">
        <v>122</v>
      </c>
      <c r="F53" s="16">
        <v>169</v>
      </c>
      <c r="G53" s="14">
        <f t="shared" si="5"/>
        <v>56.3333333333333</v>
      </c>
      <c r="H53" s="12">
        <f t="shared" si="6"/>
        <v>16.9</v>
      </c>
      <c r="I53" s="12"/>
      <c r="J53" s="19"/>
      <c r="K53" s="19"/>
      <c r="L53" s="9"/>
      <c r="M53" s="9"/>
      <c r="N53" s="9" t="s">
        <v>26</v>
      </c>
    </row>
    <row r="54" s="1" customFormat="1" ht="30" customHeight="1" spans="1:14">
      <c r="A54" s="9">
        <v>52</v>
      </c>
      <c r="B54" s="10" t="s">
        <v>131</v>
      </c>
      <c r="C54" s="12" t="s">
        <v>132</v>
      </c>
      <c r="D54" s="10" t="s">
        <v>100</v>
      </c>
      <c r="E54" s="16" t="s">
        <v>122</v>
      </c>
      <c r="F54" s="16">
        <v>174.5</v>
      </c>
      <c r="G54" s="14">
        <f t="shared" si="5"/>
        <v>58.1666666666667</v>
      </c>
      <c r="H54" s="12">
        <f t="shared" si="6"/>
        <v>17.45</v>
      </c>
      <c r="I54" s="12"/>
      <c r="J54" s="19"/>
      <c r="K54" s="19"/>
      <c r="L54" s="9"/>
      <c r="M54" s="9"/>
      <c r="N54" s="9" t="s">
        <v>26</v>
      </c>
    </row>
    <row r="55" s="1" customFormat="1" ht="30" customHeight="1" spans="1:14">
      <c r="A55" s="9">
        <v>53</v>
      </c>
      <c r="B55" s="10" t="s">
        <v>133</v>
      </c>
      <c r="C55" s="12" t="s">
        <v>134</v>
      </c>
      <c r="D55" s="10" t="s">
        <v>100</v>
      </c>
      <c r="E55" s="16" t="s">
        <v>122</v>
      </c>
      <c r="F55" s="16">
        <v>161</v>
      </c>
      <c r="G55" s="14">
        <f t="shared" si="5"/>
        <v>53.6666666666667</v>
      </c>
      <c r="H55" s="12">
        <f t="shared" si="6"/>
        <v>16.1</v>
      </c>
      <c r="I55" s="12"/>
      <c r="J55" s="19"/>
      <c r="K55" s="19"/>
      <c r="L55" s="9"/>
      <c r="M55" s="9"/>
      <c r="N55" s="9" t="s">
        <v>26</v>
      </c>
    </row>
    <row r="56" s="1" customFormat="1" ht="30" customHeight="1" spans="1:14">
      <c r="A56" s="9">
        <v>54</v>
      </c>
      <c r="B56" s="10" t="s">
        <v>135</v>
      </c>
      <c r="C56" s="12" t="s">
        <v>136</v>
      </c>
      <c r="D56" s="10" t="s">
        <v>100</v>
      </c>
      <c r="E56" s="16" t="s">
        <v>122</v>
      </c>
      <c r="F56" s="16">
        <v>175.5</v>
      </c>
      <c r="G56" s="14">
        <f t="shared" si="5"/>
        <v>58.5</v>
      </c>
      <c r="H56" s="12">
        <f t="shared" si="6"/>
        <v>17.55</v>
      </c>
      <c r="I56" s="12"/>
      <c r="J56" s="19"/>
      <c r="K56" s="19"/>
      <c r="L56" s="9"/>
      <c r="M56" s="9"/>
      <c r="N56" s="9" t="s">
        <v>39</v>
      </c>
    </row>
    <row r="57" s="1" customFormat="1" ht="30" customHeight="1" spans="1:14">
      <c r="A57" s="9">
        <v>55</v>
      </c>
      <c r="B57" s="10" t="s">
        <v>137</v>
      </c>
      <c r="C57" s="12" t="s">
        <v>138</v>
      </c>
      <c r="D57" s="10" t="s">
        <v>100</v>
      </c>
      <c r="E57" s="16" t="s">
        <v>122</v>
      </c>
      <c r="F57" s="16">
        <v>173</v>
      </c>
      <c r="G57" s="14">
        <f t="shared" si="5"/>
        <v>57.6666666666667</v>
      </c>
      <c r="H57" s="12">
        <f t="shared" si="6"/>
        <v>17.3</v>
      </c>
      <c r="I57" s="12"/>
      <c r="J57" s="19"/>
      <c r="K57" s="19"/>
      <c r="L57" s="9"/>
      <c r="M57" s="9"/>
      <c r="N57" s="9" t="s">
        <v>39</v>
      </c>
    </row>
    <row r="58" s="1" customFormat="1" ht="30" customHeight="1" spans="1:14">
      <c r="A58" s="9">
        <v>56</v>
      </c>
      <c r="B58" s="10" t="s">
        <v>139</v>
      </c>
      <c r="C58" s="12" t="s">
        <v>140</v>
      </c>
      <c r="D58" s="10" t="s">
        <v>100</v>
      </c>
      <c r="E58" s="16" t="s">
        <v>122</v>
      </c>
      <c r="F58" s="16">
        <v>165</v>
      </c>
      <c r="G58" s="14">
        <f t="shared" si="5"/>
        <v>55</v>
      </c>
      <c r="H58" s="12">
        <f t="shared" si="6"/>
        <v>16.5</v>
      </c>
      <c r="I58" s="12"/>
      <c r="J58" s="19"/>
      <c r="K58" s="19"/>
      <c r="L58" s="9"/>
      <c r="M58" s="9"/>
      <c r="N58" s="9" t="s">
        <v>39</v>
      </c>
    </row>
    <row r="59" s="1" customFormat="1" ht="30" customHeight="1" spans="1:14">
      <c r="A59" s="9">
        <v>57</v>
      </c>
      <c r="B59" s="10" t="s">
        <v>141</v>
      </c>
      <c r="C59" s="12" t="s">
        <v>142</v>
      </c>
      <c r="D59" s="10" t="s">
        <v>100</v>
      </c>
      <c r="E59" s="16" t="s">
        <v>143</v>
      </c>
      <c r="F59" s="16">
        <v>185</v>
      </c>
      <c r="G59" s="14">
        <f t="shared" si="5"/>
        <v>61.6666666666667</v>
      </c>
      <c r="H59" s="12">
        <f t="shared" si="6"/>
        <v>18.5</v>
      </c>
      <c r="I59" s="12">
        <v>66</v>
      </c>
      <c r="J59" s="19">
        <f t="shared" ref="J59:J66" si="7">I59*0.4</f>
        <v>26.4</v>
      </c>
      <c r="K59" s="19">
        <f t="shared" ref="K59:K66" si="8">H59+J59</f>
        <v>44.9</v>
      </c>
      <c r="L59" s="9">
        <v>1</v>
      </c>
      <c r="M59" s="9" t="s">
        <v>19</v>
      </c>
      <c r="N59" s="9"/>
    </row>
    <row r="60" s="1" customFormat="1" ht="30" customHeight="1" spans="1:14">
      <c r="A60" s="9">
        <v>58</v>
      </c>
      <c r="B60" s="10" t="s">
        <v>144</v>
      </c>
      <c r="C60" s="12" t="s">
        <v>145</v>
      </c>
      <c r="D60" s="10" t="s">
        <v>100</v>
      </c>
      <c r="E60" s="16" t="s">
        <v>143</v>
      </c>
      <c r="F60" s="16">
        <v>171.5</v>
      </c>
      <c r="G60" s="14">
        <f t="shared" si="5"/>
        <v>57.1666666666667</v>
      </c>
      <c r="H60" s="12">
        <f t="shared" si="6"/>
        <v>17.15</v>
      </c>
      <c r="I60" s="12">
        <v>68</v>
      </c>
      <c r="J60" s="19">
        <f t="shared" si="7"/>
        <v>27.2</v>
      </c>
      <c r="K60" s="19">
        <f t="shared" si="8"/>
        <v>44.35</v>
      </c>
      <c r="L60" s="9">
        <v>2</v>
      </c>
      <c r="M60" s="9" t="s">
        <v>19</v>
      </c>
      <c r="N60" s="9"/>
    </row>
    <row r="61" s="1" customFormat="1" ht="30" customHeight="1" spans="1:14">
      <c r="A61" s="9">
        <v>59</v>
      </c>
      <c r="B61" s="10" t="s">
        <v>146</v>
      </c>
      <c r="C61" s="12" t="s">
        <v>147</v>
      </c>
      <c r="D61" s="10" t="s">
        <v>100</v>
      </c>
      <c r="E61" s="16" t="s">
        <v>143</v>
      </c>
      <c r="F61" s="16">
        <v>172.5</v>
      </c>
      <c r="G61" s="14">
        <f t="shared" si="5"/>
        <v>57.5</v>
      </c>
      <c r="H61" s="12">
        <f t="shared" si="6"/>
        <v>17.25</v>
      </c>
      <c r="I61" s="12">
        <v>63</v>
      </c>
      <c r="J61" s="19">
        <f t="shared" si="7"/>
        <v>25.2</v>
      </c>
      <c r="K61" s="19">
        <f t="shared" si="8"/>
        <v>42.45</v>
      </c>
      <c r="L61" s="9">
        <v>3</v>
      </c>
      <c r="M61" s="9" t="s">
        <v>19</v>
      </c>
      <c r="N61" s="9"/>
    </row>
    <row r="62" s="1" customFormat="1" ht="30" customHeight="1" spans="1:14">
      <c r="A62" s="9">
        <v>60</v>
      </c>
      <c r="B62" s="10" t="s">
        <v>148</v>
      </c>
      <c r="C62" s="12" t="s">
        <v>149</v>
      </c>
      <c r="D62" s="10" t="s">
        <v>100</v>
      </c>
      <c r="E62" s="16" t="s">
        <v>143</v>
      </c>
      <c r="F62" s="16">
        <v>166</v>
      </c>
      <c r="G62" s="14">
        <f t="shared" si="5"/>
        <v>55.3333333333333</v>
      </c>
      <c r="H62" s="12">
        <f t="shared" si="6"/>
        <v>16.6</v>
      </c>
      <c r="I62" s="12">
        <v>64</v>
      </c>
      <c r="J62" s="19">
        <f t="shared" si="7"/>
        <v>25.6</v>
      </c>
      <c r="K62" s="19">
        <f t="shared" si="8"/>
        <v>42.2</v>
      </c>
      <c r="L62" s="9">
        <v>4</v>
      </c>
      <c r="M62" s="9"/>
      <c r="N62" s="9"/>
    </row>
    <row r="63" s="1" customFormat="1" ht="30" customHeight="1" spans="1:14">
      <c r="A63" s="9">
        <v>61</v>
      </c>
      <c r="B63" s="10" t="s">
        <v>150</v>
      </c>
      <c r="C63" s="12" t="s">
        <v>151</v>
      </c>
      <c r="D63" s="10" t="s">
        <v>100</v>
      </c>
      <c r="E63" s="16" t="s">
        <v>143</v>
      </c>
      <c r="F63" s="16">
        <v>158.5</v>
      </c>
      <c r="G63" s="14">
        <f t="shared" si="5"/>
        <v>52.8333333333333</v>
      </c>
      <c r="H63" s="12">
        <f t="shared" si="6"/>
        <v>15.85</v>
      </c>
      <c r="I63" s="12">
        <v>60</v>
      </c>
      <c r="J63" s="19">
        <f t="shared" si="7"/>
        <v>24</v>
      </c>
      <c r="K63" s="19">
        <f t="shared" si="8"/>
        <v>39.85</v>
      </c>
      <c r="L63" s="9">
        <v>5</v>
      </c>
      <c r="M63" s="9"/>
      <c r="N63" s="9"/>
    </row>
    <row r="64" s="1" customFormat="1" ht="30" customHeight="1" spans="1:14">
      <c r="A64" s="9">
        <v>62</v>
      </c>
      <c r="B64" s="10" t="s">
        <v>152</v>
      </c>
      <c r="C64" s="12" t="s">
        <v>153</v>
      </c>
      <c r="D64" s="10" t="s">
        <v>100</v>
      </c>
      <c r="E64" s="16" t="s">
        <v>143</v>
      </c>
      <c r="F64" s="16">
        <v>174.5</v>
      </c>
      <c r="G64" s="14">
        <f t="shared" si="5"/>
        <v>58.1666666666667</v>
      </c>
      <c r="H64" s="12">
        <f t="shared" si="6"/>
        <v>17.45</v>
      </c>
      <c r="I64" s="12"/>
      <c r="J64" s="19"/>
      <c r="K64" s="19"/>
      <c r="L64" s="9"/>
      <c r="M64" s="9"/>
      <c r="N64" s="9" t="s">
        <v>26</v>
      </c>
    </row>
    <row r="65" s="1" customFormat="1" ht="30" customHeight="1" spans="1:14">
      <c r="A65" s="9">
        <v>63</v>
      </c>
      <c r="B65" s="10" t="s">
        <v>154</v>
      </c>
      <c r="C65" s="12" t="s">
        <v>155</v>
      </c>
      <c r="D65" s="10" t="s">
        <v>100</v>
      </c>
      <c r="E65" s="16" t="s">
        <v>143</v>
      </c>
      <c r="F65" s="16">
        <v>158.5</v>
      </c>
      <c r="G65" s="14">
        <f t="shared" si="5"/>
        <v>52.8333333333333</v>
      </c>
      <c r="H65" s="12">
        <f t="shared" si="6"/>
        <v>15.85</v>
      </c>
      <c r="I65" s="12"/>
      <c r="J65" s="19"/>
      <c r="K65" s="19"/>
      <c r="L65" s="9"/>
      <c r="M65" s="9"/>
      <c r="N65" s="9" t="s">
        <v>26</v>
      </c>
    </row>
    <row r="66" s="1" customFormat="1" ht="30" customHeight="1" spans="1:14">
      <c r="A66" s="9">
        <v>64</v>
      </c>
      <c r="B66" s="10" t="s">
        <v>156</v>
      </c>
      <c r="C66" s="12" t="s">
        <v>157</v>
      </c>
      <c r="D66" s="10" t="s">
        <v>100</v>
      </c>
      <c r="E66" s="16" t="s">
        <v>143</v>
      </c>
      <c r="F66" s="16">
        <v>164.5</v>
      </c>
      <c r="G66" s="14">
        <f t="shared" si="5"/>
        <v>54.8333333333333</v>
      </c>
      <c r="H66" s="12">
        <f t="shared" si="6"/>
        <v>16.45</v>
      </c>
      <c r="I66" s="12"/>
      <c r="J66" s="19"/>
      <c r="K66" s="19"/>
      <c r="L66" s="9"/>
      <c r="M66" s="9"/>
      <c r="N66" s="9" t="s">
        <v>26</v>
      </c>
    </row>
    <row r="67" s="1" customFormat="1" ht="30" customHeight="1" spans="1:14">
      <c r="A67" s="9">
        <v>65</v>
      </c>
      <c r="B67" s="10" t="s">
        <v>158</v>
      </c>
      <c r="C67" s="12" t="s">
        <v>159</v>
      </c>
      <c r="D67" s="10" t="s">
        <v>100</v>
      </c>
      <c r="E67" s="16" t="s">
        <v>143</v>
      </c>
      <c r="F67" s="16">
        <v>178.5</v>
      </c>
      <c r="G67" s="14">
        <f t="shared" si="5"/>
        <v>59.5</v>
      </c>
      <c r="H67" s="12">
        <f t="shared" si="6"/>
        <v>17.85</v>
      </c>
      <c r="I67" s="12"/>
      <c r="J67" s="19"/>
      <c r="K67" s="19"/>
      <c r="L67" s="9"/>
      <c r="M67" s="9"/>
      <c r="N67" s="9" t="s">
        <v>39</v>
      </c>
    </row>
    <row r="68" s="1" customFormat="1" ht="30" customHeight="1" spans="1:14">
      <c r="A68" s="9">
        <v>66</v>
      </c>
      <c r="B68" s="10" t="s">
        <v>160</v>
      </c>
      <c r="C68" s="12" t="s">
        <v>161</v>
      </c>
      <c r="D68" s="10" t="s">
        <v>100</v>
      </c>
      <c r="E68" s="16" t="s">
        <v>143</v>
      </c>
      <c r="F68" s="16">
        <v>172.5</v>
      </c>
      <c r="G68" s="14">
        <f t="shared" si="5"/>
        <v>57.5</v>
      </c>
      <c r="H68" s="12">
        <f t="shared" si="6"/>
        <v>17.25</v>
      </c>
      <c r="I68" s="12"/>
      <c r="J68" s="19"/>
      <c r="K68" s="19"/>
      <c r="L68" s="9"/>
      <c r="M68" s="9"/>
      <c r="N68" s="9" t="s">
        <v>39</v>
      </c>
    </row>
    <row r="69" s="1" customFormat="1" ht="30" customHeight="1" spans="1:14">
      <c r="A69" s="9">
        <v>67</v>
      </c>
      <c r="B69" s="10" t="s">
        <v>162</v>
      </c>
      <c r="C69" s="12" t="s">
        <v>163</v>
      </c>
      <c r="D69" s="10" t="s">
        <v>100</v>
      </c>
      <c r="E69" s="16" t="s">
        <v>164</v>
      </c>
      <c r="F69" s="16">
        <v>224</v>
      </c>
      <c r="G69" s="14">
        <f t="shared" si="5"/>
        <v>74.6666666666667</v>
      </c>
      <c r="H69" s="12">
        <f t="shared" si="6"/>
        <v>22.4</v>
      </c>
      <c r="I69" s="12">
        <v>81</v>
      </c>
      <c r="J69" s="19">
        <f t="shared" ref="J69:J85" si="9">I69*0.4</f>
        <v>32.4</v>
      </c>
      <c r="K69" s="19">
        <f t="shared" ref="K69:K85" si="10">H69+J69</f>
        <v>54.8</v>
      </c>
      <c r="L69" s="9">
        <v>1</v>
      </c>
      <c r="M69" s="9" t="s">
        <v>19</v>
      </c>
      <c r="N69" s="9"/>
    </row>
    <row r="70" s="1" customFormat="1" ht="30" customHeight="1" spans="1:14">
      <c r="A70" s="9">
        <v>68</v>
      </c>
      <c r="B70" s="10" t="s">
        <v>165</v>
      </c>
      <c r="C70" s="12" t="s">
        <v>166</v>
      </c>
      <c r="D70" s="10" t="s">
        <v>100</v>
      </c>
      <c r="E70" s="16" t="s">
        <v>164</v>
      </c>
      <c r="F70" s="16">
        <v>195</v>
      </c>
      <c r="G70" s="14">
        <f t="shared" si="5"/>
        <v>65</v>
      </c>
      <c r="H70" s="12">
        <f t="shared" si="6"/>
        <v>19.5</v>
      </c>
      <c r="I70" s="12">
        <v>86</v>
      </c>
      <c r="J70" s="19">
        <f t="shared" si="9"/>
        <v>34.4</v>
      </c>
      <c r="K70" s="19">
        <f t="shared" si="10"/>
        <v>53.9</v>
      </c>
      <c r="L70" s="9">
        <v>2</v>
      </c>
      <c r="M70" s="9" t="s">
        <v>19</v>
      </c>
      <c r="N70" s="9"/>
    </row>
    <row r="71" s="1" customFormat="1" ht="30" customHeight="1" spans="1:14">
      <c r="A71" s="9">
        <v>69</v>
      </c>
      <c r="B71" s="10" t="s">
        <v>167</v>
      </c>
      <c r="C71" s="12" t="s">
        <v>168</v>
      </c>
      <c r="D71" s="10" t="s">
        <v>100</v>
      </c>
      <c r="E71" s="16" t="s">
        <v>164</v>
      </c>
      <c r="F71" s="16">
        <v>188.5</v>
      </c>
      <c r="G71" s="14">
        <f t="shared" si="5"/>
        <v>62.8333333333333</v>
      </c>
      <c r="H71" s="12">
        <f t="shared" si="6"/>
        <v>18.85</v>
      </c>
      <c r="I71" s="12">
        <v>83</v>
      </c>
      <c r="J71" s="19">
        <f t="shared" si="9"/>
        <v>33.2</v>
      </c>
      <c r="K71" s="19">
        <f t="shared" si="10"/>
        <v>52.05</v>
      </c>
      <c r="L71" s="9">
        <v>3</v>
      </c>
      <c r="M71" s="9" t="s">
        <v>19</v>
      </c>
      <c r="N71" s="9"/>
    </row>
    <row r="72" s="1" customFormat="1" ht="30" customHeight="1" spans="1:14">
      <c r="A72" s="9">
        <v>70</v>
      </c>
      <c r="B72" s="10" t="s">
        <v>169</v>
      </c>
      <c r="C72" s="12" t="s">
        <v>170</v>
      </c>
      <c r="D72" s="10" t="s">
        <v>100</v>
      </c>
      <c r="E72" s="16" t="s">
        <v>164</v>
      </c>
      <c r="F72" s="16">
        <v>190.5</v>
      </c>
      <c r="G72" s="14">
        <f t="shared" si="5"/>
        <v>63.5</v>
      </c>
      <c r="H72" s="12">
        <f t="shared" si="6"/>
        <v>19.05</v>
      </c>
      <c r="I72" s="12">
        <v>80</v>
      </c>
      <c r="J72" s="19">
        <f t="shared" si="9"/>
        <v>32</v>
      </c>
      <c r="K72" s="19">
        <f t="shared" si="10"/>
        <v>51.05</v>
      </c>
      <c r="L72" s="9">
        <v>4</v>
      </c>
      <c r="M72" s="9"/>
      <c r="N72" s="9"/>
    </row>
    <row r="73" s="1" customFormat="1" ht="30" customHeight="1" spans="1:14">
      <c r="A73" s="9">
        <v>71</v>
      </c>
      <c r="B73" s="10" t="s">
        <v>171</v>
      </c>
      <c r="C73" s="12" t="s">
        <v>172</v>
      </c>
      <c r="D73" s="10" t="s">
        <v>100</v>
      </c>
      <c r="E73" s="16" t="s">
        <v>164</v>
      </c>
      <c r="F73" s="16">
        <v>182</v>
      </c>
      <c r="G73" s="14">
        <f t="shared" si="5"/>
        <v>60.6666666666667</v>
      </c>
      <c r="H73" s="12">
        <f t="shared" si="6"/>
        <v>18.2</v>
      </c>
      <c r="I73" s="12">
        <v>70</v>
      </c>
      <c r="J73" s="19">
        <f t="shared" si="9"/>
        <v>28</v>
      </c>
      <c r="K73" s="19">
        <f t="shared" si="10"/>
        <v>46.2</v>
      </c>
      <c r="L73" s="9">
        <v>5</v>
      </c>
      <c r="M73" s="9"/>
      <c r="N73" s="9"/>
    </row>
    <row r="74" s="1" customFormat="1" ht="30" customHeight="1" spans="1:14">
      <c r="A74" s="9">
        <v>72</v>
      </c>
      <c r="B74" s="10" t="s">
        <v>173</v>
      </c>
      <c r="C74" s="12" t="s">
        <v>174</v>
      </c>
      <c r="D74" s="10" t="s">
        <v>100</v>
      </c>
      <c r="E74" s="16" t="s">
        <v>164</v>
      </c>
      <c r="F74" s="16">
        <v>170.5</v>
      </c>
      <c r="G74" s="14">
        <f t="shared" si="5"/>
        <v>56.8333333333333</v>
      </c>
      <c r="H74" s="12">
        <f t="shared" si="6"/>
        <v>17.05</v>
      </c>
      <c r="I74" s="12">
        <v>71</v>
      </c>
      <c r="J74" s="19">
        <f t="shared" si="9"/>
        <v>28.4</v>
      </c>
      <c r="K74" s="19">
        <f t="shared" si="10"/>
        <v>45.45</v>
      </c>
      <c r="L74" s="9">
        <v>6</v>
      </c>
      <c r="M74" s="9"/>
      <c r="N74" s="9"/>
    </row>
    <row r="75" s="1" customFormat="1" ht="30" customHeight="1" spans="1:14">
      <c r="A75" s="9">
        <v>73</v>
      </c>
      <c r="B75" s="10" t="s">
        <v>175</v>
      </c>
      <c r="C75" s="12" t="s">
        <v>176</v>
      </c>
      <c r="D75" s="10" t="s">
        <v>100</v>
      </c>
      <c r="E75" s="16" t="s">
        <v>164</v>
      </c>
      <c r="F75" s="16">
        <v>178</v>
      </c>
      <c r="G75" s="14">
        <f t="shared" si="5"/>
        <v>59.3333333333333</v>
      </c>
      <c r="H75" s="12">
        <f t="shared" si="6"/>
        <v>17.8</v>
      </c>
      <c r="I75" s="12">
        <v>61</v>
      </c>
      <c r="J75" s="19">
        <f t="shared" si="9"/>
        <v>24.4</v>
      </c>
      <c r="K75" s="19">
        <f t="shared" si="10"/>
        <v>42.2</v>
      </c>
      <c r="L75" s="9">
        <v>7</v>
      </c>
      <c r="M75" s="9"/>
      <c r="N75" s="9"/>
    </row>
    <row r="76" s="1" customFormat="1" ht="30" customHeight="1" spans="1:14">
      <c r="A76" s="9">
        <v>74</v>
      </c>
      <c r="B76" s="10" t="s">
        <v>177</v>
      </c>
      <c r="C76" s="12" t="s">
        <v>178</v>
      </c>
      <c r="D76" s="10" t="s">
        <v>100</v>
      </c>
      <c r="E76" s="16" t="s">
        <v>164</v>
      </c>
      <c r="F76" s="16">
        <v>171.5</v>
      </c>
      <c r="G76" s="14">
        <f t="shared" si="5"/>
        <v>57.1666666666667</v>
      </c>
      <c r="H76" s="12">
        <f t="shared" si="6"/>
        <v>17.15</v>
      </c>
      <c r="I76" s="12">
        <v>62</v>
      </c>
      <c r="J76" s="19">
        <f t="shared" si="9"/>
        <v>24.8</v>
      </c>
      <c r="K76" s="19">
        <f t="shared" si="10"/>
        <v>41.95</v>
      </c>
      <c r="L76" s="9">
        <v>8</v>
      </c>
      <c r="M76" s="9"/>
      <c r="N76" s="9"/>
    </row>
    <row r="77" s="1" customFormat="1" ht="30" customHeight="1" spans="1:14">
      <c r="A77" s="9">
        <v>75</v>
      </c>
      <c r="B77" s="10" t="s">
        <v>179</v>
      </c>
      <c r="C77" s="12" t="s">
        <v>180</v>
      </c>
      <c r="D77" s="10" t="s">
        <v>100</v>
      </c>
      <c r="E77" s="16" t="s">
        <v>164</v>
      </c>
      <c r="F77" s="16">
        <v>181</v>
      </c>
      <c r="G77" s="14">
        <f t="shared" si="5"/>
        <v>60.3333333333333</v>
      </c>
      <c r="H77" s="12">
        <f t="shared" si="6"/>
        <v>18.1</v>
      </c>
      <c r="I77" s="12"/>
      <c r="J77" s="19"/>
      <c r="K77" s="19"/>
      <c r="L77" s="9"/>
      <c r="M77" s="9"/>
      <c r="N77" s="9" t="s">
        <v>26</v>
      </c>
    </row>
    <row r="78" s="1" customFormat="1" ht="30" customHeight="1" spans="1:14">
      <c r="A78" s="9">
        <v>76</v>
      </c>
      <c r="B78" s="10" t="s">
        <v>181</v>
      </c>
      <c r="C78" s="12" t="s">
        <v>182</v>
      </c>
      <c r="D78" s="10" t="s">
        <v>100</v>
      </c>
      <c r="E78" s="16" t="s">
        <v>164</v>
      </c>
      <c r="F78" s="16">
        <v>184.5</v>
      </c>
      <c r="G78" s="14">
        <f t="shared" si="5"/>
        <v>61.5</v>
      </c>
      <c r="H78" s="12">
        <f t="shared" si="6"/>
        <v>18.45</v>
      </c>
      <c r="I78" s="12"/>
      <c r="J78" s="19"/>
      <c r="K78" s="19"/>
      <c r="L78" s="9"/>
      <c r="M78" s="9"/>
      <c r="N78" s="9" t="s">
        <v>26</v>
      </c>
    </row>
    <row r="79" s="1" customFormat="1" ht="30" customHeight="1" spans="1:14">
      <c r="A79" s="9">
        <v>77</v>
      </c>
      <c r="B79" s="10" t="s">
        <v>183</v>
      </c>
      <c r="C79" s="12" t="s">
        <v>184</v>
      </c>
      <c r="D79" s="10" t="s">
        <v>100</v>
      </c>
      <c r="E79" s="16" t="s">
        <v>185</v>
      </c>
      <c r="F79" s="16">
        <v>164.5</v>
      </c>
      <c r="G79" s="14">
        <f t="shared" si="5"/>
        <v>54.8333333333333</v>
      </c>
      <c r="H79" s="12">
        <f t="shared" si="6"/>
        <v>16.45</v>
      </c>
      <c r="I79" s="12">
        <v>75</v>
      </c>
      <c r="J79" s="19">
        <f t="shared" si="9"/>
        <v>30</v>
      </c>
      <c r="K79" s="19">
        <f t="shared" si="10"/>
        <v>46.45</v>
      </c>
      <c r="L79" s="9">
        <v>1</v>
      </c>
      <c r="M79" s="9" t="s">
        <v>19</v>
      </c>
      <c r="N79" s="9"/>
    </row>
    <row r="80" s="1" customFormat="1" ht="30" customHeight="1" spans="1:14">
      <c r="A80" s="9">
        <v>78</v>
      </c>
      <c r="B80" s="10" t="s">
        <v>186</v>
      </c>
      <c r="C80" s="12" t="s">
        <v>187</v>
      </c>
      <c r="D80" s="10" t="s">
        <v>100</v>
      </c>
      <c r="E80" s="16" t="s">
        <v>185</v>
      </c>
      <c r="F80" s="16">
        <v>164</v>
      </c>
      <c r="G80" s="14">
        <f t="shared" si="5"/>
        <v>54.6666666666667</v>
      </c>
      <c r="H80" s="12">
        <f t="shared" si="6"/>
        <v>16.4</v>
      </c>
      <c r="I80" s="12">
        <v>60</v>
      </c>
      <c r="J80" s="19">
        <f t="shared" si="9"/>
        <v>24</v>
      </c>
      <c r="K80" s="19">
        <f t="shared" si="10"/>
        <v>40.4</v>
      </c>
      <c r="L80" s="9">
        <v>2</v>
      </c>
      <c r="M80" s="9" t="s">
        <v>19</v>
      </c>
      <c r="N80" s="9"/>
    </row>
    <row r="81" s="1" customFormat="1" ht="30" customHeight="1" spans="1:14">
      <c r="A81" s="9">
        <v>79</v>
      </c>
      <c r="B81" s="10" t="s">
        <v>188</v>
      </c>
      <c r="C81" s="12" t="s">
        <v>189</v>
      </c>
      <c r="D81" s="10" t="s">
        <v>100</v>
      </c>
      <c r="E81" s="16" t="s">
        <v>185</v>
      </c>
      <c r="F81" s="16">
        <v>200</v>
      </c>
      <c r="G81" s="14">
        <f t="shared" si="5"/>
        <v>66.6666666666667</v>
      </c>
      <c r="H81" s="12">
        <f t="shared" si="6"/>
        <v>20</v>
      </c>
      <c r="I81" s="12"/>
      <c r="J81" s="19"/>
      <c r="K81" s="19"/>
      <c r="L81" s="9"/>
      <c r="M81" s="9"/>
      <c r="N81" s="9" t="s">
        <v>26</v>
      </c>
    </row>
    <row r="82" s="1" customFormat="1" ht="30" customHeight="1" spans="1:14">
      <c r="A82" s="9">
        <v>80</v>
      </c>
      <c r="B82" s="10" t="s">
        <v>190</v>
      </c>
      <c r="C82" s="12" t="s">
        <v>191</v>
      </c>
      <c r="D82" s="10" t="s">
        <v>100</v>
      </c>
      <c r="E82" s="16" t="s">
        <v>185</v>
      </c>
      <c r="F82" s="16">
        <v>170</v>
      </c>
      <c r="G82" s="14">
        <f t="shared" si="5"/>
        <v>56.6666666666667</v>
      </c>
      <c r="H82" s="12">
        <f t="shared" si="6"/>
        <v>17</v>
      </c>
      <c r="I82" s="12"/>
      <c r="J82" s="19"/>
      <c r="K82" s="19"/>
      <c r="L82" s="9"/>
      <c r="M82" s="9"/>
      <c r="N82" s="9" t="s">
        <v>26</v>
      </c>
    </row>
    <row r="83" s="1" customFormat="1" ht="30" customHeight="1" spans="1:14">
      <c r="A83" s="9">
        <v>81</v>
      </c>
      <c r="B83" s="10" t="s">
        <v>192</v>
      </c>
      <c r="C83" s="12" t="s">
        <v>193</v>
      </c>
      <c r="D83" s="10" t="s">
        <v>100</v>
      </c>
      <c r="E83" s="16" t="s">
        <v>185</v>
      </c>
      <c r="F83" s="16">
        <v>164</v>
      </c>
      <c r="G83" s="14">
        <f t="shared" si="5"/>
        <v>54.6666666666667</v>
      </c>
      <c r="H83" s="12">
        <f t="shared" si="6"/>
        <v>16.4</v>
      </c>
      <c r="I83" s="12"/>
      <c r="J83" s="19"/>
      <c r="K83" s="19"/>
      <c r="L83" s="9"/>
      <c r="M83" s="9"/>
      <c r="N83" s="9" t="s">
        <v>26</v>
      </c>
    </row>
    <row r="84" s="1" customFormat="1" ht="30" customHeight="1" spans="1:14">
      <c r="A84" s="9">
        <v>82</v>
      </c>
      <c r="B84" s="10" t="s">
        <v>194</v>
      </c>
      <c r="C84" s="12" t="s">
        <v>195</v>
      </c>
      <c r="D84" s="10" t="s">
        <v>100</v>
      </c>
      <c r="E84" s="16" t="s">
        <v>185</v>
      </c>
      <c r="F84" s="16">
        <v>139</v>
      </c>
      <c r="G84" s="14">
        <f t="shared" si="5"/>
        <v>46.3333333333333</v>
      </c>
      <c r="H84" s="12">
        <f t="shared" si="6"/>
        <v>13.9</v>
      </c>
      <c r="I84" s="12"/>
      <c r="J84" s="19"/>
      <c r="K84" s="19"/>
      <c r="L84" s="9"/>
      <c r="M84" s="9"/>
      <c r="N84" s="9" t="s">
        <v>26</v>
      </c>
    </row>
    <row r="85" s="1" customFormat="1" ht="30" customHeight="1" spans="1:14">
      <c r="A85" s="9">
        <v>83</v>
      </c>
      <c r="B85" s="10" t="s">
        <v>196</v>
      </c>
      <c r="C85" s="12" t="s">
        <v>197</v>
      </c>
      <c r="D85" s="10" t="s">
        <v>100</v>
      </c>
      <c r="E85" s="16" t="s">
        <v>185</v>
      </c>
      <c r="F85" s="16">
        <v>131</v>
      </c>
      <c r="G85" s="14">
        <f t="shared" si="5"/>
        <v>43.6666666666667</v>
      </c>
      <c r="H85" s="12">
        <f t="shared" si="6"/>
        <v>13.1</v>
      </c>
      <c r="I85" s="12"/>
      <c r="J85" s="19"/>
      <c r="K85" s="19"/>
      <c r="L85" s="9"/>
      <c r="M85" s="9"/>
      <c r="N85" s="9" t="s">
        <v>26</v>
      </c>
    </row>
    <row r="86" s="1" customFormat="1" ht="30" customHeight="1" spans="1:14">
      <c r="A86" s="9">
        <v>84</v>
      </c>
      <c r="B86" s="10" t="s">
        <v>198</v>
      </c>
      <c r="C86" s="12" t="s">
        <v>199</v>
      </c>
      <c r="D86" s="10" t="s">
        <v>100</v>
      </c>
      <c r="E86" s="16" t="s">
        <v>185</v>
      </c>
      <c r="F86" s="16">
        <v>226</v>
      </c>
      <c r="G86" s="14">
        <f t="shared" si="5"/>
        <v>75.3333333333333</v>
      </c>
      <c r="H86" s="12">
        <f t="shared" si="6"/>
        <v>22.6</v>
      </c>
      <c r="I86" s="12"/>
      <c r="J86" s="19"/>
      <c r="K86" s="19"/>
      <c r="L86" s="9"/>
      <c r="M86" s="9"/>
      <c r="N86" s="9" t="s">
        <v>39</v>
      </c>
    </row>
    <row r="87" s="1" customFormat="1" ht="30" customHeight="1" spans="1:14">
      <c r="A87" s="9">
        <v>85</v>
      </c>
      <c r="B87" s="10" t="s">
        <v>200</v>
      </c>
      <c r="C87" s="12" t="s">
        <v>201</v>
      </c>
      <c r="D87" s="10" t="s">
        <v>100</v>
      </c>
      <c r="E87" s="16" t="s">
        <v>185</v>
      </c>
      <c r="F87" s="16">
        <v>202</v>
      </c>
      <c r="G87" s="14">
        <f t="shared" si="5"/>
        <v>67.3333333333333</v>
      </c>
      <c r="H87" s="12">
        <f t="shared" si="6"/>
        <v>20.2</v>
      </c>
      <c r="I87" s="12"/>
      <c r="J87" s="19"/>
      <c r="K87" s="19"/>
      <c r="L87" s="9"/>
      <c r="M87" s="9"/>
      <c r="N87" s="9" t="s">
        <v>39</v>
      </c>
    </row>
    <row r="88" s="1" customFormat="1" ht="30" customHeight="1" spans="1:14">
      <c r="A88" s="9">
        <v>86</v>
      </c>
      <c r="B88" s="10" t="s">
        <v>202</v>
      </c>
      <c r="C88" s="12" t="s">
        <v>203</v>
      </c>
      <c r="D88" s="10" t="s">
        <v>100</v>
      </c>
      <c r="E88" s="16" t="s">
        <v>185</v>
      </c>
      <c r="F88" s="16">
        <v>129</v>
      </c>
      <c r="G88" s="14">
        <f t="shared" si="5"/>
        <v>43</v>
      </c>
      <c r="H88" s="12">
        <f t="shared" si="6"/>
        <v>12.9</v>
      </c>
      <c r="I88" s="12"/>
      <c r="J88" s="19"/>
      <c r="K88" s="19"/>
      <c r="L88" s="9"/>
      <c r="M88" s="9"/>
      <c r="N88" s="9" t="s">
        <v>39</v>
      </c>
    </row>
    <row r="89" s="1" customFormat="1" ht="30" customHeight="1" spans="1:14">
      <c r="A89" s="9">
        <v>87</v>
      </c>
      <c r="B89" s="10" t="s">
        <v>204</v>
      </c>
      <c r="C89" s="10" t="s">
        <v>205</v>
      </c>
      <c r="D89" s="10" t="s">
        <v>206</v>
      </c>
      <c r="E89" s="10" t="s">
        <v>207</v>
      </c>
      <c r="F89" s="10">
        <v>211.5</v>
      </c>
      <c r="G89" s="20">
        <f t="shared" si="5"/>
        <v>70.5</v>
      </c>
      <c r="H89" s="10"/>
      <c r="I89" s="10"/>
      <c r="J89" s="10"/>
      <c r="K89" s="10"/>
      <c r="L89" s="10">
        <v>1</v>
      </c>
      <c r="M89" s="10" t="s">
        <v>19</v>
      </c>
      <c r="N89" s="10"/>
    </row>
    <row r="90" s="1" customFormat="1" ht="30" customHeight="1" spans="1:14">
      <c r="A90" s="9">
        <v>88</v>
      </c>
      <c r="B90" s="10" t="s">
        <v>208</v>
      </c>
      <c r="C90" s="10" t="s">
        <v>209</v>
      </c>
      <c r="D90" s="10" t="s">
        <v>206</v>
      </c>
      <c r="E90" s="10" t="s">
        <v>207</v>
      </c>
      <c r="F90" s="10">
        <v>210.5</v>
      </c>
      <c r="G90" s="20">
        <f t="shared" si="5"/>
        <v>70.1666666666667</v>
      </c>
      <c r="H90" s="10"/>
      <c r="I90" s="10"/>
      <c r="J90" s="10"/>
      <c r="K90" s="10"/>
      <c r="L90" s="10">
        <v>2</v>
      </c>
      <c r="M90" s="10" t="s">
        <v>19</v>
      </c>
      <c r="N90" s="10"/>
    </row>
    <row r="91" s="1" customFormat="1" ht="30" customHeight="1" spans="1:14">
      <c r="A91" s="9">
        <v>89</v>
      </c>
      <c r="B91" s="10" t="s">
        <v>210</v>
      </c>
      <c r="C91" s="10" t="s">
        <v>211</v>
      </c>
      <c r="D91" s="10" t="s">
        <v>206</v>
      </c>
      <c r="E91" s="10" t="s">
        <v>207</v>
      </c>
      <c r="F91" s="10">
        <v>209.5</v>
      </c>
      <c r="G91" s="20">
        <f t="shared" si="5"/>
        <v>69.8333333333333</v>
      </c>
      <c r="H91" s="10"/>
      <c r="I91" s="10"/>
      <c r="J91" s="10"/>
      <c r="K91" s="10"/>
      <c r="L91" s="10">
        <v>3</v>
      </c>
      <c r="M91" s="10" t="s">
        <v>19</v>
      </c>
      <c r="N91" s="10"/>
    </row>
  </sheetData>
  <mergeCells count="1">
    <mergeCell ref="A1:N1"/>
  </mergeCells>
  <pageMargins left="0.700694444444445" right="0.700694444444445" top="0.751388888888889" bottom="0.751388888888889" header="0.298611111111111" footer="0.298611111111111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2022-08-23T09:02:15Z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