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<sst xmlns="http://schemas.openxmlformats.org/spreadsheetml/2006/main" count="126" uniqueCount="76">
  <si>
    <t>2022年上半年内江市部分市本级学校公开考聘中小学教师总成绩及排名一览表</t>
  </si>
  <si>
    <t>序号</t>
  </si>
  <si>
    <t>姓名</t>
  </si>
  <si>
    <t>报考单位</t>
  </si>
  <si>
    <t>报考单位编码</t>
  </si>
  <si>
    <r>
      <t>职位</t>
    </r>
    <r>
      <rPr>
        <b/>
        <sz val="12"/>
        <rFont val="Arial"/>
        <family val="0"/>
      </rPr>
      <t xml:space="preserve">     </t>
    </r>
    <r>
      <rPr>
        <b/>
        <sz val="12"/>
        <rFont val="宋体"/>
        <family val="0"/>
      </rPr>
      <t>编码</t>
    </r>
  </si>
  <si>
    <t>报考职位</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</si>
  <si>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</si>
  <si>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</si>
  <si>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</si>
  <si>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</si>
  <si>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</si>
  <si>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</si>
  <si>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</si>
  <si>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</si>
  <si>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</si>
  <si>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</si>
  <si>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</si>
  <si>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</si>
  <si>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</si>
  <si>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笔试总成绩</t>
  </si>
  <si>
    <t>折合后笔试总成绩</t>
  </si>
  <si>
    <t>折合后面试成绩</t>
  </si>
  <si>
    <r>
      <rPr>
        <sz val="10"/>
        <color indexed="8"/>
        <rFont val="方正仿宋_GBK"/>
        <family val="0"/>
      </rPr>
      <t>周敏</t>
    </r>
  </si>
  <si>
    <r>
      <rPr>
        <sz val="10"/>
        <color indexed="8"/>
        <rFont val="方正仿宋_GBK"/>
        <family val="0"/>
      </rPr>
      <t>内江市高级技工学校</t>
    </r>
  </si>
  <si>
    <r>
      <rPr>
        <sz val="10"/>
        <color indexed="8"/>
        <rFont val="方正仿宋_GBK"/>
        <family val="0"/>
      </rPr>
      <t>语文教师</t>
    </r>
  </si>
  <si>
    <t>2252909041029</t>
  </si>
  <si>
    <r>
      <rPr>
        <sz val="10"/>
        <color indexed="8"/>
        <rFont val="方正仿宋_GBK"/>
        <family val="0"/>
      </rPr>
      <t>教育公共基础</t>
    </r>
  </si>
  <si>
    <r>
      <rPr>
        <sz val="10"/>
        <color indexed="8"/>
        <rFont val="方正仿宋_GBK"/>
        <family val="0"/>
      </rPr>
      <t>倪宁</t>
    </r>
  </si>
  <si>
    <t>2252909012025</t>
  </si>
  <si>
    <r>
      <rPr>
        <sz val="10"/>
        <color indexed="8"/>
        <rFont val="方正仿宋_GBK"/>
        <family val="0"/>
      </rPr>
      <t>文小凤</t>
    </r>
  </si>
  <si>
    <t>2252909022721</t>
  </si>
  <si>
    <r>
      <rPr>
        <sz val="10"/>
        <color indexed="8"/>
        <rFont val="方正仿宋_GBK"/>
        <family val="0"/>
      </rPr>
      <t>刘倩</t>
    </r>
  </si>
  <si>
    <t>2252909033001</t>
  </si>
  <si>
    <r>
      <rPr>
        <sz val="10"/>
        <color indexed="8"/>
        <rFont val="方正仿宋_GBK"/>
        <family val="0"/>
      </rPr>
      <t>田红</t>
    </r>
  </si>
  <si>
    <r>
      <rPr>
        <sz val="10"/>
        <color indexed="8"/>
        <rFont val="方正仿宋_GBK"/>
        <family val="0"/>
      </rPr>
      <t>数学教师</t>
    </r>
  </si>
  <si>
    <t>2252909010510</t>
  </si>
  <si>
    <r>
      <rPr>
        <sz val="10"/>
        <color indexed="8"/>
        <rFont val="方正仿宋_GBK"/>
        <family val="0"/>
      </rPr>
      <t>刘曦遥</t>
    </r>
  </si>
  <si>
    <r>
      <rPr>
        <sz val="10"/>
        <color indexed="8"/>
        <rFont val="方正仿宋_GBK"/>
        <family val="0"/>
      </rPr>
      <t>电子商务（直播）专业教师</t>
    </r>
  </si>
  <si>
    <t>2252909032702</t>
  </si>
  <si>
    <r>
      <rPr>
        <sz val="10"/>
        <color indexed="8"/>
        <rFont val="方正仿宋_GBK"/>
        <family val="0"/>
      </rPr>
      <t>邱静</t>
    </r>
  </si>
  <si>
    <t>2252909011217</t>
  </si>
  <si>
    <r>
      <rPr>
        <sz val="10"/>
        <color indexed="8"/>
        <rFont val="方正仿宋_GBK"/>
        <family val="0"/>
      </rPr>
      <t>夏媛</t>
    </r>
  </si>
  <si>
    <t>2252909030113</t>
  </si>
  <si>
    <t>卿俊洲</t>
  </si>
  <si>
    <t>内江二中</t>
  </si>
  <si>
    <t>8010101</t>
  </si>
  <si>
    <t>篮球教师</t>
  </si>
  <si>
    <t>2252909030523</t>
  </si>
  <si>
    <t>教育公共基础</t>
  </si>
  <si>
    <t>周杨</t>
  </si>
  <si>
    <t>2252909014003</t>
  </si>
  <si>
    <t>李世强</t>
  </si>
  <si>
    <t>2252909020416</t>
  </si>
  <si>
    <t>周阳春</t>
  </si>
  <si>
    <t>8010102</t>
  </si>
  <si>
    <t>历史教师</t>
  </si>
  <si>
    <t>2252909010911</t>
  </si>
  <si>
    <t>陈晔</t>
  </si>
  <si>
    <t>2252909051018</t>
  </si>
  <si>
    <t>王曼灵</t>
  </si>
  <si>
    <t>内江二职中</t>
  </si>
  <si>
    <t>8010201</t>
  </si>
  <si>
    <t>数学教师</t>
  </si>
  <si>
    <t>2252909042011</t>
  </si>
  <si>
    <t>梁楠</t>
  </si>
  <si>
    <t>2252909030709</t>
  </si>
  <si>
    <t>彭俊儒</t>
  </si>
  <si>
    <t>8010202</t>
  </si>
  <si>
    <t>心理健康教育教师</t>
  </si>
  <si>
    <t>2252909011829</t>
  </si>
  <si>
    <t>赵雨晴</t>
  </si>
  <si>
    <t>2252909031115</t>
  </si>
  <si>
    <t>张书婷</t>
  </si>
  <si>
    <t>2252909021616</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</si>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</sst>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22"/>
      <name val="黑体"/>
      <family val="0"/>
    </font>
    <font>
      <b/>
      <sz val="12"/>
      <name val="Arial"/>
      <family val="0"/>
    </font>
    <font>
      <b/>
      <sz val="12"/>
      <name val="宋体"/>
      <family val="0"/>
    </font>
    <font>
      <sz val="10"/>
      <color indexed="8"/>
      <name val="Times New Roman"/>
      <family val="0"/>
    </font>
    <font>
      <sz val="10"/>
      <color indexed="8"/>
      <name val="方正仿宋_GBK"/>
      <family val="0"/>
    </font>
    <font>
      <sz val="10"/>
      <name val="Times New Roman"/>
      <family val="0"/>
    </font>
    <font>
      <sz val="8"/>
      <name val="方正仿宋_GBK"/>
      <family val="0"/>
    </font>
    <font>
      <sz val="11"/>
      <color indexed="9"/>
      <name val="宋体"/>
      <family val="0"/>
    </font>
    <font>
      <sz val="11"/>
      <color indexed="8"/>
      <name val="宋体"/>
      <family val="0"/>
    </font>
    <font>
      <b/>
      <sz val="11"/>
      <color indexed="54"/>
      <name val="宋体"/>
      <family val="0"/>
    </font>
    <font>
      <b/>
      <sz val="18"/>
      <color indexed="54"/>
      <name val="宋体"/>
      <family val="0"/>
    </font>
    <font>
      <b/>
      <sz val="13"/>
      <color indexed="54"/>
      <name val="宋体"/>
      <family val="0"/>
    </font>
    <font>
      <i/>
      <sz val="11"/>
      <color indexed="23"/>
      <name val="宋体"/>
      <family val="0"/>
    </font>
    <font>
      <b/>
      <sz val="11"/>
      <color indexed="8"/>
      <name val="宋体"/>
      <family val="0"/>
    </font>
    <font>
      <sz val="11"/>
      <color indexed="10"/>
      <name val="宋体"/>
      <family val="0"/>
    </font>
    <font>
      <sz val="11"/>
      <color indexed="53"/>
      <name val="宋体"/>
      <family val="0"/>
    </font>
    <font>
      <sz val="11"/>
      <color indexed="17"/>
      <name val="宋体"/>
      <family val="0"/>
    </font>
    <font>
      <sz val="10"/>
      <name val="Arial"/>
      <family val="0"/>
    </font>
    <font>
      <b/>
      <sz val="15"/>
      <color indexed="54"/>
      <name val="宋体"/>
      <family val="0"/>
    </font>
    <font>
      <sz val="11"/>
      <color indexed="16"/>
      <name val="宋体"/>
      <family val="0"/>
    </font>
    <font>
      <u val="single"/>
      <sz val="11"/>
      <color indexed="20"/>
      <name val="宋体"/>
      <family val="0"/>
    </font>
    <font>
      <sz val="11"/>
      <color indexed="62"/>
      <name val="宋体"/>
      <family val="0"/>
    </font>
    <font>
      <b/>
      <sz val="11"/>
      <color indexed="53"/>
      <name val="宋体"/>
      <family val="0"/>
    </font>
    <font>
      <u val="single"/>
      <sz val="11"/>
      <color indexed="12"/>
      <name val="宋体"/>
      <family val="0"/>
    </font>
    <font>
      <b/>
      <sz val="11"/>
      <color indexed="63"/>
      <name val="宋体"/>
      <family val="0"/>
    </font>
    <font>
      <sz val="11"/>
      <color indexed="19"/>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rgb="FF000000"/>
      <name val="Times New Roman"/>
      <family val="0"/>
    </font>
    <font>
      <sz val="10"/>
      <color rgb="FF000000"/>
      <name val="方正仿宋_GBK"/>
      <family val="0"/>
    </font>
    <font>
      <sz val="10"/>
      <color theme="1"/>
      <name val="Times New Roman"/>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FFFFFF"/>
        <bgColor indexed="64"/>
      </patternFill>
    </fill>
    <fill>
      <patternFill patternType="solid">
        <fgColor indexed="9"/>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19" fillId="0" borderId="0">
      <alignment/>
      <protection/>
    </xf>
    <xf numFmtId="0" fontId="29"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29" fillId="12" borderId="0" applyNumberFormat="0" applyBorder="0" applyAlignment="0" applyProtection="0"/>
    <xf numFmtId="44" fontId="0" fillId="0" borderId="0" applyFont="0" applyFill="0" applyBorder="0" applyAlignment="0" applyProtection="0"/>
    <xf numFmtId="0" fontId="29"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44" fillId="22" borderId="8"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7" fillId="25" borderId="0" applyNumberFormat="0" applyBorder="0" applyAlignment="0" applyProtection="0"/>
    <xf numFmtId="0" fontId="29" fillId="26" borderId="0" applyNumberFormat="0" applyBorder="0" applyAlignment="0" applyProtection="0"/>
    <xf numFmtId="0" fontId="48"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49" fontId="3"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9" fillId="33" borderId="9" xfId="31" applyFont="1" applyFill="1" applyBorder="1" applyAlignment="1">
      <alignment horizontal="center" vertical="center" wrapText="1"/>
      <protection/>
    </xf>
    <xf numFmtId="0" fontId="50" fillId="33" borderId="9" xfId="3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6" fillId="33" borderId="9" xfId="31" applyFont="1" applyFill="1" applyBorder="1" applyAlignment="1">
      <alignment horizontal="center" vertical="center" wrapText="1"/>
      <protection/>
    </xf>
    <xf numFmtId="176" fontId="7" fillId="0" borderId="9" xfId="0" applyNumberFormat="1" applyFont="1" applyFill="1" applyBorder="1" applyAlignment="1">
      <alignment horizontal="center" vertical="center" wrapText="1"/>
    </xf>
    <xf numFmtId="0" fontId="5" fillId="33" borderId="9" xfId="31" applyFont="1" applyFill="1" applyBorder="1" applyAlignment="1">
      <alignment horizontal="center" vertical="center" wrapText="1"/>
      <protection/>
    </xf>
    <xf numFmtId="176" fontId="7" fillId="34"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9" xfId="0" applyFont="1" applyFill="1" applyBorder="1" applyAlignment="1">
      <alignment horizontal="center"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Normal"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dxfs count="2">
    <dxf>
      <font>
        <b val="0"/>
        <color rgb="FF800000"/>
      </font>
      <fill>
        <patternFill patternType="solid">
          <fgColor indexed="65"/>
          <bgColor rgb="FFFF99CC"/>
        </patternFill>
      </fill>
      <border/>
    </dxf>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1"/>
  <sheetViews>
    <sheetView tabSelected="1" zoomScaleSheetLayoutView="100" workbookViewId="0" topLeftCell="A1">
      <selection activeCell="L14" sqref="L14"/>
    </sheetView>
  </sheetViews>
  <sheetFormatPr defaultColWidth="9.00390625" defaultRowHeight="14.25"/>
  <cols>
    <col min="1" max="2" width="9.00390625" style="1" customWidth="1"/>
    <col min="3" max="3" width="19.75390625" style="1" customWidth="1"/>
    <col min="4" max="5" width="9.00390625" style="1" customWidth="1"/>
    <col min="6" max="6" width="14.25390625" style="1" customWidth="1"/>
    <col min="7" max="7" width="15.25390625" style="1" customWidth="1"/>
    <col min="8" max="8" width="11.25390625" style="1" customWidth="1"/>
    <col min="9" max="16384" width="9.00390625" style="1" customWidth="1"/>
  </cols>
  <sheetData>
    <row r="1" spans="2:20" ht="54" customHeight="1">
      <c r="B1" s="2" t="s">
        <v>0</v>
      </c>
      <c r="C1" s="2"/>
      <c r="D1" s="2"/>
      <c r="E1" s="2"/>
      <c r="F1" s="2"/>
      <c r="G1" s="2"/>
      <c r="H1" s="2"/>
      <c r="I1" s="2"/>
      <c r="J1" s="2"/>
      <c r="K1" s="2"/>
      <c r="L1" s="2"/>
      <c r="M1" s="2"/>
      <c r="N1" s="2"/>
      <c r="O1" s="2"/>
      <c r="P1" s="2"/>
      <c r="Q1" s="2"/>
      <c r="R1" s="2"/>
      <c r="S1" s="2"/>
      <c r="T1" s="2"/>
    </row>
    <row r="2" spans="1:20" ht="27" customHeight="1">
      <c r="A2" s="3" t="s">
        <v>1</v>
      </c>
      <c r="B2" s="3" t="s">
        <v>2</v>
      </c>
      <c r="C2" s="4" t="s">
        <v>3</v>
      </c>
      <c r="D2" s="4" t="s">
        <v>4</v>
      </c>
      <c r="E2" s="4" t="s">
        <v>5</v>
      </c>
      <c r="F2" s="3" t="s">
        <v>6</v>
      </c>
      <c r="G2" s="4" t="s">
        <v>7</v>
      </c>
      <c r="H2" s="4" t="s">
        <v>8</v>
      </c>
      <c r="I2" s="4" t="s">
        <v>9</v>
      </c>
      <c r="J2" s="3"/>
      <c r="K2" s="4" t="s">
        <v>10</v>
      </c>
      <c r="L2" s="3"/>
      <c r="M2" s="4" t="s">
        <v>11</v>
      </c>
      <c r="N2" s="4" t="s">
        <v>12</v>
      </c>
      <c r="O2" s="4"/>
      <c r="P2" s="4" t="s">
        <v>13</v>
      </c>
      <c r="Q2" s="4"/>
      <c r="R2" s="4" t="s">
        <v>14</v>
      </c>
      <c r="S2" s="4" t="s">
        <v>15</v>
      </c>
      <c r="T2" s="4" t="s">
        <v>16</v>
      </c>
    </row>
    <row r="3" spans="1:20" ht="42.75">
      <c r="A3" s="3"/>
      <c r="B3" s="3"/>
      <c r="C3" s="4"/>
      <c r="D3" s="4"/>
      <c r="E3" s="3"/>
      <c r="F3" s="3"/>
      <c r="G3" s="4"/>
      <c r="H3" s="4"/>
      <c r="I3" s="4" t="s">
        <v>17</v>
      </c>
      <c r="J3" s="4" t="s">
        <v>18</v>
      </c>
      <c r="K3" s="4" t="s">
        <v>19</v>
      </c>
      <c r="L3" s="4" t="s">
        <v>18</v>
      </c>
      <c r="M3" s="3"/>
      <c r="N3" s="4" t="s">
        <v>20</v>
      </c>
      <c r="O3" s="4" t="s">
        <v>21</v>
      </c>
      <c r="P3" s="4" t="s">
        <v>13</v>
      </c>
      <c r="Q3" s="4" t="s">
        <v>22</v>
      </c>
      <c r="R3" s="4"/>
      <c r="S3" s="4"/>
      <c r="T3" s="4"/>
    </row>
    <row r="4" spans="1:20" ht="18" customHeight="1">
      <c r="A4" s="5">
        <v>1</v>
      </c>
      <c r="B4" s="5" t="s">
        <v>23</v>
      </c>
      <c r="C4" s="5" t="s">
        <v>24</v>
      </c>
      <c r="D4" s="5">
        <v>80104</v>
      </c>
      <c r="E4" s="5">
        <v>8010401</v>
      </c>
      <c r="F4" s="5" t="s">
        <v>25</v>
      </c>
      <c r="G4" s="5" t="s">
        <v>26</v>
      </c>
      <c r="H4" s="5" t="s">
        <v>27</v>
      </c>
      <c r="I4" s="5">
        <v>69</v>
      </c>
      <c r="J4" s="5">
        <v>41.4</v>
      </c>
      <c r="K4" s="5"/>
      <c r="L4" s="5"/>
      <c r="M4" s="5"/>
      <c r="N4" s="5">
        <v>69</v>
      </c>
      <c r="O4" s="5">
        <v>41.4</v>
      </c>
      <c r="P4" s="5">
        <v>84.2</v>
      </c>
      <c r="Q4" s="5">
        <f aca="true" t="shared" si="0" ref="Q4:Q16">P4*0.4</f>
        <v>33.68</v>
      </c>
      <c r="R4" s="5">
        <f>J4+Q4</f>
        <v>75.08</v>
      </c>
      <c r="S4" s="5">
        <v>1</v>
      </c>
      <c r="T4" s="5"/>
    </row>
    <row r="5" spans="1:20" ht="18" customHeight="1">
      <c r="A5" s="5">
        <v>2</v>
      </c>
      <c r="B5" s="5" t="s">
        <v>28</v>
      </c>
      <c r="C5" s="5" t="s">
        <v>24</v>
      </c>
      <c r="D5" s="5">
        <v>80104</v>
      </c>
      <c r="E5" s="5">
        <v>8010401</v>
      </c>
      <c r="F5" s="5" t="s">
        <v>25</v>
      </c>
      <c r="G5" s="5" t="s">
        <v>29</v>
      </c>
      <c r="H5" s="5" t="s">
        <v>27</v>
      </c>
      <c r="I5" s="5">
        <v>67</v>
      </c>
      <c r="J5" s="5">
        <v>40.199999999999996</v>
      </c>
      <c r="K5" s="5"/>
      <c r="L5" s="5"/>
      <c r="M5" s="5"/>
      <c r="N5" s="5">
        <v>67</v>
      </c>
      <c r="O5" s="5">
        <v>40.199999999999996</v>
      </c>
      <c r="P5" s="5">
        <v>84.6</v>
      </c>
      <c r="Q5" s="5">
        <f t="shared" si="0"/>
        <v>33.839999999999996</v>
      </c>
      <c r="R5" s="5">
        <f>J5+Q5</f>
        <v>74.03999999999999</v>
      </c>
      <c r="S5" s="5">
        <v>2</v>
      </c>
      <c r="T5" s="5"/>
    </row>
    <row r="6" spans="1:20" ht="18" customHeight="1">
      <c r="A6" s="5">
        <v>3</v>
      </c>
      <c r="B6" s="5" t="s">
        <v>30</v>
      </c>
      <c r="C6" s="5" t="s">
        <v>24</v>
      </c>
      <c r="D6" s="5">
        <v>80104</v>
      </c>
      <c r="E6" s="5">
        <v>8010401</v>
      </c>
      <c r="F6" s="5" t="s">
        <v>25</v>
      </c>
      <c r="G6" s="5" t="s">
        <v>31</v>
      </c>
      <c r="H6" s="5" t="s">
        <v>27</v>
      </c>
      <c r="I6" s="5">
        <v>67.5</v>
      </c>
      <c r="J6" s="5">
        <v>40.5</v>
      </c>
      <c r="K6" s="5"/>
      <c r="L6" s="5"/>
      <c r="M6" s="5"/>
      <c r="N6" s="5">
        <v>67.5</v>
      </c>
      <c r="O6" s="5">
        <v>40.5</v>
      </c>
      <c r="P6" s="5">
        <v>82.3</v>
      </c>
      <c r="Q6" s="5">
        <f t="shared" si="0"/>
        <v>32.92</v>
      </c>
      <c r="R6" s="5">
        <f>J6+Q6</f>
        <v>73.42</v>
      </c>
      <c r="S6" s="5">
        <v>3</v>
      </c>
      <c r="T6" s="5"/>
    </row>
    <row r="7" spans="1:20" ht="18" customHeight="1">
      <c r="A7" s="5">
        <v>4</v>
      </c>
      <c r="B7" s="5" t="s">
        <v>32</v>
      </c>
      <c r="C7" s="5" t="s">
        <v>24</v>
      </c>
      <c r="D7" s="5">
        <v>80104</v>
      </c>
      <c r="E7" s="5">
        <v>8010401</v>
      </c>
      <c r="F7" s="5" t="s">
        <v>25</v>
      </c>
      <c r="G7" s="5" t="s">
        <v>33</v>
      </c>
      <c r="H7" s="5" t="s">
        <v>27</v>
      </c>
      <c r="I7" s="5">
        <v>67.5</v>
      </c>
      <c r="J7" s="5">
        <v>40.5</v>
      </c>
      <c r="K7" s="5"/>
      <c r="L7" s="5"/>
      <c r="M7" s="5"/>
      <c r="N7" s="5">
        <v>67.5</v>
      </c>
      <c r="O7" s="5">
        <v>40.5</v>
      </c>
      <c r="P7" s="5">
        <v>82</v>
      </c>
      <c r="Q7" s="5">
        <f t="shared" si="0"/>
        <v>32.800000000000004</v>
      </c>
      <c r="R7" s="5">
        <f>J7+Q7</f>
        <v>73.30000000000001</v>
      </c>
      <c r="S7" s="5">
        <v>4</v>
      </c>
      <c r="T7" s="5"/>
    </row>
    <row r="8" spans="1:20" ht="18" customHeight="1">
      <c r="A8" s="5">
        <v>5</v>
      </c>
      <c r="B8" s="5" t="s">
        <v>34</v>
      </c>
      <c r="C8" s="5" t="s">
        <v>24</v>
      </c>
      <c r="D8" s="5">
        <v>80104</v>
      </c>
      <c r="E8" s="5">
        <v>8010402</v>
      </c>
      <c r="F8" s="5" t="s">
        <v>35</v>
      </c>
      <c r="G8" s="5" t="s">
        <v>36</v>
      </c>
      <c r="H8" s="5" t="s">
        <v>27</v>
      </c>
      <c r="I8" s="5">
        <v>50.5</v>
      </c>
      <c r="J8" s="5">
        <v>30.299999999999997</v>
      </c>
      <c r="K8" s="5"/>
      <c r="L8" s="5"/>
      <c r="M8" s="5"/>
      <c r="N8" s="5">
        <v>50.5</v>
      </c>
      <c r="O8" s="5">
        <v>30.299999999999997</v>
      </c>
      <c r="P8" s="5">
        <v>82</v>
      </c>
      <c r="Q8" s="5">
        <f t="shared" si="0"/>
        <v>32.800000000000004</v>
      </c>
      <c r="R8" s="5">
        <f aca="true" t="shared" si="1" ref="R8:R16">O8+Q8</f>
        <v>63.1</v>
      </c>
      <c r="S8" s="5">
        <v>1</v>
      </c>
      <c r="T8" s="5"/>
    </row>
    <row r="9" spans="1:20" ht="30.75" customHeight="1">
      <c r="A9" s="5">
        <v>6</v>
      </c>
      <c r="B9" s="5" t="s">
        <v>37</v>
      </c>
      <c r="C9" s="5" t="s">
        <v>24</v>
      </c>
      <c r="D9" s="5">
        <v>80104</v>
      </c>
      <c r="E9" s="5">
        <v>8010403</v>
      </c>
      <c r="F9" s="5" t="s">
        <v>38</v>
      </c>
      <c r="G9" s="5" t="s">
        <v>39</v>
      </c>
      <c r="H9" s="5" t="s">
        <v>27</v>
      </c>
      <c r="I9" s="5">
        <v>75.5</v>
      </c>
      <c r="J9" s="5">
        <v>45.3</v>
      </c>
      <c r="K9" s="5"/>
      <c r="L9" s="5"/>
      <c r="M9" s="5"/>
      <c r="N9" s="5">
        <v>75.5</v>
      </c>
      <c r="O9" s="5">
        <v>45.3</v>
      </c>
      <c r="P9" s="5">
        <v>85.5</v>
      </c>
      <c r="Q9" s="5">
        <f t="shared" si="0"/>
        <v>34.2</v>
      </c>
      <c r="R9" s="5">
        <f t="shared" si="1"/>
        <v>79.5</v>
      </c>
      <c r="S9" s="5">
        <v>1</v>
      </c>
      <c r="T9" s="5"/>
    </row>
    <row r="10" spans="1:20" ht="37.5" customHeight="1">
      <c r="A10" s="5">
        <v>7</v>
      </c>
      <c r="B10" s="5" t="s">
        <v>40</v>
      </c>
      <c r="C10" s="5" t="s">
        <v>24</v>
      </c>
      <c r="D10" s="5">
        <v>80104</v>
      </c>
      <c r="E10" s="5">
        <v>8010403</v>
      </c>
      <c r="F10" s="5" t="s">
        <v>38</v>
      </c>
      <c r="G10" s="5" t="s">
        <v>41</v>
      </c>
      <c r="H10" s="5" t="s">
        <v>27</v>
      </c>
      <c r="I10" s="5">
        <v>75.5</v>
      </c>
      <c r="J10" s="5">
        <v>45.3</v>
      </c>
      <c r="K10" s="5"/>
      <c r="L10" s="5"/>
      <c r="M10" s="5"/>
      <c r="N10" s="5">
        <v>75.5</v>
      </c>
      <c r="O10" s="5">
        <v>45.3</v>
      </c>
      <c r="P10" s="5">
        <v>84.1</v>
      </c>
      <c r="Q10" s="5">
        <f t="shared" si="0"/>
        <v>33.64</v>
      </c>
      <c r="R10" s="5">
        <f t="shared" si="1"/>
        <v>78.94</v>
      </c>
      <c r="S10" s="5">
        <v>2</v>
      </c>
      <c r="T10" s="5"/>
    </row>
    <row r="11" spans="1:20" ht="33.75" customHeight="1">
      <c r="A11" s="5">
        <v>8</v>
      </c>
      <c r="B11" s="5" t="s">
        <v>42</v>
      </c>
      <c r="C11" s="5" t="s">
        <v>24</v>
      </c>
      <c r="D11" s="5">
        <v>80104</v>
      </c>
      <c r="E11" s="5">
        <v>8010403</v>
      </c>
      <c r="F11" s="5" t="s">
        <v>38</v>
      </c>
      <c r="G11" s="5" t="s">
        <v>43</v>
      </c>
      <c r="H11" s="5" t="s">
        <v>27</v>
      </c>
      <c r="I11" s="5">
        <v>72.5</v>
      </c>
      <c r="J11" s="5">
        <v>43.5</v>
      </c>
      <c r="K11" s="5"/>
      <c r="L11" s="5"/>
      <c r="M11" s="5"/>
      <c r="N11" s="5">
        <v>72.5</v>
      </c>
      <c r="O11" s="5">
        <v>43.5</v>
      </c>
      <c r="P11" s="5">
        <v>82.5</v>
      </c>
      <c r="Q11" s="5">
        <f t="shared" si="0"/>
        <v>33</v>
      </c>
      <c r="R11" s="5">
        <f t="shared" si="1"/>
        <v>76.5</v>
      </c>
      <c r="S11" s="5">
        <v>3</v>
      </c>
      <c r="T11" s="5"/>
    </row>
    <row r="12" spans="1:20" ht="18" customHeight="1">
      <c r="A12" s="5">
        <v>9</v>
      </c>
      <c r="B12" s="6" t="s">
        <v>44</v>
      </c>
      <c r="C12" s="6" t="s">
        <v>45</v>
      </c>
      <c r="D12" s="5">
        <v>80101</v>
      </c>
      <c r="E12" s="5" t="s">
        <v>46</v>
      </c>
      <c r="F12" s="6" t="s">
        <v>47</v>
      </c>
      <c r="G12" s="7" t="s">
        <v>48</v>
      </c>
      <c r="H12" s="8" t="s">
        <v>49</v>
      </c>
      <c r="I12" s="7">
        <v>65.5</v>
      </c>
      <c r="J12" s="9"/>
      <c r="K12" s="7"/>
      <c r="L12" s="7"/>
      <c r="M12" s="7"/>
      <c r="N12" s="7">
        <v>65.5</v>
      </c>
      <c r="O12" s="11">
        <f>N12*0.6</f>
        <v>39.3</v>
      </c>
      <c r="P12" s="12">
        <v>86.7</v>
      </c>
      <c r="Q12" s="14">
        <f t="shared" si="0"/>
        <v>34.68</v>
      </c>
      <c r="R12" s="9">
        <f t="shared" si="1"/>
        <v>73.97999999999999</v>
      </c>
      <c r="S12" s="15">
        <v>1</v>
      </c>
      <c r="T12" s="16"/>
    </row>
    <row r="13" spans="1:20" ht="18" customHeight="1">
      <c r="A13" s="5">
        <v>10</v>
      </c>
      <c r="B13" s="6" t="s">
        <v>50</v>
      </c>
      <c r="C13" s="6" t="s">
        <v>45</v>
      </c>
      <c r="D13" s="5">
        <v>80101</v>
      </c>
      <c r="E13" s="5" t="s">
        <v>46</v>
      </c>
      <c r="F13" s="6" t="s">
        <v>47</v>
      </c>
      <c r="G13" s="7" t="s">
        <v>51</v>
      </c>
      <c r="H13" s="8" t="s">
        <v>49</v>
      </c>
      <c r="I13" s="7">
        <v>63.5</v>
      </c>
      <c r="J13" s="9"/>
      <c r="K13" s="7"/>
      <c r="L13" s="7"/>
      <c r="M13" s="7"/>
      <c r="N13" s="7">
        <v>63.5</v>
      </c>
      <c r="O13" s="11">
        <f>N13*0.6</f>
        <v>38.1</v>
      </c>
      <c r="P13" s="12">
        <v>79.4</v>
      </c>
      <c r="Q13" s="14">
        <f t="shared" si="0"/>
        <v>31.760000000000005</v>
      </c>
      <c r="R13" s="9">
        <f t="shared" si="1"/>
        <v>69.86000000000001</v>
      </c>
      <c r="S13" s="15">
        <v>2</v>
      </c>
      <c r="T13" s="7"/>
    </row>
    <row r="14" spans="1:20" ht="18" customHeight="1">
      <c r="A14" s="5">
        <v>11</v>
      </c>
      <c r="B14" s="6" t="s">
        <v>52</v>
      </c>
      <c r="C14" s="6" t="s">
        <v>45</v>
      </c>
      <c r="D14" s="5">
        <v>80101</v>
      </c>
      <c r="E14" s="5" t="s">
        <v>46</v>
      </c>
      <c r="F14" s="6" t="s">
        <v>47</v>
      </c>
      <c r="G14" s="7" t="s">
        <v>53</v>
      </c>
      <c r="H14" s="8" t="s">
        <v>49</v>
      </c>
      <c r="I14" s="7">
        <v>61</v>
      </c>
      <c r="J14" s="9"/>
      <c r="K14" s="7"/>
      <c r="L14" s="7"/>
      <c r="M14" s="7"/>
      <c r="N14" s="7">
        <v>61</v>
      </c>
      <c r="O14" s="11">
        <f>N14*0.6</f>
        <v>36.6</v>
      </c>
      <c r="P14" s="12">
        <v>82.5</v>
      </c>
      <c r="Q14" s="14">
        <f t="shared" si="0"/>
        <v>33</v>
      </c>
      <c r="R14" s="9">
        <f t="shared" si="1"/>
        <v>69.6</v>
      </c>
      <c r="S14" s="7">
        <v>3</v>
      </c>
      <c r="T14" s="7"/>
    </row>
    <row r="15" spans="1:20" ht="18" customHeight="1">
      <c r="A15" s="5">
        <v>12</v>
      </c>
      <c r="B15" s="6" t="s">
        <v>54</v>
      </c>
      <c r="C15" s="6" t="s">
        <v>45</v>
      </c>
      <c r="D15" s="5">
        <v>80101</v>
      </c>
      <c r="E15" s="5" t="s">
        <v>55</v>
      </c>
      <c r="F15" s="6" t="s">
        <v>56</v>
      </c>
      <c r="G15" s="7" t="s">
        <v>57</v>
      </c>
      <c r="H15" s="8" t="s">
        <v>49</v>
      </c>
      <c r="I15" s="7">
        <v>65.5</v>
      </c>
      <c r="J15" s="9"/>
      <c r="K15" s="7"/>
      <c r="L15" s="7"/>
      <c r="M15" s="7"/>
      <c r="N15" s="7">
        <v>65.5</v>
      </c>
      <c r="O15" s="11">
        <f>N15*0.6</f>
        <v>39.3</v>
      </c>
      <c r="P15" s="12">
        <v>85.6</v>
      </c>
      <c r="Q15" s="14">
        <f t="shared" si="0"/>
        <v>34.24</v>
      </c>
      <c r="R15" s="9">
        <f t="shared" si="1"/>
        <v>73.53999999999999</v>
      </c>
      <c r="S15" s="13">
        <v>1</v>
      </c>
      <c r="T15" s="17"/>
    </row>
    <row r="16" spans="1:20" ht="18" customHeight="1">
      <c r="A16" s="5">
        <v>13</v>
      </c>
      <c r="B16" s="6" t="s">
        <v>58</v>
      </c>
      <c r="C16" s="6" t="s">
        <v>45</v>
      </c>
      <c r="D16" s="5">
        <v>80101</v>
      </c>
      <c r="E16" s="5" t="s">
        <v>55</v>
      </c>
      <c r="F16" s="6" t="s">
        <v>56</v>
      </c>
      <c r="G16" s="7" t="s">
        <v>59</v>
      </c>
      <c r="H16" s="8" t="s">
        <v>49</v>
      </c>
      <c r="I16" s="7">
        <v>66</v>
      </c>
      <c r="J16" s="9"/>
      <c r="K16" s="7"/>
      <c r="L16" s="7"/>
      <c r="M16" s="7"/>
      <c r="N16" s="7">
        <v>66</v>
      </c>
      <c r="O16" s="11">
        <f>N16*0.6</f>
        <v>39.6</v>
      </c>
      <c r="P16" s="12">
        <v>80.2</v>
      </c>
      <c r="Q16" s="14">
        <f t="shared" si="0"/>
        <v>32.080000000000005</v>
      </c>
      <c r="R16" s="9">
        <f t="shared" si="1"/>
        <v>71.68</v>
      </c>
      <c r="S16" s="13">
        <v>2</v>
      </c>
      <c r="T16" s="18"/>
    </row>
    <row r="17" spans="1:20" ht="18" customHeight="1">
      <c r="A17" s="5">
        <v>14</v>
      </c>
      <c r="B17" s="6" t="s">
        <v>60</v>
      </c>
      <c r="C17" s="6" t="s">
        <v>61</v>
      </c>
      <c r="D17" s="7">
        <v>80102</v>
      </c>
      <c r="E17" s="5" t="s">
        <v>62</v>
      </c>
      <c r="F17" s="6" t="s">
        <v>63</v>
      </c>
      <c r="G17" s="7" t="s">
        <v>64</v>
      </c>
      <c r="H17" s="8" t="s">
        <v>49</v>
      </c>
      <c r="I17" s="7">
        <v>63.5</v>
      </c>
      <c r="J17" s="7"/>
      <c r="K17" s="10"/>
      <c r="L17" s="10"/>
      <c r="M17" s="7"/>
      <c r="N17" s="7">
        <v>63.5</v>
      </c>
      <c r="O17" s="9">
        <f>N17*0.6</f>
        <v>38.1</v>
      </c>
      <c r="P17" s="13">
        <v>84</v>
      </c>
      <c r="Q17" s="14">
        <f>P17*0.4</f>
        <v>33.6</v>
      </c>
      <c r="R17" s="9">
        <f>O17+Q17</f>
        <v>71.7</v>
      </c>
      <c r="S17" s="13">
        <v>1</v>
      </c>
      <c r="T17" s="13"/>
    </row>
    <row r="18" spans="1:20" ht="18" customHeight="1">
      <c r="A18" s="5">
        <v>15</v>
      </c>
      <c r="B18" s="6" t="s">
        <v>65</v>
      </c>
      <c r="C18" s="6" t="s">
        <v>61</v>
      </c>
      <c r="D18" s="7">
        <v>80102</v>
      </c>
      <c r="E18" s="5" t="s">
        <v>62</v>
      </c>
      <c r="F18" s="6" t="s">
        <v>63</v>
      </c>
      <c r="G18" s="7" t="s">
        <v>66</v>
      </c>
      <c r="H18" s="8" t="s">
        <v>49</v>
      </c>
      <c r="I18" s="7">
        <v>55.5</v>
      </c>
      <c r="J18" s="7"/>
      <c r="K18" s="10"/>
      <c r="L18" s="10"/>
      <c r="M18" s="7"/>
      <c r="N18" s="7">
        <v>55.5</v>
      </c>
      <c r="O18" s="9">
        <f>N18*0.6</f>
        <v>33.3</v>
      </c>
      <c r="P18" s="13">
        <v>81</v>
      </c>
      <c r="Q18" s="14">
        <f>P18*0.4</f>
        <v>32.4</v>
      </c>
      <c r="R18" s="9">
        <f>O18+Q18</f>
        <v>65.69999999999999</v>
      </c>
      <c r="S18" s="13">
        <v>2</v>
      </c>
      <c r="T18" s="13"/>
    </row>
    <row r="19" spans="1:20" ht="18" customHeight="1">
      <c r="A19" s="5">
        <v>16</v>
      </c>
      <c r="B19" s="6" t="s">
        <v>67</v>
      </c>
      <c r="C19" s="6" t="s">
        <v>61</v>
      </c>
      <c r="D19" s="7">
        <v>80102</v>
      </c>
      <c r="E19" s="5" t="s">
        <v>68</v>
      </c>
      <c r="F19" s="6" t="s">
        <v>69</v>
      </c>
      <c r="G19" s="7" t="s">
        <v>70</v>
      </c>
      <c r="H19" s="8" t="s">
        <v>49</v>
      </c>
      <c r="I19" s="7">
        <v>69.5</v>
      </c>
      <c r="J19" s="7"/>
      <c r="K19" s="10"/>
      <c r="L19" s="10"/>
      <c r="M19" s="7"/>
      <c r="N19" s="7">
        <v>69.5</v>
      </c>
      <c r="O19" s="9">
        <f>N19*0.6</f>
        <v>41.699999999999996</v>
      </c>
      <c r="P19" s="7">
        <v>82.8</v>
      </c>
      <c r="Q19" s="14">
        <f>P19*0.4</f>
        <v>33.12</v>
      </c>
      <c r="R19" s="9">
        <f>O19+Q19</f>
        <v>74.82</v>
      </c>
      <c r="S19" s="13">
        <v>1</v>
      </c>
      <c r="T19" s="13"/>
    </row>
    <row r="20" spans="1:20" ht="18" customHeight="1">
      <c r="A20" s="5">
        <v>17</v>
      </c>
      <c r="B20" s="6" t="s">
        <v>71</v>
      </c>
      <c r="C20" s="6" t="s">
        <v>61</v>
      </c>
      <c r="D20" s="7">
        <v>80102</v>
      </c>
      <c r="E20" s="5" t="s">
        <v>68</v>
      </c>
      <c r="F20" s="6" t="s">
        <v>69</v>
      </c>
      <c r="G20" s="7" t="s">
        <v>72</v>
      </c>
      <c r="H20" s="8" t="s">
        <v>49</v>
      </c>
      <c r="I20" s="7">
        <v>62.5</v>
      </c>
      <c r="J20" s="7"/>
      <c r="K20" s="10"/>
      <c r="L20" s="10"/>
      <c r="M20" s="7"/>
      <c r="N20" s="7">
        <v>62.5</v>
      </c>
      <c r="O20" s="9">
        <f>N20*0.6</f>
        <v>37.5</v>
      </c>
      <c r="P20" s="7">
        <v>82.6</v>
      </c>
      <c r="Q20" s="14">
        <f>P20*0.4</f>
        <v>33.04</v>
      </c>
      <c r="R20" s="9">
        <f>O20+Q20</f>
        <v>70.53999999999999</v>
      </c>
      <c r="S20" s="13">
        <v>2</v>
      </c>
      <c r="T20" s="13"/>
    </row>
    <row r="21" spans="1:20" ht="18" customHeight="1">
      <c r="A21" s="5">
        <v>18</v>
      </c>
      <c r="B21" s="6" t="s">
        <v>73</v>
      </c>
      <c r="C21" s="6" t="s">
        <v>61</v>
      </c>
      <c r="D21" s="7">
        <v>80102</v>
      </c>
      <c r="E21" s="5" t="s">
        <v>68</v>
      </c>
      <c r="F21" s="6" t="s">
        <v>69</v>
      </c>
      <c r="G21" s="7" t="s">
        <v>74</v>
      </c>
      <c r="H21" s="8" t="s">
        <v>49</v>
      </c>
      <c r="I21" s="7">
        <v>59</v>
      </c>
      <c r="J21" s="7"/>
      <c r="K21" s="10"/>
      <c r="L21" s="10"/>
      <c r="M21" s="7"/>
      <c r="N21" s="7">
        <v>59</v>
      </c>
      <c r="O21" s="9">
        <f>N21*0.6</f>
        <v>35.4</v>
      </c>
      <c r="P21" s="7">
        <v>81.4</v>
      </c>
      <c r="Q21" s="14">
        <f>P21*0.4</f>
        <v>32.56</v>
      </c>
      <c r="R21" s="9">
        <f>O21+Q21</f>
        <v>67.96000000000001</v>
      </c>
      <c r="S21" s="13">
        <v>3</v>
      </c>
      <c r="T21" s="19" t="s">
        <v>75</v>
      </c>
    </row>
  </sheetData>
  <sheetProtection/>
  <mergeCells count="17">
    <mergeCell ref="B1:T1"/>
    <mergeCell ref="I2:J2"/>
    <mergeCell ref="K2:L2"/>
    <mergeCell ref="N2:O2"/>
    <mergeCell ref="P2:Q2"/>
    <mergeCell ref="A2:A3"/>
    <mergeCell ref="B2:B3"/>
    <mergeCell ref="C2:C3"/>
    <mergeCell ref="D2:D3"/>
    <mergeCell ref="E2:E3"/>
    <mergeCell ref="F2:F3"/>
    <mergeCell ref="G2:G3"/>
    <mergeCell ref="H2:H3"/>
    <mergeCell ref="M2:M3"/>
    <mergeCell ref="R2:R3"/>
    <mergeCell ref="S2:S3"/>
    <mergeCell ref="T2:T3"/>
  </mergeCells>
  <conditionalFormatting sqref="G12:G14">
    <cfRule type="expression" priority="4" dxfId="0" stopIfTrue="1">
      <formula>AND(COUNTIF($G$12:$G$14,G12)&gt;1,NOT(ISBLANK(G12)))</formula>
    </cfRule>
  </conditionalFormatting>
  <conditionalFormatting sqref="G15:G16">
    <cfRule type="expression" priority="3" dxfId="0" stopIfTrue="1">
      <formula>AND(COUNTIF($G$15:$G$16,G15)&gt;1,NOT(ISBLANK(G15)))</formula>
    </cfRule>
  </conditionalFormatting>
  <conditionalFormatting sqref="G17:G18">
    <cfRule type="expression" priority="2" dxfId="1" stopIfTrue="1">
      <formula>AND(COUNTIF($G$17:$G$18,G17)&gt;1,NOT(ISBLANK(G17)))</formula>
    </cfRule>
  </conditionalFormatting>
  <conditionalFormatting sqref="G19:G21">
    <cfRule type="expression" priority="1" dxfId="1" stopIfTrue="1">
      <formula>AND(COUNTIF($G$19:$G$21,G19)&gt;1,NOT(ISBLANK(G19)))</formula>
    </cfRule>
  </conditionalFormatting>
  <printOptions/>
  <pageMargins left="0.75" right="0.75" top="1" bottom="1" header="0.5118055555555555" footer="0.5118055555555555"/>
  <pageSetup fitToHeight="0" fitToWidth="1" orientation="landscape" paperSize="9" scale="5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2022-08-15T06:26:35Z</cp:lastPrinted>
  <dcterms:created xsi:type="dcterms:W3CDTF">2016-12-03T08:54:00Z</dcterms:created>
  <dcterms:modified xsi:type="dcterms:W3CDTF">2022-08-22T10:11:11Z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68740BBDFF4B46988C2B2FB376B14EAD</vt:lpwstr>
  </property>
  <property fmtid="{D5CDD505-2E9C-101B-9397-08002B2CF9AE}" pid="4" name="퀀_generated_2.-2147483648">
    <vt:i4>2052</vt:i4>
  </property>
</Properties>
</file>