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'Sheet1'!$A$3:$R$123</definedName>
  </definedNames>
  <calcPr fullCalcOnLoad="1"/>
</workbook>
</file>

<file path=xl/sharedStrings.xml><?xml version="1.0" encoding="utf-8"?>
<sst xmlns="http://schemas.openxmlformats.org/spreadsheetml/2006/main" count="1344" uniqueCount="380">
  <si>
    <t>附件</t>
  </si>
  <si>
    <t>营山县2022年上半年公开招聘中小学教师拟聘人员公示名册</t>
  </si>
  <si>
    <t>序号</t>
  </si>
  <si>
    <t>姓名</t>
  </si>
  <si>
    <t>性别</t>
  </si>
  <si>
    <t>年龄</t>
  </si>
  <si>
    <t>职位名称</t>
  </si>
  <si>
    <t>准考证号</t>
  </si>
  <si>
    <t>学历</t>
  </si>
  <si>
    <t>专业</t>
  </si>
  <si>
    <t>资格证信息</t>
  </si>
  <si>
    <t xml:space="preserve">普通话
</t>
  </si>
  <si>
    <t>审核结论</t>
  </si>
  <si>
    <t>笔试总成绩</t>
  </si>
  <si>
    <t>面试成绩</t>
  </si>
  <si>
    <t>考试总成绩</t>
  </si>
  <si>
    <t>占位</t>
  </si>
  <si>
    <t>体检结果</t>
  </si>
  <si>
    <t>考察结论</t>
  </si>
  <si>
    <t>备注</t>
  </si>
  <si>
    <t>李凤</t>
  </si>
  <si>
    <t>女</t>
  </si>
  <si>
    <t>初中语文教师</t>
  </si>
  <si>
    <t>5411111021510</t>
  </si>
  <si>
    <t>本科</t>
  </si>
  <si>
    <t>汉语言文学</t>
  </si>
  <si>
    <t>初中语文</t>
  </si>
  <si>
    <t>二甲</t>
  </si>
  <si>
    <t>合格</t>
  </si>
  <si>
    <t>詹庆芬</t>
  </si>
  <si>
    <t>5411111132430</t>
  </si>
  <si>
    <t>王吉渝</t>
  </si>
  <si>
    <t>5411111071204</t>
  </si>
  <si>
    <t>凌新春</t>
  </si>
  <si>
    <t>男</t>
  </si>
  <si>
    <t>5411111041202</t>
  </si>
  <si>
    <t>袁勤</t>
  </si>
  <si>
    <t>5411111061318</t>
  </si>
  <si>
    <t>高中语文</t>
  </si>
  <si>
    <t>杨蕾</t>
  </si>
  <si>
    <t>5411111084110</t>
  </si>
  <si>
    <t>陈家宇</t>
  </si>
  <si>
    <t>5411111113015</t>
  </si>
  <si>
    <t>二乙</t>
  </si>
  <si>
    <t>扈燕红</t>
  </si>
  <si>
    <t>5411111032817</t>
  </si>
  <si>
    <t>陈晨</t>
  </si>
  <si>
    <t>5411111132003</t>
  </si>
  <si>
    <t>沈明艳</t>
  </si>
  <si>
    <t>5411111122227</t>
  </si>
  <si>
    <t>曹斌鑫</t>
  </si>
  <si>
    <t>普通高中语文教师</t>
  </si>
  <si>
    <t>5411111052302</t>
  </si>
  <si>
    <t>陈俊</t>
  </si>
  <si>
    <t>5411111014326</t>
  </si>
  <si>
    <t>黄锦</t>
  </si>
  <si>
    <t>初中历史教师</t>
  </si>
  <si>
    <t>5411111113213</t>
  </si>
  <si>
    <t>历史学</t>
  </si>
  <si>
    <t>高中历史</t>
  </si>
  <si>
    <t>童佳渝</t>
  </si>
  <si>
    <t>小学语文教师</t>
  </si>
  <si>
    <t>5411111084209</t>
  </si>
  <si>
    <t>大专</t>
  </si>
  <si>
    <t>语文教育</t>
  </si>
  <si>
    <t>唐于洁</t>
  </si>
  <si>
    <t>5411111082718</t>
  </si>
  <si>
    <t>小学教育</t>
  </si>
  <si>
    <t>张媛媛</t>
  </si>
  <si>
    <t>5411111132716</t>
  </si>
  <si>
    <t>小学语文</t>
  </si>
  <si>
    <t>雷畅</t>
  </si>
  <si>
    <t>5411111071705</t>
  </si>
  <si>
    <t>李欣雨</t>
  </si>
  <si>
    <t>5411111084401</t>
  </si>
  <si>
    <t>汉语言文学教育</t>
  </si>
  <si>
    <t>祝雪</t>
  </si>
  <si>
    <t>5411111121023</t>
  </si>
  <si>
    <t>胡彬彬</t>
  </si>
  <si>
    <t>5411111124505</t>
  </si>
  <si>
    <t>胡璇</t>
  </si>
  <si>
    <t>5411111013108</t>
  </si>
  <si>
    <t>邓燕</t>
  </si>
  <si>
    <t>5411111054105</t>
  </si>
  <si>
    <t>李春梅</t>
  </si>
  <si>
    <t>5411111083226</t>
  </si>
  <si>
    <t>小学教育（语文）</t>
  </si>
  <si>
    <t>熊司琪</t>
  </si>
  <si>
    <t>初中地理教师</t>
  </si>
  <si>
    <t>5411111011505</t>
  </si>
  <si>
    <t>地理科学</t>
  </si>
  <si>
    <t>高中地理</t>
  </si>
  <si>
    <t>兰超</t>
  </si>
  <si>
    <t>5411111084822</t>
  </si>
  <si>
    <t>自然地理与资源环境</t>
  </si>
  <si>
    <t>陈桃</t>
  </si>
  <si>
    <t>小学数学教师</t>
  </si>
  <si>
    <t>5411111143220</t>
  </si>
  <si>
    <t>小学数学</t>
  </si>
  <si>
    <t>彭维</t>
  </si>
  <si>
    <t>5411111120927</t>
  </si>
  <si>
    <t>王天骄</t>
  </si>
  <si>
    <t>5411111041826</t>
  </si>
  <si>
    <t>彭永亮</t>
  </si>
  <si>
    <t>5411111082109</t>
  </si>
  <si>
    <t>徐茜</t>
  </si>
  <si>
    <t>5411111142319</t>
  </si>
  <si>
    <t>小学数学，小学语文</t>
  </si>
  <si>
    <t>刘思宇</t>
  </si>
  <si>
    <t>5411111010714</t>
  </si>
  <si>
    <t>李燕</t>
  </si>
  <si>
    <t>5411111032527</t>
  </si>
  <si>
    <t>数学教育</t>
  </si>
  <si>
    <t>张静</t>
  </si>
  <si>
    <t>5411111133029</t>
  </si>
  <si>
    <t>蔡婷</t>
  </si>
  <si>
    <t>5411111051725</t>
  </si>
  <si>
    <t>苟俊蓉</t>
  </si>
  <si>
    <t>5411111112017</t>
  </si>
  <si>
    <t>杨雷</t>
  </si>
  <si>
    <t>初中数学教师</t>
  </si>
  <si>
    <t>5411111090912</t>
  </si>
  <si>
    <t>数学与应用数学</t>
  </si>
  <si>
    <t>初中数学</t>
  </si>
  <si>
    <t>蒋含馨</t>
  </si>
  <si>
    <t>5411111010208</t>
  </si>
  <si>
    <t>高中数学</t>
  </si>
  <si>
    <t>游洪莲</t>
  </si>
  <si>
    <t>5411111014030</t>
  </si>
  <si>
    <t>吴双</t>
  </si>
  <si>
    <t>5411111121512</t>
  </si>
  <si>
    <t>王若男</t>
  </si>
  <si>
    <t>5411111033030</t>
  </si>
  <si>
    <t>司玉萍</t>
  </si>
  <si>
    <t>5411111120201</t>
  </si>
  <si>
    <t>龚露</t>
  </si>
  <si>
    <t>5411111020325</t>
  </si>
  <si>
    <t>胥海燕</t>
  </si>
  <si>
    <t>5411111081322</t>
  </si>
  <si>
    <t>信息与计算科学</t>
  </si>
  <si>
    <t>朱桔</t>
  </si>
  <si>
    <t>5411111040614</t>
  </si>
  <si>
    <t>递补</t>
  </si>
  <si>
    <t>王春梅</t>
  </si>
  <si>
    <t>5411111130220</t>
  </si>
  <si>
    <t>陈丹梅</t>
  </si>
  <si>
    <t>普通高中数学教师</t>
  </si>
  <si>
    <t>5411111071315</t>
  </si>
  <si>
    <t>胡龙全</t>
  </si>
  <si>
    <t>5411111122027</t>
  </si>
  <si>
    <t>彭媛</t>
  </si>
  <si>
    <t>初中英语教师</t>
  </si>
  <si>
    <t>5411111092930</t>
  </si>
  <si>
    <t>英语</t>
  </si>
  <si>
    <t>初中英语</t>
  </si>
  <si>
    <t>唐君</t>
  </si>
  <si>
    <t>5411111112428</t>
  </si>
  <si>
    <t>李若男</t>
  </si>
  <si>
    <t>5411111041825</t>
  </si>
  <si>
    <t>商务英语</t>
  </si>
  <si>
    <t>高中英语</t>
  </si>
  <si>
    <t>曹仕清</t>
  </si>
  <si>
    <t>5411111022005</t>
  </si>
  <si>
    <t>古雪娇</t>
  </si>
  <si>
    <t>5411111031915</t>
  </si>
  <si>
    <t>英语（师范）</t>
  </si>
  <si>
    <t>唐嘉</t>
  </si>
  <si>
    <t>5411111100622</t>
  </si>
  <si>
    <t>陶丽君</t>
  </si>
  <si>
    <t>职业高中英语教师</t>
  </si>
  <si>
    <t>5411111120923</t>
  </si>
  <si>
    <t>刘延珍</t>
  </si>
  <si>
    <t>5411111011005</t>
  </si>
  <si>
    <t>唐斯</t>
  </si>
  <si>
    <t>5411111100911</t>
  </si>
  <si>
    <t>彭语桐</t>
  </si>
  <si>
    <t>5411111061430</t>
  </si>
  <si>
    <t>付玲莉</t>
  </si>
  <si>
    <t>5411111021230</t>
  </si>
  <si>
    <t>苏文静</t>
  </si>
  <si>
    <t>普通高中英语教师</t>
  </si>
  <si>
    <t>5411111031829</t>
  </si>
  <si>
    <t>蒋芸</t>
  </si>
  <si>
    <t>5411111084129</t>
  </si>
  <si>
    <t>丁治钧</t>
  </si>
  <si>
    <t>5411111120406</t>
  </si>
  <si>
    <t>张娟</t>
  </si>
  <si>
    <t>小学英语教师</t>
  </si>
  <si>
    <t>5411111142917</t>
  </si>
  <si>
    <t>应用英语</t>
  </si>
  <si>
    <t>张芳婷</t>
  </si>
  <si>
    <t>5411111133026</t>
  </si>
  <si>
    <t>英语教育</t>
  </si>
  <si>
    <t>唐萧</t>
  </si>
  <si>
    <t>5411111062617</t>
  </si>
  <si>
    <t>小学英语</t>
  </si>
  <si>
    <t>杨洪沙</t>
  </si>
  <si>
    <t>5411111051508</t>
  </si>
  <si>
    <t>袁苗</t>
  </si>
  <si>
    <t>5411111101323</t>
  </si>
  <si>
    <t>周婷</t>
  </si>
  <si>
    <t>职业高中语文教师</t>
  </si>
  <si>
    <t>5411111020617</t>
  </si>
  <si>
    <t>余汶娟</t>
  </si>
  <si>
    <t>5411111110904</t>
  </si>
  <si>
    <t>暂未取得</t>
  </si>
  <si>
    <t>史洋</t>
  </si>
  <si>
    <t>5411111010128</t>
  </si>
  <si>
    <t>廖小英</t>
  </si>
  <si>
    <t>5411111032706</t>
  </si>
  <si>
    <t>邱鹭玲</t>
  </si>
  <si>
    <t>初中美术教师</t>
  </si>
  <si>
    <t>5411111111724</t>
  </si>
  <si>
    <t>美术学</t>
  </si>
  <si>
    <t>初中美术</t>
  </si>
  <si>
    <t>姚萱</t>
  </si>
  <si>
    <t>5411111071720</t>
  </si>
  <si>
    <t>视觉传达设计</t>
  </si>
  <si>
    <t>李胜男</t>
  </si>
  <si>
    <t>5411111031201</t>
  </si>
  <si>
    <t>罗辉</t>
  </si>
  <si>
    <t>初中体育教师</t>
  </si>
  <si>
    <t>5411111101425</t>
  </si>
  <si>
    <t>体育教育</t>
  </si>
  <si>
    <t>初中体育</t>
  </si>
  <si>
    <t>郭权</t>
  </si>
  <si>
    <t>5411111053307</t>
  </si>
  <si>
    <t>绵阳师范学院</t>
  </si>
  <si>
    <t>社会体育指导与管理</t>
  </si>
  <si>
    <t>文艺博</t>
  </si>
  <si>
    <t>小学美术教师</t>
  </si>
  <si>
    <t>5411111062930</t>
  </si>
  <si>
    <t>艺术设计</t>
  </si>
  <si>
    <t>小学美术</t>
  </si>
  <si>
    <t>李攀</t>
  </si>
  <si>
    <t>5411111124728</t>
  </si>
  <si>
    <t>环境艺术设计</t>
  </si>
  <si>
    <t>岳思彤</t>
  </si>
  <si>
    <t>5411111124601</t>
  </si>
  <si>
    <t>艺术设计（建筑与装饰）</t>
  </si>
  <si>
    <t>李丛林</t>
  </si>
  <si>
    <t>5411111132713</t>
  </si>
  <si>
    <t xml:space="preserve">小学美术 </t>
  </si>
  <si>
    <t>李怡鑫</t>
  </si>
  <si>
    <t>小学体育教师</t>
  </si>
  <si>
    <t>5411111132526</t>
  </si>
  <si>
    <t>高中体育</t>
  </si>
  <si>
    <t>唐铭</t>
  </si>
  <si>
    <t>5411111091804</t>
  </si>
  <si>
    <t>小学体育</t>
  </si>
  <si>
    <t>冉东</t>
  </si>
  <si>
    <t>职业高中体育教师</t>
  </si>
  <si>
    <t>5411111084509</t>
  </si>
  <si>
    <t>休闲体育</t>
  </si>
  <si>
    <t>阳全钧</t>
  </si>
  <si>
    <t>初中物理教师</t>
  </si>
  <si>
    <t>5411111062910</t>
  </si>
  <si>
    <t>物理学</t>
  </si>
  <si>
    <t>初中物理</t>
  </si>
  <si>
    <t>王芸</t>
  </si>
  <si>
    <t>5411111012015</t>
  </si>
  <si>
    <t>高中物理</t>
  </si>
  <si>
    <t>魏辉</t>
  </si>
  <si>
    <t>5411111010419</t>
  </si>
  <si>
    <t>李窚琪</t>
  </si>
  <si>
    <t>普通高中地理教师</t>
  </si>
  <si>
    <t>5411111131010</t>
  </si>
  <si>
    <t>研究生</t>
  </si>
  <si>
    <t>人文地理学</t>
  </si>
  <si>
    <t>张燕辉</t>
  </si>
  <si>
    <t>普通高中物理教师</t>
  </si>
  <si>
    <t>5411111111907</t>
  </si>
  <si>
    <t>彭涛</t>
  </si>
  <si>
    <t>5411111062224</t>
  </si>
  <si>
    <t>陈民春</t>
  </si>
  <si>
    <t>5411111140508</t>
  </si>
  <si>
    <t>赵鑫</t>
  </si>
  <si>
    <t>职业高中数学教师</t>
  </si>
  <si>
    <t>5411111112205</t>
  </si>
  <si>
    <t>刘洋华</t>
  </si>
  <si>
    <t>5411111014507</t>
  </si>
  <si>
    <t>任晨乐</t>
  </si>
  <si>
    <t>5411111084619</t>
  </si>
  <si>
    <t>冉启东</t>
  </si>
  <si>
    <t>5411111040718</t>
  </si>
  <si>
    <t>刘正</t>
  </si>
  <si>
    <t>5411111044614</t>
  </si>
  <si>
    <t>任林娟</t>
  </si>
  <si>
    <t>5411111121828</t>
  </si>
  <si>
    <t>侯黎</t>
  </si>
  <si>
    <t>初中化学教师</t>
  </si>
  <si>
    <t>5411111031724</t>
  </si>
  <si>
    <t>材料化学</t>
  </si>
  <si>
    <t>高中化学</t>
  </si>
  <si>
    <t>邱桂英</t>
  </si>
  <si>
    <t>5411111130904</t>
  </si>
  <si>
    <t>化学</t>
  </si>
  <si>
    <t>庞龙娟</t>
  </si>
  <si>
    <t>5411111044210</t>
  </si>
  <si>
    <t>文芝</t>
  </si>
  <si>
    <t>初中生物教师</t>
  </si>
  <si>
    <t>5411111132219</t>
  </si>
  <si>
    <t>生物科学</t>
  </si>
  <si>
    <t>高中生物</t>
  </si>
  <si>
    <t>杜艳玲</t>
  </si>
  <si>
    <t>5411111021529</t>
  </si>
  <si>
    <t>何静</t>
  </si>
  <si>
    <t>5411111122325</t>
  </si>
  <si>
    <t>龙元丽</t>
  </si>
  <si>
    <t>普通高中化学教师</t>
  </si>
  <si>
    <t>5411111020301</t>
  </si>
  <si>
    <t>程晶晶</t>
  </si>
  <si>
    <t>5411111081630</t>
  </si>
  <si>
    <t>张晓凤</t>
  </si>
  <si>
    <t>普通高中生物教师</t>
  </si>
  <si>
    <t>5411111020317</t>
  </si>
  <si>
    <t>陆粤</t>
  </si>
  <si>
    <t>5411111071713</t>
  </si>
  <si>
    <t>何春梅</t>
  </si>
  <si>
    <t>初中心理教师</t>
  </si>
  <si>
    <t>5411111044007</t>
  </si>
  <si>
    <t>应用心理学</t>
  </si>
  <si>
    <t>高中心理</t>
  </si>
  <si>
    <t>蒋腾</t>
  </si>
  <si>
    <t>初中信息技术教师</t>
  </si>
  <si>
    <t>5411111010425</t>
  </si>
  <si>
    <t>软件工程</t>
  </si>
  <si>
    <t>初中信息技术</t>
  </si>
  <si>
    <t>杜鑫</t>
  </si>
  <si>
    <t>5411111042102</t>
  </si>
  <si>
    <t>计算机科学与技术</t>
  </si>
  <si>
    <t>廖明莹</t>
  </si>
  <si>
    <t>初中音乐教师</t>
  </si>
  <si>
    <t>5411111062214</t>
  </si>
  <si>
    <t>音乐表演</t>
  </si>
  <si>
    <t>初中音乐</t>
  </si>
  <si>
    <t>龚晓悦</t>
  </si>
  <si>
    <t>5411111111612</t>
  </si>
  <si>
    <t>录音艺术</t>
  </si>
  <si>
    <t>高中音乐</t>
  </si>
  <si>
    <t>胡雨泽</t>
  </si>
  <si>
    <t>普通高中心理教师</t>
  </si>
  <si>
    <t>5411111070618</t>
  </si>
  <si>
    <t>心理学</t>
  </si>
  <si>
    <t>陈何</t>
  </si>
  <si>
    <t>特殊教育教师</t>
  </si>
  <si>
    <t>5411111060713</t>
  </si>
  <si>
    <t>特殊教育</t>
  </si>
  <si>
    <t>小学特殊教育</t>
  </si>
  <si>
    <t>张维</t>
  </si>
  <si>
    <t>5411111012421</t>
  </si>
  <si>
    <t>教育康复学</t>
  </si>
  <si>
    <t>初中特教</t>
  </si>
  <si>
    <t>李梅</t>
  </si>
  <si>
    <t>小学心理健康教师</t>
  </si>
  <si>
    <t>5411111141817</t>
  </si>
  <si>
    <t>心理健康教育</t>
  </si>
  <si>
    <t>小学心理健康</t>
  </si>
  <si>
    <t>赵海伊</t>
  </si>
  <si>
    <t>小学信息技术教师</t>
  </si>
  <si>
    <t>5411111121715</t>
  </si>
  <si>
    <t>云计算技术与应用</t>
  </si>
  <si>
    <t>小学信息技术</t>
  </si>
  <si>
    <t>郭帝妗</t>
  </si>
  <si>
    <t>5411111052801</t>
  </si>
  <si>
    <t>现代教育技术</t>
  </si>
  <si>
    <t>黄诗淇</t>
  </si>
  <si>
    <t>小学音乐教师</t>
  </si>
  <si>
    <t>5411111050212</t>
  </si>
  <si>
    <t>小学音乐</t>
  </si>
  <si>
    <t>邓豪</t>
  </si>
  <si>
    <t>5411111053702</t>
  </si>
  <si>
    <t>音乐教育</t>
  </si>
  <si>
    <t>姜滟虹</t>
  </si>
  <si>
    <t>职业高中计算机专业教师</t>
  </si>
  <si>
    <t>5411111092529</t>
  </si>
  <si>
    <t>高中信息技术</t>
  </si>
  <si>
    <t>曾星瑜</t>
  </si>
  <si>
    <t>5411111015211</t>
  </si>
  <si>
    <t>网络工程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</si>
</sst>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name val="方正仿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wrapText="1" shrinkToFi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SheetLayoutView="100" workbookViewId="0" topLeftCell="A1">
      <selection activeCell="A4" sqref="A4:A123"/>
    </sheetView>
  </sheetViews>
  <sheetFormatPr defaultColWidth="9.00390625" defaultRowHeight="14.25"/>
  <cols>
    <col min="1" max="1" width="6.00390625" style="3" customWidth="1"/>
    <col min="2" max="2" width="10.00390625" style="4" customWidth="1"/>
    <col min="3" max="3" width="6.25390625" style="4" customWidth="1"/>
    <col min="4" max="4" width="6.25390625" style="5" customWidth="1"/>
    <col min="5" max="5" width="14.875" style="6" customWidth="1"/>
    <col min="6" max="6" width="15.75390625" style="6" customWidth="1"/>
    <col min="7" max="7" width="6.625" style="7" customWidth="1"/>
    <col min="8" max="8" width="15.375" style="6" customWidth="1"/>
    <col min="9" max="9" width="13.50390625" style="7" customWidth="1"/>
    <col min="10" max="10" width="7.875" style="4" customWidth="1"/>
    <col min="11" max="11" width="10.75390625" style="4" customWidth="1"/>
    <col min="12" max="12" width="8.00390625" style="4" customWidth="1"/>
    <col min="13" max="13" width="8.50390625" style="4" customWidth="1"/>
    <col min="14" max="14" width="9.375" style="4" customWidth="1"/>
    <col min="15" max="15" width="7.125" style="4" customWidth="1"/>
    <col min="16" max="16" width="6.875" style="1" customWidth="1"/>
    <col min="17" max="17" width="6.875" style="8" customWidth="1"/>
    <col min="18" max="18" width="8.375" style="4" customWidth="1"/>
    <col min="19" max="16384" width="9.00390625" style="1" customWidth="1"/>
  </cols>
  <sheetData>
    <row r="1" spans="1:2" ht="27" customHeight="1">
      <c r="A1" s="9" t="s">
        <v>0</v>
      </c>
      <c r="B1" s="9"/>
    </row>
    <row r="2" spans="1:18" s="1" customFormat="1" ht="34.5" customHeight="1">
      <c r="A2" s="10" t="s">
        <v>1</v>
      </c>
      <c r="B2" s="11"/>
      <c r="C2" s="11"/>
      <c r="D2" s="11"/>
      <c r="E2" s="12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37.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4" t="s">
        <v>8</v>
      </c>
      <c r="H3" s="15" t="s">
        <v>9</v>
      </c>
      <c r="I3" s="14" t="s">
        <v>10</v>
      </c>
      <c r="J3" s="13" t="s">
        <v>11</v>
      </c>
      <c r="K3" s="14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</row>
    <row r="4" spans="1:18" s="1" customFormat="1" ht="30.75" customHeight="1">
      <c r="A4" s="17">
        <v>1</v>
      </c>
      <c r="B4" s="17" t="s">
        <v>20</v>
      </c>
      <c r="C4" s="17" t="s">
        <v>21</v>
      </c>
      <c r="D4" s="17">
        <v>23</v>
      </c>
      <c r="E4" s="15" t="s">
        <v>22</v>
      </c>
      <c r="F4" s="17" t="s">
        <v>23</v>
      </c>
      <c r="G4" s="17" t="s">
        <v>24</v>
      </c>
      <c r="H4" s="15" t="s">
        <v>25</v>
      </c>
      <c r="I4" s="17" t="s">
        <v>26</v>
      </c>
      <c r="J4" s="17" t="s">
        <v>27</v>
      </c>
      <c r="K4" s="17" t="s">
        <v>28</v>
      </c>
      <c r="L4" s="17">
        <v>78</v>
      </c>
      <c r="M4" s="17">
        <v>85.36</v>
      </c>
      <c r="N4" s="17">
        <f aca="true" t="shared" si="0" ref="N4:N67">ROUND((L4*0.5+M4*0.5),2)</f>
        <v>81.68</v>
      </c>
      <c r="O4" s="17">
        <f>SUMPRODUCT(($E$4:$F$128=E4)*($N$4:$N$128&gt;N4))+1</f>
        <v>1</v>
      </c>
      <c r="P4" s="17" t="s">
        <v>28</v>
      </c>
      <c r="Q4" s="17" t="s">
        <v>28</v>
      </c>
      <c r="R4" s="17"/>
    </row>
    <row r="5" spans="1:18" s="1" customFormat="1" ht="30.75" customHeight="1">
      <c r="A5" s="17">
        <v>2</v>
      </c>
      <c r="B5" s="17" t="s">
        <v>29</v>
      </c>
      <c r="C5" s="17" t="s">
        <v>21</v>
      </c>
      <c r="D5" s="17">
        <v>27</v>
      </c>
      <c r="E5" s="15" t="s">
        <v>22</v>
      </c>
      <c r="F5" s="17" t="s">
        <v>30</v>
      </c>
      <c r="G5" s="17" t="s">
        <v>24</v>
      </c>
      <c r="H5" s="15" t="s">
        <v>25</v>
      </c>
      <c r="I5" s="17" t="s">
        <v>26</v>
      </c>
      <c r="J5" s="17" t="s">
        <v>27</v>
      </c>
      <c r="K5" s="17" t="s">
        <v>28</v>
      </c>
      <c r="L5" s="17">
        <v>78.5</v>
      </c>
      <c r="M5" s="17">
        <v>81.3</v>
      </c>
      <c r="N5" s="17">
        <f t="shared" si="0"/>
        <v>79.9</v>
      </c>
      <c r="O5" s="17">
        <f>SUMPRODUCT(($E$4:$F$128=E5)*($N$4:$N$128&gt;N5))+1</f>
        <v>2</v>
      </c>
      <c r="P5" s="17" t="s">
        <v>28</v>
      </c>
      <c r="Q5" s="17" t="s">
        <v>28</v>
      </c>
      <c r="R5" s="17"/>
    </row>
    <row r="6" spans="1:18" s="1" customFormat="1" ht="30.75" customHeight="1">
      <c r="A6" s="17">
        <v>3</v>
      </c>
      <c r="B6" s="17" t="s">
        <v>31</v>
      </c>
      <c r="C6" s="17" t="s">
        <v>21</v>
      </c>
      <c r="D6" s="17">
        <v>26</v>
      </c>
      <c r="E6" s="15" t="s">
        <v>22</v>
      </c>
      <c r="F6" s="17" t="s">
        <v>32</v>
      </c>
      <c r="G6" s="17" t="s">
        <v>24</v>
      </c>
      <c r="H6" s="15" t="s">
        <v>25</v>
      </c>
      <c r="I6" s="17" t="s">
        <v>26</v>
      </c>
      <c r="J6" s="17" t="s">
        <v>27</v>
      </c>
      <c r="K6" s="17" t="s">
        <v>28</v>
      </c>
      <c r="L6" s="17">
        <v>73</v>
      </c>
      <c r="M6" s="17">
        <v>84.28</v>
      </c>
      <c r="N6" s="17">
        <f t="shared" si="0"/>
        <v>78.64</v>
      </c>
      <c r="O6" s="17">
        <f>SUMPRODUCT(($E$4:$F$128=E6)*($N$4:$N$128&gt;N6))+1</f>
        <v>3</v>
      </c>
      <c r="P6" s="17" t="s">
        <v>28</v>
      </c>
      <c r="Q6" s="17" t="s">
        <v>28</v>
      </c>
      <c r="R6" s="17"/>
    </row>
    <row r="7" spans="1:18" s="1" customFormat="1" ht="30.75" customHeight="1">
      <c r="A7" s="17">
        <v>4</v>
      </c>
      <c r="B7" s="17" t="s">
        <v>33</v>
      </c>
      <c r="C7" s="17" t="s">
        <v>34</v>
      </c>
      <c r="D7" s="17">
        <v>32</v>
      </c>
      <c r="E7" s="15" t="s">
        <v>22</v>
      </c>
      <c r="F7" s="17" t="s">
        <v>35</v>
      </c>
      <c r="G7" s="17" t="s">
        <v>24</v>
      </c>
      <c r="H7" s="15" t="s">
        <v>25</v>
      </c>
      <c r="I7" s="17" t="s">
        <v>26</v>
      </c>
      <c r="J7" s="17" t="s">
        <v>27</v>
      </c>
      <c r="K7" s="17" t="s">
        <v>28</v>
      </c>
      <c r="L7" s="17">
        <v>74.5</v>
      </c>
      <c r="M7" s="17">
        <v>81.9</v>
      </c>
      <c r="N7" s="17">
        <f t="shared" si="0"/>
        <v>78.2</v>
      </c>
      <c r="O7" s="17">
        <f>SUMPRODUCT(($E$4:$F$128=E7)*($N$4:$N$128&gt;N7))+1</f>
        <v>4</v>
      </c>
      <c r="P7" s="17" t="s">
        <v>28</v>
      </c>
      <c r="Q7" s="17" t="s">
        <v>28</v>
      </c>
      <c r="R7" s="17"/>
    </row>
    <row r="8" spans="1:18" s="1" customFormat="1" ht="30.75" customHeight="1">
      <c r="A8" s="17">
        <v>5</v>
      </c>
      <c r="B8" s="17" t="s">
        <v>36</v>
      </c>
      <c r="C8" s="17" t="s">
        <v>21</v>
      </c>
      <c r="D8" s="17">
        <v>25</v>
      </c>
      <c r="E8" s="15" t="s">
        <v>22</v>
      </c>
      <c r="F8" s="17" t="s">
        <v>37</v>
      </c>
      <c r="G8" s="17" t="s">
        <v>24</v>
      </c>
      <c r="H8" s="15" t="s">
        <v>25</v>
      </c>
      <c r="I8" s="17" t="s">
        <v>38</v>
      </c>
      <c r="J8" s="17" t="s">
        <v>27</v>
      </c>
      <c r="K8" s="17" t="s">
        <v>28</v>
      </c>
      <c r="L8" s="17">
        <v>69</v>
      </c>
      <c r="M8" s="17">
        <v>86.35</v>
      </c>
      <c r="N8" s="17">
        <f t="shared" si="0"/>
        <v>77.68</v>
      </c>
      <c r="O8" s="17">
        <f>SUMPRODUCT(($E$4:$F$128=E8)*($N$4:$N$128&gt;N8))+1</f>
        <v>5</v>
      </c>
      <c r="P8" s="17" t="s">
        <v>28</v>
      </c>
      <c r="Q8" s="17" t="s">
        <v>28</v>
      </c>
      <c r="R8" s="17"/>
    </row>
    <row r="9" spans="1:18" s="1" customFormat="1" ht="30.75" customHeight="1">
      <c r="A9" s="17">
        <v>6</v>
      </c>
      <c r="B9" s="17" t="s">
        <v>39</v>
      </c>
      <c r="C9" s="17" t="s">
        <v>21</v>
      </c>
      <c r="D9" s="17">
        <v>26</v>
      </c>
      <c r="E9" s="15" t="s">
        <v>22</v>
      </c>
      <c r="F9" s="17" t="s">
        <v>40</v>
      </c>
      <c r="G9" s="17" t="s">
        <v>24</v>
      </c>
      <c r="H9" s="15" t="s">
        <v>25</v>
      </c>
      <c r="I9" s="17" t="s">
        <v>38</v>
      </c>
      <c r="J9" s="17" t="s">
        <v>27</v>
      </c>
      <c r="K9" s="17" t="s">
        <v>28</v>
      </c>
      <c r="L9" s="17">
        <v>69.5</v>
      </c>
      <c r="M9" s="17">
        <v>85.86</v>
      </c>
      <c r="N9" s="17">
        <f t="shared" si="0"/>
        <v>77.68</v>
      </c>
      <c r="O9" s="17">
        <f>SUMPRODUCT(($E$4:$F$128=E9)*($N$4:$N$128&gt;N9))+1</f>
        <v>5</v>
      </c>
      <c r="P9" s="17" t="s">
        <v>28</v>
      </c>
      <c r="Q9" s="17" t="s">
        <v>28</v>
      </c>
      <c r="R9" s="17"/>
    </row>
    <row r="10" spans="1:18" s="1" customFormat="1" ht="30.75" customHeight="1">
      <c r="A10" s="17">
        <v>7</v>
      </c>
      <c r="B10" s="17" t="s">
        <v>41</v>
      </c>
      <c r="C10" s="17" t="s">
        <v>34</v>
      </c>
      <c r="D10" s="17">
        <v>31</v>
      </c>
      <c r="E10" s="15" t="s">
        <v>22</v>
      </c>
      <c r="F10" s="17" t="s">
        <v>42</v>
      </c>
      <c r="G10" s="17" t="s">
        <v>24</v>
      </c>
      <c r="H10" s="15" t="s">
        <v>25</v>
      </c>
      <c r="I10" s="17" t="s">
        <v>38</v>
      </c>
      <c r="J10" s="17" t="s">
        <v>43</v>
      </c>
      <c r="K10" s="17" t="s">
        <v>28</v>
      </c>
      <c r="L10" s="17">
        <v>70</v>
      </c>
      <c r="M10" s="17">
        <v>84.96</v>
      </c>
      <c r="N10" s="17">
        <f t="shared" si="0"/>
        <v>77.48</v>
      </c>
      <c r="O10" s="17">
        <f>SUMPRODUCT(($E$4:$F$128=E10)*($N$4:$N$128&gt;N10))+1</f>
        <v>7</v>
      </c>
      <c r="P10" s="17" t="s">
        <v>28</v>
      </c>
      <c r="Q10" s="17" t="s">
        <v>28</v>
      </c>
      <c r="R10" s="17"/>
    </row>
    <row r="11" spans="1:18" s="1" customFormat="1" ht="30.75" customHeight="1">
      <c r="A11" s="17">
        <v>8</v>
      </c>
      <c r="B11" s="17" t="s">
        <v>44</v>
      </c>
      <c r="C11" s="17" t="s">
        <v>21</v>
      </c>
      <c r="D11" s="17">
        <v>26</v>
      </c>
      <c r="E11" s="15" t="s">
        <v>22</v>
      </c>
      <c r="F11" s="17" t="s">
        <v>45</v>
      </c>
      <c r="G11" s="17" t="s">
        <v>24</v>
      </c>
      <c r="H11" s="15" t="s">
        <v>25</v>
      </c>
      <c r="I11" s="17" t="s">
        <v>26</v>
      </c>
      <c r="J11" s="17" t="s">
        <v>27</v>
      </c>
      <c r="K11" s="17" t="s">
        <v>28</v>
      </c>
      <c r="L11" s="17">
        <v>72.5</v>
      </c>
      <c r="M11" s="17">
        <v>80.94</v>
      </c>
      <c r="N11" s="17">
        <f t="shared" si="0"/>
        <v>76.72</v>
      </c>
      <c r="O11" s="17">
        <f>SUMPRODUCT(($E$4:$F$128=E11)*($N$4:$N$128&gt;N11))+1</f>
        <v>8</v>
      </c>
      <c r="P11" s="17" t="s">
        <v>28</v>
      </c>
      <c r="Q11" s="17" t="s">
        <v>28</v>
      </c>
      <c r="R11" s="17"/>
    </row>
    <row r="12" spans="1:18" s="1" customFormat="1" ht="30.75" customHeight="1">
      <c r="A12" s="17">
        <v>9</v>
      </c>
      <c r="B12" s="17" t="s">
        <v>46</v>
      </c>
      <c r="C12" s="17" t="s">
        <v>21</v>
      </c>
      <c r="D12" s="17">
        <v>24</v>
      </c>
      <c r="E12" s="15" t="s">
        <v>22</v>
      </c>
      <c r="F12" s="17" t="s">
        <v>47</v>
      </c>
      <c r="G12" s="17" t="s">
        <v>24</v>
      </c>
      <c r="H12" s="15" t="s">
        <v>25</v>
      </c>
      <c r="I12" s="17" t="s">
        <v>38</v>
      </c>
      <c r="J12" s="17" t="s">
        <v>27</v>
      </c>
      <c r="K12" s="17" t="s">
        <v>28</v>
      </c>
      <c r="L12" s="17">
        <v>70</v>
      </c>
      <c r="M12" s="17">
        <v>82.92</v>
      </c>
      <c r="N12" s="17">
        <f t="shared" si="0"/>
        <v>76.46</v>
      </c>
      <c r="O12" s="17">
        <f>SUMPRODUCT(($E$4:$F$128=E12)*($N$4:$N$128&gt;N12))+1</f>
        <v>9</v>
      </c>
      <c r="P12" s="17" t="s">
        <v>28</v>
      </c>
      <c r="Q12" s="17" t="s">
        <v>28</v>
      </c>
      <c r="R12" s="17"/>
    </row>
    <row r="13" spans="1:18" s="1" customFormat="1" ht="30.75" customHeight="1">
      <c r="A13" s="17">
        <v>10</v>
      </c>
      <c r="B13" s="17" t="s">
        <v>48</v>
      </c>
      <c r="C13" s="17" t="s">
        <v>21</v>
      </c>
      <c r="D13" s="17">
        <v>32</v>
      </c>
      <c r="E13" s="15" t="s">
        <v>22</v>
      </c>
      <c r="F13" s="17" t="s">
        <v>49</v>
      </c>
      <c r="G13" s="17" t="s">
        <v>24</v>
      </c>
      <c r="H13" s="15" t="s">
        <v>25</v>
      </c>
      <c r="I13" s="17" t="s">
        <v>26</v>
      </c>
      <c r="J13" s="17" t="s">
        <v>43</v>
      </c>
      <c r="K13" s="17" t="s">
        <v>28</v>
      </c>
      <c r="L13" s="17">
        <v>72.5</v>
      </c>
      <c r="M13" s="17">
        <v>80.24</v>
      </c>
      <c r="N13" s="17">
        <f t="shared" si="0"/>
        <v>76.37</v>
      </c>
      <c r="O13" s="17">
        <f>SUMPRODUCT(($E$4:$F$128=E13)*($N$4:$N$128&gt;N13))+1</f>
        <v>10</v>
      </c>
      <c r="P13" s="17" t="s">
        <v>28</v>
      </c>
      <c r="Q13" s="17" t="s">
        <v>28</v>
      </c>
      <c r="R13" s="17"/>
    </row>
    <row r="14" spans="1:18" s="1" customFormat="1" ht="30.75" customHeight="1">
      <c r="A14" s="17">
        <v>11</v>
      </c>
      <c r="B14" s="17" t="s">
        <v>50</v>
      </c>
      <c r="C14" s="17" t="s">
        <v>34</v>
      </c>
      <c r="D14" s="17">
        <v>25</v>
      </c>
      <c r="E14" s="15" t="s">
        <v>51</v>
      </c>
      <c r="F14" s="17" t="s">
        <v>52</v>
      </c>
      <c r="G14" s="17" t="s">
        <v>24</v>
      </c>
      <c r="H14" s="15" t="s">
        <v>25</v>
      </c>
      <c r="I14" s="17" t="s">
        <v>38</v>
      </c>
      <c r="J14" s="17" t="s">
        <v>27</v>
      </c>
      <c r="K14" s="17" t="s">
        <v>28</v>
      </c>
      <c r="L14" s="17">
        <v>75.5</v>
      </c>
      <c r="M14" s="17">
        <v>86.58</v>
      </c>
      <c r="N14" s="17">
        <f t="shared" si="0"/>
        <v>81.04</v>
      </c>
      <c r="O14" s="17">
        <f>SUMPRODUCT(($E$4:$F$128=E14)*($N$4:$N$128&gt;N14))+1</f>
        <v>1</v>
      </c>
      <c r="P14" s="17" t="s">
        <v>28</v>
      </c>
      <c r="Q14" s="17" t="s">
        <v>28</v>
      </c>
      <c r="R14" s="17"/>
    </row>
    <row r="15" spans="1:18" s="1" customFormat="1" ht="30.75" customHeight="1">
      <c r="A15" s="17">
        <v>12</v>
      </c>
      <c r="B15" s="17" t="s">
        <v>53</v>
      </c>
      <c r="C15" s="17" t="s">
        <v>21</v>
      </c>
      <c r="D15" s="17">
        <v>26</v>
      </c>
      <c r="E15" s="15" t="s">
        <v>51</v>
      </c>
      <c r="F15" s="17" t="s">
        <v>54</v>
      </c>
      <c r="G15" s="17" t="s">
        <v>24</v>
      </c>
      <c r="H15" s="15" t="s">
        <v>25</v>
      </c>
      <c r="I15" s="17" t="s">
        <v>38</v>
      </c>
      <c r="J15" s="17" t="s">
        <v>27</v>
      </c>
      <c r="K15" s="17" t="s">
        <v>28</v>
      </c>
      <c r="L15" s="17">
        <v>72.5</v>
      </c>
      <c r="M15" s="17">
        <v>85.76</v>
      </c>
      <c r="N15" s="17">
        <f t="shared" si="0"/>
        <v>79.13</v>
      </c>
      <c r="O15" s="17">
        <f>SUMPRODUCT(($E$4:$F$128=E15)*($N$4:$N$128&gt;N15))+1</f>
        <v>2</v>
      </c>
      <c r="P15" s="17" t="s">
        <v>28</v>
      </c>
      <c r="Q15" s="17" t="s">
        <v>28</v>
      </c>
      <c r="R15" s="17"/>
    </row>
    <row r="16" spans="1:18" s="1" customFormat="1" ht="30.75" customHeight="1">
      <c r="A16" s="17">
        <v>13</v>
      </c>
      <c r="B16" s="17" t="s">
        <v>55</v>
      </c>
      <c r="C16" s="17" t="s">
        <v>21</v>
      </c>
      <c r="D16" s="17">
        <v>28</v>
      </c>
      <c r="E16" s="15" t="s">
        <v>56</v>
      </c>
      <c r="F16" s="17" t="s">
        <v>57</v>
      </c>
      <c r="G16" s="17" t="s">
        <v>24</v>
      </c>
      <c r="H16" s="15" t="s">
        <v>58</v>
      </c>
      <c r="I16" s="17" t="s">
        <v>59</v>
      </c>
      <c r="J16" s="17" t="s">
        <v>27</v>
      </c>
      <c r="K16" s="17" t="s">
        <v>28</v>
      </c>
      <c r="L16" s="17">
        <v>69</v>
      </c>
      <c r="M16" s="17">
        <v>79.9</v>
      </c>
      <c r="N16" s="17">
        <f t="shared" si="0"/>
        <v>74.45</v>
      </c>
      <c r="O16" s="17">
        <f>SUMPRODUCT(($E$4:$F$128=E16)*($N$4:$N$128&gt;N16))+1</f>
        <v>1</v>
      </c>
      <c r="P16" s="17" t="s">
        <v>28</v>
      </c>
      <c r="Q16" s="17" t="s">
        <v>28</v>
      </c>
      <c r="R16" s="17"/>
    </row>
    <row r="17" spans="1:18" s="1" customFormat="1" ht="30.75" customHeight="1">
      <c r="A17" s="17">
        <v>14</v>
      </c>
      <c r="B17" s="17" t="s">
        <v>60</v>
      </c>
      <c r="C17" s="17" t="s">
        <v>21</v>
      </c>
      <c r="D17" s="17">
        <v>24</v>
      </c>
      <c r="E17" s="15" t="s">
        <v>61</v>
      </c>
      <c r="F17" s="17" t="s">
        <v>62</v>
      </c>
      <c r="G17" s="17" t="s">
        <v>63</v>
      </c>
      <c r="H17" s="15" t="s">
        <v>64</v>
      </c>
      <c r="I17" s="17" t="s">
        <v>26</v>
      </c>
      <c r="J17" s="17" t="s">
        <v>27</v>
      </c>
      <c r="K17" s="17" t="s">
        <v>28</v>
      </c>
      <c r="L17" s="17">
        <v>80.5</v>
      </c>
      <c r="M17" s="17">
        <v>83.23</v>
      </c>
      <c r="N17" s="17">
        <f t="shared" si="0"/>
        <v>81.87</v>
      </c>
      <c r="O17" s="17">
        <f>SUMPRODUCT(($E$4:$F$128=E17)*($N$4:$N$128&gt;N17))+1</f>
        <v>1</v>
      </c>
      <c r="P17" s="17" t="s">
        <v>28</v>
      </c>
      <c r="Q17" s="17" t="s">
        <v>28</v>
      </c>
      <c r="R17" s="17"/>
    </row>
    <row r="18" spans="1:18" s="1" customFormat="1" ht="30.75" customHeight="1">
      <c r="A18" s="17">
        <v>15</v>
      </c>
      <c r="B18" s="17" t="s">
        <v>65</v>
      </c>
      <c r="C18" s="17" t="s">
        <v>21</v>
      </c>
      <c r="D18" s="17">
        <v>25</v>
      </c>
      <c r="E18" s="15" t="s">
        <v>61</v>
      </c>
      <c r="F18" s="17" t="s">
        <v>66</v>
      </c>
      <c r="G18" s="17" t="s">
        <v>24</v>
      </c>
      <c r="H18" s="15" t="s">
        <v>67</v>
      </c>
      <c r="I18" s="17" t="s">
        <v>26</v>
      </c>
      <c r="J18" s="17" t="s">
        <v>27</v>
      </c>
      <c r="K18" s="17" t="s">
        <v>28</v>
      </c>
      <c r="L18" s="17">
        <v>77</v>
      </c>
      <c r="M18" s="17">
        <v>85.76</v>
      </c>
      <c r="N18" s="17">
        <f t="shared" si="0"/>
        <v>81.38</v>
      </c>
      <c r="O18" s="17">
        <f>SUMPRODUCT(($E$4:$F$128=E18)*($N$4:$N$128&gt;N18))+1</f>
        <v>2</v>
      </c>
      <c r="P18" s="17" t="s">
        <v>28</v>
      </c>
      <c r="Q18" s="17" t="s">
        <v>28</v>
      </c>
      <c r="R18" s="17"/>
    </row>
    <row r="19" spans="1:18" s="1" customFormat="1" ht="30.75" customHeight="1">
      <c r="A19" s="17">
        <v>16</v>
      </c>
      <c r="B19" s="17" t="s">
        <v>68</v>
      </c>
      <c r="C19" s="17" t="s">
        <v>21</v>
      </c>
      <c r="D19" s="17">
        <v>26</v>
      </c>
      <c r="E19" s="15" t="s">
        <v>61</v>
      </c>
      <c r="F19" s="17" t="s">
        <v>69</v>
      </c>
      <c r="G19" s="17" t="s">
        <v>24</v>
      </c>
      <c r="H19" s="15" t="s">
        <v>25</v>
      </c>
      <c r="I19" s="17" t="s">
        <v>70</v>
      </c>
      <c r="J19" s="17" t="s">
        <v>27</v>
      </c>
      <c r="K19" s="17" t="s">
        <v>28</v>
      </c>
      <c r="L19" s="17">
        <v>76</v>
      </c>
      <c r="M19" s="17">
        <v>84.95</v>
      </c>
      <c r="N19" s="17">
        <f t="shared" si="0"/>
        <v>80.48</v>
      </c>
      <c r="O19" s="17">
        <f>SUMPRODUCT(($E$4:$F$128=E19)*($N$4:$N$128&gt;N19))+1</f>
        <v>3</v>
      </c>
      <c r="P19" s="17" t="s">
        <v>28</v>
      </c>
      <c r="Q19" s="17" t="s">
        <v>28</v>
      </c>
      <c r="R19" s="17"/>
    </row>
    <row r="20" spans="1:18" s="1" customFormat="1" ht="30.75" customHeight="1">
      <c r="A20" s="17">
        <v>17</v>
      </c>
      <c r="B20" s="17" t="s">
        <v>71</v>
      </c>
      <c r="C20" s="17" t="s">
        <v>21</v>
      </c>
      <c r="D20" s="17">
        <v>23</v>
      </c>
      <c r="E20" s="15" t="s">
        <v>61</v>
      </c>
      <c r="F20" s="17" t="s">
        <v>72</v>
      </c>
      <c r="G20" s="17" t="s">
        <v>63</v>
      </c>
      <c r="H20" s="15" t="s">
        <v>67</v>
      </c>
      <c r="I20" s="17" t="s">
        <v>70</v>
      </c>
      <c r="J20" s="17" t="s">
        <v>27</v>
      </c>
      <c r="K20" s="17" t="s">
        <v>28</v>
      </c>
      <c r="L20" s="17">
        <v>75.5</v>
      </c>
      <c r="M20" s="17">
        <v>84.39</v>
      </c>
      <c r="N20" s="17">
        <f t="shared" si="0"/>
        <v>79.95</v>
      </c>
      <c r="O20" s="17">
        <f>SUMPRODUCT(($E$4:$F$128=E20)*($N$4:$N$128&gt;N20))+1</f>
        <v>4</v>
      </c>
      <c r="P20" s="17" t="s">
        <v>28</v>
      </c>
      <c r="Q20" s="17" t="s">
        <v>28</v>
      </c>
      <c r="R20" s="17"/>
    </row>
    <row r="21" spans="1:18" s="1" customFormat="1" ht="30.75" customHeight="1">
      <c r="A21" s="17">
        <v>18</v>
      </c>
      <c r="B21" s="17" t="s">
        <v>73</v>
      </c>
      <c r="C21" s="17" t="s">
        <v>21</v>
      </c>
      <c r="D21" s="17">
        <v>24</v>
      </c>
      <c r="E21" s="15" t="s">
        <v>61</v>
      </c>
      <c r="F21" s="17" t="s">
        <v>74</v>
      </c>
      <c r="G21" s="17" t="s">
        <v>24</v>
      </c>
      <c r="H21" s="15" t="s">
        <v>75</v>
      </c>
      <c r="I21" s="17" t="s">
        <v>70</v>
      </c>
      <c r="J21" s="17" t="s">
        <v>27</v>
      </c>
      <c r="K21" s="17" t="s">
        <v>28</v>
      </c>
      <c r="L21" s="17">
        <v>78</v>
      </c>
      <c r="M21" s="17">
        <v>81.35</v>
      </c>
      <c r="N21" s="17">
        <f t="shared" si="0"/>
        <v>79.68</v>
      </c>
      <c r="O21" s="17">
        <f>SUMPRODUCT(($E$4:$F$128=E21)*($N$4:$N$128&gt;N21))+1</f>
        <v>5</v>
      </c>
      <c r="P21" s="17" t="s">
        <v>28</v>
      </c>
      <c r="Q21" s="17" t="s">
        <v>28</v>
      </c>
      <c r="R21" s="17"/>
    </row>
    <row r="22" spans="1:18" s="1" customFormat="1" ht="30.75" customHeight="1">
      <c r="A22" s="17">
        <v>19</v>
      </c>
      <c r="B22" s="17" t="s">
        <v>76</v>
      </c>
      <c r="C22" s="17" t="s">
        <v>21</v>
      </c>
      <c r="D22" s="17">
        <v>27</v>
      </c>
      <c r="E22" s="15" t="s">
        <v>61</v>
      </c>
      <c r="F22" s="17" t="s">
        <v>77</v>
      </c>
      <c r="G22" s="17" t="s">
        <v>24</v>
      </c>
      <c r="H22" s="15" t="s">
        <v>67</v>
      </c>
      <c r="I22" s="17" t="s">
        <v>70</v>
      </c>
      <c r="J22" s="17" t="s">
        <v>27</v>
      </c>
      <c r="K22" s="17" t="s">
        <v>28</v>
      </c>
      <c r="L22" s="17">
        <v>75</v>
      </c>
      <c r="M22" s="17">
        <v>84.21</v>
      </c>
      <c r="N22" s="17">
        <f t="shared" si="0"/>
        <v>79.61</v>
      </c>
      <c r="O22" s="17">
        <f>SUMPRODUCT(($E$4:$F$128=E22)*($N$4:$N$128&gt;N22))+1</f>
        <v>6</v>
      </c>
      <c r="P22" s="17" t="s">
        <v>28</v>
      </c>
      <c r="Q22" s="17" t="s">
        <v>28</v>
      </c>
      <c r="R22" s="17"/>
    </row>
    <row r="23" spans="1:18" s="1" customFormat="1" ht="30.75" customHeight="1">
      <c r="A23" s="17">
        <v>20</v>
      </c>
      <c r="B23" s="17" t="s">
        <v>78</v>
      </c>
      <c r="C23" s="17" t="s">
        <v>21</v>
      </c>
      <c r="D23" s="17">
        <v>22</v>
      </c>
      <c r="E23" s="15" t="s">
        <v>61</v>
      </c>
      <c r="F23" s="17" t="s">
        <v>79</v>
      </c>
      <c r="G23" s="17" t="s">
        <v>63</v>
      </c>
      <c r="H23" s="15" t="s">
        <v>64</v>
      </c>
      <c r="I23" s="17" t="s">
        <v>70</v>
      </c>
      <c r="J23" s="17" t="s">
        <v>27</v>
      </c>
      <c r="K23" s="17" t="s">
        <v>28</v>
      </c>
      <c r="L23" s="17">
        <v>76</v>
      </c>
      <c r="M23" s="17">
        <v>82.77</v>
      </c>
      <c r="N23" s="17">
        <f t="shared" si="0"/>
        <v>79.39</v>
      </c>
      <c r="O23" s="17">
        <f>SUMPRODUCT(($E$4:$F$128=E23)*($N$4:$N$128&gt;N23))+1</f>
        <v>7</v>
      </c>
      <c r="P23" s="17" t="s">
        <v>28</v>
      </c>
      <c r="Q23" s="17" t="s">
        <v>28</v>
      </c>
      <c r="R23" s="17"/>
    </row>
    <row r="24" spans="1:18" s="1" customFormat="1" ht="30.75" customHeight="1">
      <c r="A24" s="17">
        <v>21</v>
      </c>
      <c r="B24" s="17" t="s">
        <v>80</v>
      </c>
      <c r="C24" s="17" t="s">
        <v>21</v>
      </c>
      <c r="D24" s="17">
        <v>26</v>
      </c>
      <c r="E24" s="15" t="s">
        <v>61</v>
      </c>
      <c r="F24" s="17" t="s">
        <v>81</v>
      </c>
      <c r="G24" s="17" t="s">
        <v>24</v>
      </c>
      <c r="H24" s="15" t="s">
        <v>25</v>
      </c>
      <c r="I24" s="17" t="s">
        <v>70</v>
      </c>
      <c r="J24" s="17" t="s">
        <v>27</v>
      </c>
      <c r="K24" s="17" t="s">
        <v>28</v>
      </c>
      <c r="L24" s="17">
        <v>76</v>
      </c>
      <c r="M24" s="17">
        <v>82.64</v>
      </c>
      <c r="N24" s="17">
        <f t="shared" si="0"/>
        <v>79.32</v>
      </c>
      <c r="O24" s="17">
        <f>SUMPRODUCT(($E$4:$F$128=E24)*($N$4:$N$128&gt;N24))+1</f>
        <v>8</v>
      </c>
      <c r="P24" s="17" t="s">
        <v>28</v>
      </c>
      <c r="Q24" s="17" t="s">
        <v>28</v>
      </c>
      <c r="R24" s="17"/>
    </row>
    <row r="25" spans="1:18" s="1" customFormat="1" ht="30.75" customHeight="1">
      <c r="A25" s="17">
        <v>22</v>
      </c>
      <c r="B25" s="17" t="s">
        <v>82</v>
      </c>
      <c r="C25" s="17" t="s">
        <v>21</v>
      </c>
      <c r="D25" s="17">
        <v>22</v>
      </c>
      <c r="E25" s="15" t="s">
        <v>61</v>
      </c>
      <c r="F25" s="17" t="s">
        <v>83</v>
      </c>
      <c r="G25" s="17" t="s">
        <v>63</v>
      </c>
      <c r="H25" s="15" t="s">
        <v>64</v>
      </c>
      <c r="I25" s="17" t="s">
        <v>70</v>
      </c>
      <c r="J25" s="17" t="s">
        <v>27</v>
      </c>
      <c r="K25" s="17" t="s">
        <v>28</v>
      </c>
      <c r="L25" s="17">
        <v>76</v>
      </c>
      <c r="M25" s="17">
        <v>82.29</v>
      </c>
      <c r="N25" s="17">
        <f t="shared" si="0"/>
        <v>79.15</v>
      </c>
      <c r="O25" s="17">
        <f>SUMPRODUCT(($E$4:$F$128=E25)*($N$4:$N$128&gt;N25))+1</f>
        <v>9</v>
      </c>
      <c r="P25" s="17" t="s">
        <v>28</v>
      </c>
      <c r="Q25" s="17" t="s">
        <v>28</v>
      </c>
      <c r="R25" s="17"/>
    </row>
    <row r="26" spans="1:18" s="1" customFormat="1" ht="30.75" customHeight="1">
      <c r="A26" s="17">
        <v>23</v>
      </c>
      <c r="B26" s="17" t="s">
        <v>84</v>
      </c>
      <c r="C26" s="17" t="s">
        <v>21</v>
      </c>
      <c r="D26" s="17">
        <v>21</v>
      </c>
      <c r="E26" s="15" t="s">
        <v>61</v>
      </c>
      <c r="F26" s="17" t="s">
        <v>85</v>
      </c>
      <c r="G26" s="17" t="s">
        <v>63</v>
      </c>
      <c r="H26" s="15" t="s">
        <v>86</v>
      </c>
      <c r="I26" s="17" t="s">
        <v>70</v>
      </c>
      <c r="J26" s="17" t="s">
        <v>27</v>
      </c>
      <c r="K26" s="17" t="s">
        <v>28</v>
      </c>
      <c r="L26" s="17">
        <v>74.5</v>
      </c>
      <c r="M26" s="17">
        <v>83.62</v>
      </c>
      <c r="N26" s="17">
        <f t="shared" si="0"/>
        <v>79.06</v>
      </c>
      <c r="O26" s="17">
        <f>SUMPRODUCT(($E$4:$F$128=E26)*($N$4:$N$128&gt;N26))+1</f>
        <v>10</v>
      </c>
      <c r="P26" s="17" t="s">
        <v>28</v>
      </c>
      <c r="Q26" s="17" t="s">
        <v>28</v>
      </c>
      <c r="R26" s="17"/>
    </row>
    <row r="27" spans="1:18" s="1" customFormat="1" ht="30.75" customHeight="1">
      <c r="A27" s="17">
        <v>24</v>
      </c>
      <c r="B27" s="17" t="s">
        <v>87</v>
      </c>
      <c r="C27" s="17" t="s">
        <v>21</v>
      </c>
      <c r="D27" s="17">
        <v>24</v>
      </c>
      <c r="E27" s="15" t="s">
        <v>88</v>
      </c>
      <c r="F27" s="17" t="s">
        <v>89</v>
      </c>
      <c r="G27" s="17" t="s">
        <v>24</v>
      </c>
      <c r="H27" s="15" t="s">
        <v>90</v>
      </c>
      <c r="I27" s="17" t="s">
        <v>91</v>
      </c>
      <c r="J27" s="17" t="s">
        <v>43</v>
      </c>
      <c r="K27" s="17" t="s">
        <v>28</v>
      </c>
      <c r="L27" s="17">
        <v>75.5</v>
      </c>
      <c r="M27" s="17">
        <v>83.08</v>
      </c>
      <c r="N27" s="17">
        <f t="shared" si="0"/>
        <v>79.29</v>
      </c>
      <c r="O27" s="17">
        <f>SUMPRODUCT(($E$4:$F$128=E27)*($N$4:$N$128&gt;N27))+1</f>
        <v>1</v>
      </c>
      <c r="P27" s="17" t="s">
        <v>28</v>
      </c>
      <c r="Q27" s="17" t="s">
        <v>28</v>
      </c>
      <c r="R27" s="17"/>
    </row>
    <row r="28" spans="1:18" s="1" customFormat="1" ht="30.75" customHeight="1">
      <c r="A28" s="17">
        <v>25</v>
      </c>
      <c r="B28" s="17" t="s">
        <v>92</v>
      </c>
      <c r="C28" s="17" t="s">
        <v>34</v>
      </c>
      <c r="D28" s="17">
        <v>27</v>
      </c>
      <c r="E28" s="15" t="s">
        <v>88</v>
      </c>
      <c r="F28" s="17" t="s">
        <v>93</v>
      </c>
      <c r="G28" s="17" t="s">
        <v>24</v>
      </c>
      <c r="H28" s="15" t="s">
        <v>94</v>
      </c>
      <c r="I28" s="17" t="s">
        <v>91</v>
      </c>
      <c r="J28" s="17" t="s">
        <v>43</v>
      </c>
      <c r="K28" s="17" t="s">
        <v>28</v>
      </c>
      <c r="L28" s="17">
        <v>70</v>
      </c>
      <c r="M28" s="17">
        <v>80.88</v>
      </c>
      <c r="N28" s="17">
        <f t="shared" si="0"/>
        <v>75.44</v>
      </c>
      <c r="O28" s="17">
        <f>SUMPRODUCT(($E$4:$F$128=E28)*($N$4:$N$128&gt;N28))+1</f>
        <v>2</v>
      </c>
      <c r="P28" s="17" t="s">
        <v>28</v>
      </c>
      <c r="Q28" s="17" t="s">
        <v>28</v>
      </c>
      <c r="R28" s="17"/>
    </row>
    <row r="29" spans="1:18" s="1" customFormat="1" ht="30.75" customHeight="1">
      <c r="A29" s="17">
        <v>26</v>
      </c>
      <c r="B29" s="17" t="s">
        <v>95</v>
      </c>
      <c r="C29" s="17" t="s">
        <v>21</v>
      </c>
      <c r="D29" s="17">
        <v>25</v>
      </c>
      <c r="E29" s="15" t="s">
        <v>96</v>
      </c>
      <c r="F29" s="17" t="s">
        <v>97</v>
      </c>
      <c r="G29" s="17" t="s">
        <v>63</v>
      </c>
      <c r="H29" s="15" t="s">
        <v>67</v>
      </c>
      <c r="I29" s="17" t="s">
        <v>98</v>
      </c>
      <c r="J29" s="17" t="s">
        <v>27</v>
      </c>
      <c r="K29" s="17" t="s">
        <v>28</v>
      </c>
      <c r="L29" s="17">
        <v>75</v>
      </c>
      <c r="M29" s="17">
        <v>85.12</v>
      </c>
      <c r="N29" s="17">
        <f t="shared" si="0"/>
        <v>80.06</v>
      </c>
      <c r="O29" s="17">
        <f>SUMPRODUCT(($E$4:$F$128=E29)*($N$4:$N$128&gt;N29))+1</f>
        <v>1</v>
      </c>
      <c r="P29" s="17" t="s">
        <v>28</v>
      </c>
      <c r="Q29" s="17" t="s">
        <v>28</v>
      </c>
      <c r="R29" s="17"/>
    </row>
    <row r="30" spans="1:18" s="1" customFormat="1" ht="30.75" customHeight="1">
      <c r="A30" s="17">
        <v>27</v>
      </c>
      <c r="B30" s="17" t="s">
        <v>99</v>
      </c>
      <c r="C30" s="17" t="s">
        <v>21</v>
      </c>
      <c r="D30" s="17">
        <v>30</v>
      </c>
      <c r="E30" s="15" t="s">
        <v>96</v>
      </c>
      <c r="F30" s="17" t="s">
        <v>100</v>
      </c>
      <c r="G30" s="17" t="s">
        <v>24</v>
      </c>
      <c r="H30" s="15" t="s">
        <v>67</v>
      </c>
      <c r="I30" s="17" t="s">
        <v>98</v>
      </c>
      <c r="J30" s="17" t="s">
        <v>27</v>
      </c>
      <c r="K30" s="17" t="s">
        <v>28</v>
      </c>
      <c r="L30" s="17">
        <v>76.5</v>
      </c>
      <c r="M30" s="17">
        <v>80.18</v>
      </c>
      <c r="N30" s="17">
        <f t="shared" si="0"/>
        <v>78.34</v>
      </c>
      <c r="O30" s="17">
        <f>SUMPRODUCT(($E$4:$F$128=E30)*($N$4:$N$128&gt;N30))+1</f>
        <v>2</v>
      </c>
      <c r="P30" s="17" t="s">
        <v>28</v>
      </c>
      <c r="Q30" s="17" t="s">
        <v>28</v>
      </c>
      <c r="R30" s="17"/>
    </row>
    <row r="31" spans="1:18" s="1" customFormat="1" ht="30.75" customHeight="1">
      <c r="A31" s="17">
        <v>28</v>
      </c>
      <c r="B31" s="17" t="s">
        <v>101</v>
      </c>
      <c r="C31" s="17" t="s">
        <v>34</v>
      </c>
      <c r="D31" s="17">
        <v>22</v>
      </c>
      <c r="E31" s="15" t="s">
        <v>96</v>
      </c>
      <c r="F31" s="17" t="s">
        <v>102</v>
      </c>
      <c r="G31" s="17" t="s">
        <v>63</v>
      </c>
      <c r="H31" s="15" t="s">
        <v>67</v>
      </c>
      <c r="I31" s="17" t="s">
        <v>98</v>
      </c>
      <c r="J31" s="17" t="s">
        <v>27</v>
      </c>
      <c r="K31" s="17" t="s">
        <v>28</v>
      </c>
      <c r="L31" s="17">
        <v>73.5</v>
      </c>
      <c r="M31" s="17">
        <v>81.74</v>
      </c>
      <c r="N31" s="17">
        <f t="shared" si="0"/>
        <v>77.62</v>
      </c>
      <c r="O31" s="17">
        <f>SUMPRODUCT(($E$4:$F$128=E31)*($N$4:$N$128&gt;N31))+1</f>
        <v>3</v>
      </c>
      <c r="P31" s="17" t="s">
        <v>28</v>
      </c>
      <c r="Q31" s="17" t="s">
        <v>28</v>
      </c>
      <c r="R31" s="17"/>
    </row>
    <row r="32" spans="1:18" s="1" customFormat="1" ht="30.75" customHeight="1">
      <c r="A32" s="17">
        <v>29</v>
      </c>
      <c r="B32" s="17" t="s">
        <v>103</v>
      </c>
      <c r="C32" s="17" t="s">
        <v>34</v>
      </c>
      <c r="D32" s="17">
        <v>24</v>
      </c>
      <c r="E32" s="15" t="s">
        <v>96</v>
      </c>
      <c r="F32" s="17" t="s">
        <v>104</v>
      </c>
      <c r="G32" s="17" t="s">
        <v>63</v>
      </c>
      <c r="H32" s="15" t="s">
        <v>98</v>
      </c>
      <c r="I32" s="17" t="s">
        <v>98</v>
      </c>
      <c r="J32" s="17" t="s">
        <v>27</v>
      </c>
      <c r="K32" s="17" t="s">
        <v>28</v>
      </c>
      <c r="L32" s="17">
        <v>73</v>
      </c>
      <c r="M32" s="17">
        <v>80.76</v>
      </c>
      <c r="N32" s="17">
        <f t="shared" si="0"/>
        <v>76.88</v>
      </c>
      <c r="O32" s="17">
        <f>SUMPRODUCT(($E$4:$F$128=E32)*($N$4:$N$128&gt;N32))+1</f>
        <v>4</v>
      </c>
      <c r="P32" s="17" t="s">
        <v>28</v>
      </c>
      <c r="Q32" s="17" t="s">
        <v>28</v>
      </c>
      <c r="R32" s="17"/>
    </row>
    <row r="33" spans="1:18" s="1" customFormat="1" ht="30.75" customHeight="1">
      <c r="A33" s="17">
        <v>30</v>
      </c>
      <c r="B33" s="17" t="s">
        <v>105</v>
      </c>
      <c r="C33" s="17" t="s">
        <v>21</v>
      </c>
      <c r="D33" s="17">
        <v>25</v>
      </c>
      <c r="E33" s="15" t="s">
        <v>96</v>
      </c>
      <c r="F33" s="17" t="s">
        <v>106</v>
      </c>
      <c r="G33" s="17" t="s">
        <v>24</v>
      </c>
      <c r="H33" s="15" t="s">
        <v>67</v>
      </c>
      <c r="I33" s="17" t="s">
        <v>107</v>
      </c>
      <c r="J33" s="17" t="s">
        <v>27</v>
      </c>
      <c r="K33" s="17" t="s">
        <v>28</v>
      </c>
      <c r="L33" s="17">
        <v>70.5</v>
      </c>
      <c r="M33" s="17">
        <v>83.26</v>
      </c>
      <c r="N33" s="17">
        <f t="shared" si="0"/>
        <v>76.88</v>
      </c>
      <c r="O33" s="17">
        <f>SUMPRODUCT(($E$4:$F$128=E33)*($N$4:$N$128&gt;N33))+1</f>
        <v>4</v>
      </c>
      <c r="P33" s="17" t="s">
        <v>28</v>
      </c>
      <c r="Q33" s="17" t="s">
        <v>28</v>
      </c>
      <c r="R33" s="17"/>
    </row>
    <row r="34" spans="1:18" s="1" customFormat="1" ht="30.75" customHeight="1">
      <c r="A34" s="17">
        <v>31</v>
      </c>
      <c r="B34" s="17" t="s">
        <v>108</v>
      </c>
      <c r="C34" s="17" t="s">
        <v>21</v>
      </c>
      <c r="D34" s="17">
        <v>22</v>
      </c>
      <c r="E34" s="15" t="s">
        <v>96</v>
      </c>
      <c r="F34" s="17" t="s">
        <v>109</v>
      </c>
      <c r="G34" s="17" t="s">
        <v>63</v>
      </c>
      <c r="H34" s="15" t="s">
        <v>67</v>
      </c>
      <c r="I34" s="17" t="s">
        <v>98</v>
      </c>
      <c r="J34" s="17" t="s">
        <v>27</v>
      </c>
      <c r="K34" s="17" t="s">
        <v>28</v>
      </c>
      <c r="L34" s="17">
        <v>72</v>
      </c>
      <c r="M34" s="17">
        <v>81.24</v>
      </c>
      <c r="N34" s="17">
        <f t="shared" si="0"/>
        <v>76.62</v>
      </c>
      <c r="O34" s="17">
        <f>SUMPRODUCT(($E$4:$F$128=E34)*($N$4:$N$128&gt;N34))+1</f>
        <v>6</v>
      </c>
      <c r="P34" s="17" t="s">
        <v>28</v>
      </c>
      <c r="Q34" s="17" t="s">
        <v>28</v>
      </c>
      <c r="R34" s="17"/>
    </row>
    <row r="35" spans="1:18" s="1" customFormat="1" ht="30.75" customHeight="1">
      <c r="A35" s="17">
        <v>32</v>
      </c>
      <c r="B35" s="17" t="s">
        <v>110</v>
      </c>
      <c r="C35" s="17" t="s">
        <v>21</v>
      </c>
      <c r="D35" s="17">
        <v>21</v>
      </c>
      <c r="E35" s="15" t="s">
        <v>96</v>
      </c>
      <c r="F35" s="17" t="s">
        <v>111</v>
      </c>
      <c r="G35" s="17" t="s">
        <v>63</v>
      </c>
      <c r="H35" s="15" t="s">
        <v>112</v>
      </c>
      <c r="I35" s="17" t="s">
        <v>98</v>
      </c>
      <c r="J35" s="17" t="s">
        <v>27</v>
      </c>
      <c r="K35" s="17" t="s">
        <v>28</v>
      </c>
      <c r="L35" s="17">
        <v>71</v>
      </c>
      <c r="M35" s="17">
        <v>81.98</v>
      </c>
      <c r="N35" s="17">
        <f t="shared" si="0"/>
        <v>76.49</v>
      </c>
      <c r="O35" s="17">
        <f>SUMPRODUCT(($E$4:$F$128=E35)*($N$4:$N$128&gt;N35))+1</f>
        <v>7</v>
      </c>
      <c r="P35" s="17" t="s">
        <v>28</v>
      </c>
      <c r="Q35" s="17" t="s">
        <v>28</v>
      </c>
      <c r="R35" s="17"/>
    </row>
    <row r="36" spans="1:18" s="1" customFormat="1" ht="30.75" customHeight="1">
      <c r="A36" s="17">
        <v>33</v>
      </c>
      <c r="B36" s="17" t="s">
        <v>113</v>
      </c>
      <c r="C36" s="17" t="s">
        <v>21</v>
      </c>
      <c r="D36" s="17">
        <v>26</v>
      </c>
      <c r="E36" s="15" t="s">
        <v>96</v>
      </c>
      <c r="F36" s="17" t="s">
        <v>114</v>
      </c>
      <c r="G36" s="17" t="s">
        <v>63</v>
      </c>
      <c r="H36" s="15" t="s">
        <v>112</v>
      </c>
      <c r="I36" s="17" t="s">
        <v>98</v>
      </c>
      <c r="J36" s="17" t="s">
        <v>27</v>
      </c>
      <c r="K36" s="17" t="s">
        <v>28</v>
      </c>
      <c r="L36" s="17">
        <v>68.5</v>
      </c>
      <c r="M36" s="17">
        <v>83.94</v>
      </c>
      <c r="N36" s="17">
        <f t="shared" si="0"/>
        <v>76.22</v>
      </c>
      <c r="O36" s="17">
        <f>SUMPRODUCT(($E$4:$F$128=E36)*($N$4:$N$128&gt;N36))+1</f>
        <v>8</v>
      </c>
      <c r="P36" s="17" t="s">
        <v>28</v>
      </c>
      <c r="Q36" s="17" t="s">
        <v>28</v>
      </c>
      <c r="R36" s="17"/>
    </row>
    <row r="37" spans="1:18" s="1" customFormat="1" ht="30.75" customHeight="1">
      <c r="A37" s="17">
        <v>34</v>
      </c>
      <c r="B37" s="17" t="s">
        <v>115</v>
      </c>
      <c r="C37" s="17" t="s">
        <v>21</v>
      </c>
      <c r="D37" s="17">
        <v>32</v>
      </c>
      <c r="E37" s="15" t="s">
        <v>96</v>
      </c>
      <c r="F37" s="17" t="s">
        <v>116</v>
      </c>
      <c r="G37" s="17" t="s">
        <v>24</v>
      </c>
      <c r="H37" s="15" t="s">
        <v>67</v>
      </c>
      <c r="I37" s="17" t="s">
        <v>98</v>
      </c>
      <c r="J37" s="17" t="s">
        <v>27</v>
      </c>
      <c r="K37" s="17" t="s">
        <v>28</v>
      </c>
      <c r="L37" s="17">
        <v>70.5</v>
      </c>
      <c r="M37" s="17">
        <v>81.8</v>
      </c>
      <c r="N37" s="17">
        <f t="shared" si="0"/>
        <v>76.15</v>
      </c>
      <c r="O37" s="17">
        <f>SUMPRODUCT(($E$4:$F$128=E37)*($N$4:$N$128&gt;N37))+1</f>
        <v>9</v>
      </c>
      <c r="P37" s="17" t="s">
        <v>28</v>
      </c>
      <c r="Q37" s="17" t="s">
        <v>28</v>
      </c>
      <c r="R37" s="17"/>
    </row>
    <row r="38" spans="1:18" s="1" customFormat="1" ht="30.75" customHeight="1">
      <c r="A38" s="17">
        <v>35</v>
      </c>
      <c r="B38" s="17" t="s">
        <v>117</v>
      </c>
      <c r="C38" s="17" t="s">
        <v>21</v>
      </c>
      <c r="D38" s="17">
        <v>24</v>
      </c>
      <c r="E38" s="15" t="s">
        <v>96</v>
      </c>
      <c r="F38" s="17" t="s">
        <v>118</v>
      </c>
      <c r="G38" s="17" t="s">
        <v>63</v>
      </c>
      <c r="H38" s="15" t="s">
        <v>67</v>
      </c>
      <c r="I38" s="17" t="s">
        <v>98</v>
      </c>
      <c r="J38" s="17" t="s">
        <v>27</v>
      </c>
      <c r="K38" s="17" t="s">
        <v>28</v>
      </c>
      <c r="L38" s="17">
        <v>72</v>
      </c>
      <c r="M38" s="17">
        <v>80.28</v>
      </c>
      <c r="N38" s="17">
        <f t="shared" si="0"/>
        <v>76.14</v>
      </c>
      <c r="O38" s="17">
        <f>SUMPRODUCT(($E$4:$F$128=E38)*($N$4:$N$128&gt;N38))+1</f>
        <v>10</v>
      </c>
      <c r="P38" s="17" t="s">
        <v>28</v>
      </c>
      <c r="Q38" s="17" t="s">
        <v>28</v>
      </c>
      <c r="R38" s="17"/>
    </row>
    <row r="39" spans="1:18" s="1" customFormat="1" ht="30.75" customHeight="1">
      <c r="A39" s="17">
        <v>36</v>
      </c>
      <c r="B39" s="17" t="s">
        <v>119</v>
      </c>
      <c r="C39" s="17" t="s">
        <v>34</v>
      </c>
      <c r="D39" s="17">
        <v>30</v>
      </c>
      <c r="E39" s="15" t="s">
        <v>120</v>
      </c>
      <c r="F39" s="17" t="s">
        <v>121</v>
      </c>
      <c r="G39" s="17" t="s">
        <v>24</v>
      </c>
      <c r="H39" s="15" t="s">
        <v>122</v>
      </c>
      <c r="I39" s="17" t="s">
        <v>123</v>
      </c>
      <c r="J39" s="17" t="s">
        <v>43</v>
      </c>
      <c r="K39" s="17" t="s">
        <v>28</v>
      </c>
      <c r="L39" s="17">
        <v>73.5</v>
      </c>
      <c r="M39" s="17">
        <v>82.9</v>
      </c>
      <c r="N39" s="17">
        <f t="shared" si="0"/>
        <v>78.2</v>
      </c>
      <c r="O39" s="17">
        <f>SUMPRODUCT(($E$4:$F$128=E39)*($N$4:$N$128&gt;N39))+1</f>
        <v>1</v>
      </c>
      <c r="P39" s="17" t="s">
        <v>28</v>
      </c>
      <c r="Q39" s="17" t="s">
        <v>28</v>
      </c>
      <c r="R39" s="17"/>
    </row>
    <row r="40" spans="1:18" s="1" customFormat="1" ht="30.75" customHeight="1">
      <c r="A40" s="17">
        <v>37</v>
      </c>
      <c r="B40" s="17" t="s">
        <v>124</v>
      </c>
      <c r="C40" s="17" t="s">
        <v>21</v>
      </c>
      <c r="D40" s="17">
        <v>23</v>
      </c>
      <c r="E40" s="15" t="s">
        <v>120</v>
      </c>
      <c r="F40" s="17" t="s">
        <v>125</v>
      </c>
      <c r="G40" s="17" t="s">
        <v>24</v>
      </c>
      <c r="H40" s="15" t="s">
        <v>122</v>
      </c>
      <c r="I40" s="17" t="s">
        <v>126</v>
      </c>
      <c r="J40" s="17" t="s">
        <v>27</v>
      </c>
      <c r="K40" s="17" t="s">
        <v>28</v>
      </c>
      <c r="L40" s="17">
        <v>73</v>
      </c>
      <c r="M40" s="17">
        <v>81.78</v>
      </c>
      <c r="N40" s="17">
        <f t="shared" si="0"/>
        <v>77.39</v>
      </c>
      <c r="O40" s="17">
        <f>SUMPRODUCT(($E$4:$F$128=E40)*($N$4:$N$128&gt;N40))+1</f>
        <v>2</v>
      </c>
      <c r="P40" s="17" t="s">
        <v>28</v>
      </c>
      <c r="Q40" s="17" t="s">
        <v>28</v>
      </c>
      <c r="R40" s="17"/>
    </row>
    <row r="41" spans="1:18" s="1" customFormat="1" ht="30.75" customHeight="1">
      <c r="A41" s="17">
        <v>38</v>
      </c>
      <c r="B41" s="17" t="s">
        <v>127</v>
      </c>
      <c r="C41" s="17" t="s">
        <v>21</v>
      </c>
      <c r="D41" s="17">
        <v>25</v>
      </c>
      <c r="E41" s="15" t="s">
        <v>120</v>
      </c>
      <c r="F41" s="17" t="s">
        <v>128</v>
      </c>
      <c r="G41" s="17" t="s">
        <v>24</v>
      </c>
      <c r="H41" s="15" t="s">
        <v>122</v>
      </c>
      <c r="I41" s="17" t="s">
        <v>126</v>
      </c>
      <c r="J41" s="17" t="s">
        <v>43</v>
      </c>
      <c r="K41" s="17" t="s">
        <v>28</v>
      </c>
      <c r="L41" s="17">
        <v>70</v>
      </c>
      <c r="M41" s="17">
        <v>84.4</v>
      </c>
      <c r="N41" s="17">
        <f t="shared" si="0"/>
        <v>77.2</v>
      </c>
      <c r="O41" s="17">
        <f>SUMPRODUCT(($E$4:$F$128=E41)*($N$4:$N$128&gt;N41))+1</f>
        <v>3</v>
      </c>
      <c r="P41" s="17" t="s">
        <v>28</v>
      </c>
      <c r="Q41" s="17" t="s">
        <v>28</v>
      </c>
      <c r="R41" s="17"/>
    </row>
    <row r="42" spans="1:18" s="1" customFormat="1" ht="30.75" customHeight="1">
      <c r="A42" s="17">
        <v>39</v>
      </c>
      <c r="B42" s="17" t="s">
        <v>129</v>
      </c>
      <c r="C42" s="17" t="s">
        <v>21</v>
      </c>
      <c r="D42" s="17">
        <v>23</v>
      </c>
      <c r="E42" s="15" t="s">
        <v>120</v>
      </c>
      <c r="F42" s="17" t="s">
        <v>130</v>
      </c>
      <c r="G42" s="17" t="s">
        <v>24</v>
      </c>
      <c r="H42" s="15" t="s">
        <v>122</v>
      </c>
      <c r="I42" s="17" t="s">
        <v>123</v>
      </c>
      <c r="J42" s="17" t="s">
        <v>27</v>
      </c>
      <c r="K42" s="17" t="s">
        <v>28</v>
      </c>
      <c r="L42" s="17">
        <v>69</v>
      </c>
      <c r="M42" s="17">
        <v>85.38</v>
      </c>
      <c r="N42" s="17">
        <f t="shared" si="0"/>
        <v>77.19</v>
      </c>
      <c r="O42" s="17">
        <f>SUMPRODUCT(($E$4:$F$128=E42)*($N$4:$N$128&gt;N42))+1</f>
        <v>4</v>
      </c>
      <c r="P42" s="17" t="s">
        <v>28</v>
      </c>
      <c r="Q42" s="17" t="s">
        <v>28</v>
      </c>
      <c r="R42" s="17"/>
    </row>
    <row r="43" spans="1:18" s="1" customFormat="1" ht="30.75" customHeight="1">
      <c r="A43" s="17">
        <v>40</v>
      </c>
      <c r="B43" s="17" t="s">
        <v>131</v>
      </c>
      <c r="C43" s="17" t="s">
        <v>21</v>
      </c>
      <c r="D43" s="17">
        <v>22</v>
      </c>
      <c r="E43" s="15" t="s">
        <v>120</v>
      </c>
      <c r="F43" s="17" t="s">
        <v>132</v>
      </c>
      <c r="G43" s="17" t="s">
        <v>24</v>
      </c>
      <c r="H43" s="15" t="s">
        <v>122</v>
      </c>
      <c r="I43" s="17" t="s">
        <v>126</v>
      </c>
      <c r="J43" s="17" t="s">
        <v>27</v>
      </c>
      <c r="K43" s="17" t="s">
        <v>28</v>
      </c>
      <c r="L43" s="17">
        <v>70.5</v>
      </c>
      <c r="M43" s="17">
        <v>82.55</v>
      </c>
      <c r="N43" s="17">
        <f t="shared" si="0"/>
        <v>76.53</v>
      </c>
      <c r="O43" s="17">
        <f>SUMPRODUCT(($E$4:$F$128=E43)*($N$4:$N$128&gt;N43))+1</f>
        <v>5</v>
      </c>
      <c r="P43" s="17" t="s">
        <v>28</v>
      </c>
      <c r="Q43" s="17" t="s">
        <v>28</v>
      </c>
      <c r="R43" s="17"/>
    </row>
    <row r="44" spans="1:18" s="1" customFormat="1" ht="30.75" customHeight="1">
      <c r="A44" s="17">
        <v>41</v>
      </c>
      <c r="B44" s="17" t="s">
        <v>133</v>
      </c>
      <c r="C44" s="17" t="s">
        <v>21</v>
      </c>
      <c r="D44" s="17">
        <v>28</v>
      </c>
      <c r="E44" s="15" t="s">
        <v>120</v>
      </c>
      <c r="F44" s="17" t="s">
        <v>134</v>
      </c>
      <c r="G44" s="17" t="s">
        <v>24</v>
      </c>
      <c r="H44" s="15" t="s">
        <v>122</v>
      </c>
      <c r="I44" s="17" t="s">
        <v>123</v>
      </c>
      <c r="J44" s="17" t="s">
        <v>27</v>
      </c>
      <c r="K44" s="17" t="s">
        <v>28</v>
      </c>
      <c r="L44" s="17">
        <v>67.5</v>
      </c>
      <c r="M44" s="17">
        <v>84.84</v>
      </c>
      <c r="N44" s="17">
        <f t="shared" si="0"/>
        <v>76.17</v>
      </c>
      <c r="O44" s="17">
        <f>SUMPRODUCT(($E$4:$F$128=E44)*($N$4:$N$128&gt;N44))+1</f>
        <v>6</v>
      </c>
      <c r="P44" s="17" t="s">
        <v>28</v>
      </c>
      <c r="Q44" s="17" t="s">
        <v>28</v>
      </c>
      <c r="R44" s="17"/>
    </row>
    <row r="45" spans="1:18" s="1" customFormat="1" ht="30.75" customHeight="1">
      <c r="A45" s="17">
        <v>42</v>
      </c>
      <c r="B45" s="17" t="s">
        <v>135</v>
      </c>
      <c r="C45" s="17" t="s">
        <v>21</v>
      </c>
      <c r="D45" s="17">
        <v>21</v>
      </c>
      <c r="E45" s="15" t="s">
        <v>120</v>
      </c>
      <c r="F45" s="17" t="s">
        <v>136</v>
      </c>
      <c r="G45" s="17" t="s">
        <v>24</v>
      </c>
      <c r="H45" s="15" t="s">
        <v>122</v>
      </c>
      <c r="I45" s="17" t="s">
        <v>126</v>
      </c>
      <c r="J45" s="17" t="s">
        <v>43</v>
      </c>
      <c r="K45" s="17" t="s">
        <v>28</v>
      </c>
      <c r="L45" s="17">
        <v>70</v>
      </c>
      <c r="M45" s="17">
        <v>81.93</v>
      </c>
      <c r="N45" s="17">
        <f t="shared" si="0"/>
        <v>75.97</v>
      </c>
      <c r="O45" s="17">
        <f>SUMPRODUCT(($E$4:$F$128=E45)*($N$4:$N$128&gt;N45))+1</f>
        <v>7</v>
      </c>
      <c r="P45" s="17" t="s">
        <v>28</v>
      </c>
      <c r="Q45" s="17" t="s">
        <v>28</v>
      </c>
      <c r="R45" s="17"/>
    </row>
    <row r="46" spans="1:18" s="1" customFormat="1" ht="30.75" customHeight="1">
      <c r="A46" s="17">
        <v>43</v>
      </c>
      <c r="B46" s="17" t="s">
        <v>137</v>
      </c>
      <c r="C46" s="17" t="s">
        <v>21</v>
      </c>
      <c r="D46" s="17">
        <v>27</v>
      </c>
      <c r="E46" s="15" t="s">
        <v>120</v>
      </c>
      <c r="F46" s="17" t="s">
        <v>138</v>
      </c>
      <c r="G46" s="17" t="s">
        <v>24</v>
      </c>
      <c r="H46" s="15" t="s">
        <v>139</v>
      </c>
      <c r="I46" s="17" t="s">
        <v>126</v>
      </c>
      <c r="J46" s="17" t="s">
        <v>43</v>
      </c>
      <c r="K46" s="17" t="s">
        <v>28</v>
      </c>
      <c r="L46" s="17">
        <v>68</v>
      </c>
      <c r="M46" s="17">
        <v>82.73</v>
      </c>
      <c r="N46" s="17">
        <f t="shared" si="0"/>
        <v>75.37</v>
      </c>
      <c r="O46" s="17">
        <f>SUMPRODUCT(($E$4:$F$128=E46)*($N$4:$N$128&gt;N46))+1</f>
        <v>8</v>
      </c>
      <c r="P46" s="17" t="s">
        <v>28</v>
      </c>
      <c r="Q46" s="17" t="s">
        <v>28</v>
      </c>
      <c r="R46" s="17"/>
    </row>
    <row r="47" spans="1:18" s="1" customFormat="1" ht="30.75" customHeight="1">
      <c r="A47" s="17">
        <v>44</v>
      </c>
      <c r="B47" s="17" t="s">
        <v>140</v>
      </c>
      <c r="C47" s="17" t="s">
        <v>21</v>
      </c>
      <c r="D47" s="17">
        <v>22</v>
      </c>
      <c r="E47" s="15" t="s">
        <v>120</v>
      </c>
      <c r="F47" s="17" t="s">
        <v>141</v>
      </c>
      <c r="G47" s="17" t="s">
        <v>24</v>
      </c>
      <c r="H47" s="15" t="s">
        <v>122</v>
      </c>
      <c r="I47" s="17" t="s">
        <v>123</v>
      </c>
      <c r="J47" s="17" t="s">
        <v>43</v>
      </c>
      <c r="K47" s="17" t="s">
        <v>28</v>
      </c>
      <c r="L47" s="17">
        <v>71.5</v>
      </c>
      <c r="M47" s="17">
        <v>78.74</v>
      </c>
      <c r="N47" s="17">
        <f t="shared" si="0"/>
        <v>75.12</v>
      </c>
      <c r="O47" s="17">
        <f>SUMPRODUCT(($E$4:$F$128=E47)*($N$4:$N$128&gt;N47))+1</f>
        <v>9</v>
      </c>
      <c r="P47" s="17" t="s">
        <v>28</v>
      </c>
      <c r="Q47" s="17" t="s">
        <v>28</v>
      </c>
      <c r="R47" s="17" t="s">
        <v>142</v>
      </c>
    </row>
    <row r="48" spans="1:18" s="1" customFormat="1" ht="30.75" customHeight="1">
      <c r="A48" s="17">
        <v>45</v>
      </c>
      <c r="B48" s="17" t="s">
        <v>143</v>
      </c>
      <c r="C48" s="17" t="s">
        <v>21</v>
      </c>
      <c r="D48" s="17">
        <v>30</v>
      </c>
      <c r="E48" s="15" t="s">
        <v>120</v>
      </c>
      <c r="F48" s="17" t="s">
        <v>144</v>
      </c>
      <c r="G48" s="17" t="s">
        <v>24</v>
      </c>
      <c r="H48" s="15" t="s">
        <v>122</v>
      </c>
      <c r="I48" s="17" t="s">
        <v>126</v>
      </c>
      <c r="J48" s="17" t="s">
        <v>43</v>
      </c>
      <c r="K48" s="17" t="s">
        <v>28</v>
      </c>
      <c r="L48" s="17">
        <v>69.5</v>
      </c>
      <c r="M48" s="17">
        <v>80.22</v>
      </c>
      <c r="N48" s="17">
        <f t="shared" si="0"/>
        <v>74.86</v>
      </c>
      <c r="O48" s="17">
        <f>SUMPRODUCT(($E$4:$F$128=E48)*($N$4:$N$128&gt;N48))+1</f>
        <v>10</v>
      </c>
      <c r="P48" s="17" t="s">
        <v>28</v>
      </c>
      <c r="Q48" s="17" t="s">
        <v>28</v>
      </c>
      <c r="R48" s="17" t="s">
        <v>142</v>
      </c>
    </row>
    <row r="49" spans="1:18" s="1" customFormat="1" ht="30.75" customHeight="1">
      <c r="A49" s="17">
        <v>46</v>
      </c>
      <c r="B49" s="17" t="s">
        <v>145</v>
      </c>
      <c r="C49" s="17" t="s">
        <v>21</v>
      </c>
      <c r="D49" s="17">
        <v>23</v>
      </c>
      <c r="E49" s="15" t="s">
        <v>146</v>
      </c>
      <c r="F49" s="17" t="s">
        <v>147</v>
      </c>
      <c r="G49" s="17" t="s">
        <v>24</v>
      </c>
      <c r="H49" s="15" t="s">
        <v>122</v>
      </c>
      <c r="I49" s="17" t="s">
        <v>126</v>
      </c>
      <c r="J49" s="17" t="s">
        <v>43</v>
      </c>
      <c r="K49" s="17" t="s">
        <v>28</v>
      </c>
      <c r="L49" s="17">
        <v>73</v>
      </c>
      <c r="M49" s="17">
        <v>80.74</v>
      </c>
      <c r="N49" s="17">
        <f t="shared" si="0"/>
        <v>76.87</v>
      </c>
      <c r="O49" s="17">
        <f>SUMPRODUCT(($E$4:$F$128=E49)*($N$4:$N$128&gt;N49))+1</f>
        <v>1</v>
      </c>
      <c r="P49" s="17" t="s">
        <v>28</v>
      </c>
      <c r="Q49" s="17" t="s">
        <v>28</v>
      </c>
      <c r="R49" s="17"/>
    </row>
    <row r="50" spans="1:18" s="1" customFormat="1" ht="30.75" customHeight="1">
      <c r="A50" s="17">
        <v>47</v>
      </c>
      <c r="B50" s="17" t="s">
        <v>148</v>
      </c>
      <c r="C50" s="17" t="s">
        <v>34</v>
      </c>
      <c r="D50" s="17">
        <v>35</v>
      </c>
      <c r="E50" s="15" t="s">
        <v>146</v>
      </c>
      <c r="F50" s="17" t="s">
        <v>149</v>
      </c>
      <c r="G50" s="17" t="s">
        <v>24</v>
      </c>
      <c r="H50" s="15" t="s">
        <v>139</v>
      </c>
      <c r="I50" s="17" t="s">
        <v>126</v>
      </c>
      <c r="J50" s="17" t="s">
        <v>43</v>
      </c>
      <c r="K50" s="17" t="s">
        <v>28</v>
      </c>
      <c r="L50" s="17">
        <v>65</v>
      </c>
      <c r="M50" s="17">
        <v>85.12</v>
      </c>
      <c r="N50" s="17">
        <f t="shared" si="0"/>
        <v>75.06</v>
      </c>
      <c r="O50" s="17">
        <f>SUMPRODUCT(($E$4:$F$128=E50)*($N$4:$N$128&gt;N50))+1</f>
        <v>2</v>
      </c>
      <c r="P50" s="17" t="s">
        <v>28</v>
      </c>
      <c r="Q50" s="17" t="s">
        <v>28</v>
      </c>
      <c r="R50" s="17"/>
    </row>
    <row r="51" spans="1:18" s="1" customFormat="1" ht="30.75" customHeight="1">
      <c r="A51" s="17">
        <v>48</v>
      </c>
      <c r="B51" s="17" t="s">
        <v>150</v>
      </c>
      <c r="C51" s="17" t="s">
        <v>21</v>
      </c>
      <c r="D51" s="17">
        <v>23</v>
      </c>
      <c r="E51" s="15" t="s">
        <v>151</v>
      </c>
      <c r="F51" s="17" t="s">
        <v>152</v>
      </c>
      <c r="G51" s="17" t="s">
        <v>24</v>
      </c>
      <c r="H51" s="15" t="s">
        <v>153</v>
      </c>
      <c r="I51" s="17" t="s">
        <v>154</v>
      </c>
      <c r="J51" s="17" t="s">
        <v>43</v>
      </c>
      <c r="K51" s="17" t="s">
        <v>28</v>
      </c>
      <c r="L51" s="17">
        <v>82</v>
      </c>
      <c r="M51" s="17">
        <v>83.28</v>
      </c>
      <c r="N51" s="17">
        <f t="shared" si="0"/>
        <v>82.64</v>
      </c>
      <c r="O51" s="17">
        <f>SUMPRODUCT(($E$4:$F$128=E51)*($N$4:$N$128&gt;N51))+1</f>
        <v>1</v>
      </c>
      <c r="P51" s="17" t="s">
        <v>28</v>
      </c>
      <c r="Q51" s="17" t="s">
        <v>28</v>
      </c>
      <c r="R51" s="17"/>
    </row>
    <row r="52" spans="1:18" s="1" customFormat="1" ht="30.75" customHeight="1">
      <c r="A52" s="17">
        <v>49</v>
      </c>
      <c r="B52" s="17" t="s">
        <v>155</v>
      </c>
      <c r="C52" s="17" t="s">
        <v>21</v>
      </c>
      <c r="D52" s="17">
        <v>25</v>
      </c>
      <c r="E52" s="15" t="s">
        <v>151</v>
      </c>
      <c r="F52" s="17" t="s">
        <v>156</v>
      </c>
      <c r="G52" s="17" t="s">
        <v>24</v>
      </c>
      <c r="H52" s="15" t="s">
        <v>153</v>
      </c>
      <c r="I52" s="17" t="s">
        <v>154</v>
      </c>
      <c r="J52" s="17" t="s">
        <v>43</v>
      </c>
      <c r="K52" s="17" t="s">
        <v>28</v>
      </c>
      <c r="L52" s="17">
        <v>79</v>
      </c>
      <c r="M52" s="17">
        <v>83.5</v>
      </c>
      <c r="N52" s="17">
        <f t="shared" si="0"/>
        <v>81.25</v>
      </c>
      <c r="O52" s="17">
        <f>SUMPRODUCT(($E$4:$F$128=E52)*($N$4:$N$128&gt;N52))+1</f>
        <v>2</v>
      </c>
      <c r="P52" s="17" t="s">
        <v>28</v>
      </c>
      <c r="Q52" s="17" t="s">
        <v>28</v>
      </c>
      <c r="R52" s="17"/>
    </row>
    <row r="53" spans="1:18" s="1" customFormat="1" ht="30.75" customHeight="1">
      <c r="A53" s="17">
        <v>50</v>
      </c>
      <c r="B53" s="17" t="s">
        <v>157</v>
      </c>
      <c r="C53" s="17" t="s">
        <v>21</v>
      </c>
      <c r="D53" s="17">
        <v>25</v>
      </c>
      <c r="E53" s="15" t="s">
        <v>151</v>
      </c>
      <c r="F53" s="17" t="s">
        <v>158</v>
      </c>
      <c r="G53" s="17" t="s">
        <v>24</v>
      </c>
      <c r="H53" s="15" t="s">
        <v>159</v>
      </c>
      <c r="I53" s="17" t="s">
        <v>160</v>
      </c>
      <c r="J53" s="17" t="s">
        <v>27</v>
      </c>
      <c r="K53" s="17" t="s">
        <v>28</v>
      </c>
      <c r="L53" s="17">
        <v>78</v>
      </c>
      <c r="M53" s="17">
        <v>83.34</v>
      </c>
      <c r="N53" s="17">
        <f t="shared" si="0"/>
        <v>80.67</v>
      </c>
      <c r="O53" s="17">
        <f>SUMPRODUCT(($E$4:$F$128=E53)*($N$4:$N$128&gt;N53))+1</f>
        <v>3</v>
      </c>
      <c r="P53" s="17" t="s">
        <v>28</v>
      </c>
      <c r="Q53" s="17" t="s">
        <v>28</v>
      </c>
      <c r="R53" s="17"/>
    </row>
    <row r="54" spans="1:18" s="1" customFormat="1" ht="30.75" customHeight="1">
      <c r="A54" s="17">
        <v>51</v>
      </c>
      <c r="B54" s="17" t="s">
        <v>161</v>
      </c>
      <c r="C54" s="17" t="s">
        <v>21</v>
      </c>
      <c r="D54" s="17">
        <v>27</v>
      </c>
      <c r="E54" s="15" t="s">
        <v>151</v>
      </c>
      <c r="F54" s="17" t="s">
        <v>162</v>
      </c>
      <c r="G54" s="17" t="s">
        <v>24</v>
      </c>
      <c r="H54" s="15" t="s">
        <v>159</v>
      </c>
      <c r="I54" s="17" t="s">
        <v>154</v>
      </c>
      <c r="J54" s="17" t="s">
        <v>27</v>
      </c>
      <c r="K54" s="17" t="s">
        <v>28</v>
      </c>
      <c r="L54" s="17">
        <v>78</v>
      </c>
      <c r="M54" s="17">
        <v>83.16</v>
      </c>
      <c r="N54" s="17">
        <f t="shared" si="0"/>
        <v>80.58</v>
      </c>
      <c r="O54" s="17">
        <f>SUMPRODUCT(($E$4:$F$128=E54)*($N$4:$N$128&gt;N54))+1</f>
        <v>4</v>
      </c>
      <c r="P54" s="17" t="s">
        <v>28</v>
      </c>
      <c r="Q54" s="17" t="s">
        <v>28</v>
      </c>
      <c r="R54" s="17"/>
    </row>
    <row r="55" spans="1:18" s="1" customFormat="1" ht="30.75" customHeight="1">
      <c r="A55" s="17">
        <v>52</v>
      </c>
      <c r="B55" s="17" t="s">
        <v>163</v>
      </c>
      <c r="C55" s="17" t="s">
        <v>21</v>
      </c>
      <c r="D55" s="17">
        <v>23</v>
      </c>
      <c r="E55" s="15" t="s">
        <v>151</v>
      </c>
      <c r="F55" s="17" t="s">
        <v>164</v>
      </c>
      <c r="G55" s="17" t="s">
        <v>24</v>
      </c>
      <c r="H55" s="15" t="s">
        <v>165</v>
      </c>
      <c r="I55" s="17" t="s">
        <v>154</v>
      </c>
      <c r="J55" s="17" t="s">
        <v>27</v>
      </c>
      <c r="K55" s="17" t="s">
        <v>28</v>
      </c>
      <c r="L55" s="17">
        <v>76.5</v>
      </c>
      <c r="M55" s="17">
        <v>84.1</v>
      </c>
      <c r="N55" s="17">
        <f t="shared" si="0"/>
        <v>80.3</v>
      </c>
      <c r="O55" s="17">
        <f>SUMPRODUCT(($E$4:$F$128=E55)*($N$4:$N$128&gt;N55))+1</f>
        <v>5</v>
      </c>
      <c r="P55" s="17" t="s">
        <v>28</v>
      </c>
      <c r="Q55" s="17" t="s">
        <v>28</v>
      </c>
      <c r="R55" s="17"/>
    </row>
    <row r="56" spans="1:18" s="1" customFormat="1" ht="30.75" customHeight="1">
      <c r="A56" s="17">
        <v>53</v>
      </c>
      <c r="B56" s="17" t="s">
        <v>166</v>
      </c>
      <c r="C56" s="17" t="s">
        <v>34</v>
      </c>
      <c r="D56" s="17">
        <v>26</v>
      </c>
      <c r="E56" s="15" t="s">
        <v>151</v>
      </c>
      <c r="F56" s="17" t="s">
        <v>167</v>
      </c>
      <c r="G56" s="17" t="s">
        <v>24</v>
      </c>
      <c r="H56" s="15" t="s">
        <v>159</v>
      </c>
      <c r="I56" s="17" t="s">
        <v>154</v>
      </c>
      <c r="J56" s="17" t="s">
        <v>27</v>
      </c>
      <c r="K56" s="17" t="s">
        <v>28</v>
      </c>
      <c r="L56" s="17">
        <v>73.5</v>
      </c>
      <c r="M56" s="17">
        <v>86.15</v>
      </c>
      <c r="N56" s="17">
        <f t="shared" si="0"/>
        <v>79.83</v>
      </c>
      <c r="O56" s="17">
        <f>SUMPRODUCT(($E$4:$F$128=E56)*($N$4:$N$128&gt;N56))+1</f>
        <v>6</v>
      </c>
      <c r="P56" s="17" t="s">
        <v>28</v>
      </c>
      <c r="Q56" s="17" t="s">
        <v>28</v>
      </c>
      <c r="R56" s="17"/>
    </row>
    <row r="57" spans="1:18" s="1" customFormat="1" ht="30.75" customHeight="1">
      <c r="A57" s="17">
        <v>54</v>
      </c>
      <c r="B57" s="17" t="s">
        <v>168</v>
      </c>
      <c r="C57" s="17" t="s">
        <v>21</v>
      </c>
      <c r="D57" s="17">
        <v>26</v>
      </c>
      <c r="E57" s="15" t="s">
        <v>169</v>
      </c>
      <c r="F57" s="17" t="s">
        <v>170</v>
      </c>
      <c r="G57" s="17" t="s">
        <v>24</v>
      </c>
      <c r="H57" s="15" t="s">
        <v>153</v>
      </c>
      <c r="I57" s="17" t="s">
        <v>160</v>
      </c>
      <c r="J57" s="17" t="s">
        <v>27</v>
      </c>
      <c r="K57" s="17" t="s">
        <v>28</v>
      </c>
      <c r="L57" s="17">
        <v>78</v>
      </c>
      <c r="M57" s="17">
        <v>83.72</v>
      </c>
      <c r="N57" s="17">
        <f t="shared" si="0"/>
        <v>80.86</v>
      </c>
      <c r="O57" s="17">
        <f>SUMPRODUCT(($E$4:$F$128=E57)*($N$4:$N$128&gt;N57))+1</f>
        <v>1</v>
      </c>
      <c r="P57" s="17" t="s">
        <v>28</v>
      </c>
      <c r="Q57" s="17" t="s">
        <v>28</v>
      </c>
      <c r="R57" s="17"/>
    </row>
    <row r="58" spans="1:18" s="1" customFormat="1" ht="30.75" customHeight="1">
      <c r="A58" s="17">
        <v>55</v>
      </c>
      <c r="B58" s="17" t="s">
        <v>171</v>
      </c>
      <c r="C58" s="17" t="s">
        <v>21</v>
      </c>
      <c r="D58" s="17">
        <v>26</v>
      </c>
      <c r="E58" s="15" t="s">
        <v>169</v>
      </c>
      <c r="F58" s="17" t="s">
        <v>172</v>
      </c>
      <c r="G58" s="17" t="s">
        <v>24</v>
      </c>
      <c r="H58" s="15" t="s">
        <v>153</v>
      </c>
      <c r="I58" s="17" t="s">
        <v>160</v>
      </c>
      <c r="J58" s="17" t="s">
        <v>27</v>
      </c>
      <c r="K58" s="17" t="s">
        <v>28</v>
      </c>
      <c r="L58" s="17">
        <v>79</v>
      </c>
      <c r="M58" s="17">
        <v>81.2</v>
      </c>
      <c r="N58" s="17">
        <f t="shared" si="0"/>
        <v>80.1</v>
      </c>
      <c r="O58" s="17">
        <f>SUMPRODUCT(($E$4:$F$128=E58)*($N$4:$N$128&gt;N58))+1</f>
        <v>2</v>
      </c>
      <c r="P58" s="17" t="s">
        <v>28</v>
      </c>
      <c r="Q58" s="17" t="s">
        <v>28</v>
      </c>
      <c r="R58" s="17"/>
    </row>
    <row r="59" spans="1:18" s="1" customFormat="1" ht="30.75" customHeight="1">
      <c r="A59" s="17">
        <v>56</v>
      </c>
      <c r="B59" s="17" t="s">
        <v>173</v>
      </c>
      <c r="C59" s="17" t="s">
        <v>21</v>
      </c>
      <c r="D59" s="17">
        <v>27</v>
      </c>
      <c r="E59" s="15" t="s">
        <v>169</v>
      </c>
      <c r="F59" s="17" t="s">
        <v>174</v>
      </c>
      <c r="G59" s="17" t="s">
        <v>24</v>
      </c>
      <c r="H59" s="15" t="s">
        <v>153</v>
      </c>
      <c r="I59" s="17" t="s">
        <v>160</v>
      </c>
      <c r="J59" s="17" t="s">
        <v>43</v>
      </c>
      <c r="K59" s="17" t="s">
        <v>28</v>
      </c>
      <c r="L59" s="17">
        <v>77</v>
      </c>
      <c r="M59" s="17">
        <v>83.11</v>
      </c>
      <c r="N59" s="17">
        <f t="shared" si="0"/>
        <v>80.06</v>
      </c>
      <c r="O59" s="17">
        <f>SUMPRODUCT(($E$4:$F$128=E59)*($N$4:$N$128&gt;N59))+1</f>
        <v>3</v>
      </c>
      <c r="P59" s="17" t="s">
        <v>28</v>
      </c>
      <c r="Q59" s="17" t="s">
        <v>28</v>
      </c>
      <c r="R59" s="17"/>
    </row>
    <row r="60" spans="1:18" s="1" customFormat="1" ht="30.75" customHeight="1">
      <c r="A60" s="17">
        <v>57</v>
      </c>
      <c r="B60" s="17" t="s">
        <v>175</v>
      </c>
      <c r="C60" s="17" t="s">
        <v>21</v>
      </c>
      <c r="D60" s="17">
        <v>26</v>
      </c>
      <c r="E60" s="15" t="s">
        <v>169</v>
      </c>
      <c r="F60" s="17" t="s">
        <v>176</v>
      </c>
      <c r="G60" s="17" t="s">
        <v>24</v>
      </c>
      <c r="H60" s="15" t="s">
        <v>153</v>
      </c>
      <c r="I60" s="17" t="s">
        <v>160</v>
      </c>
      <c r="J60" s="17" t="s">
        <v>43</v>
      </c>
      <c r="K60" s="17" t="s">
        <v>28</v>
      </c>
      <c r="L60" s="17">
        <v>77.5</v>
      </c>
      <c r="M60" s="17">
        <v>82.41</v>
      </c>
      <c r="N60" s="17">
        <f t="shared" si="0"/>
        <v>79.96</v>
      </c>
      <c r="O60" s="17">
        <f>SUMPRODUCT(($E$4:$F$128=E60)*($N$4:$N$128&gt;N60))+1</f>
        <v>4</v>
      </c>
      <c r="P60" s="17" t="s">
        <v>28</v>
      </c>
      <c r="Q60" s="17" t="s">
        <v>28</v>
      </c>
      <c r="R60" s="17"/>
    </row>
    <row r="61" spans="1:18" s="1" customFormat="1" ht="30.75" customHeight="1">
      <c r="A61" s="17">
        <v>58</v>
      </c>
      <c r="B61" s="17" t="s">
        <v>177</v>
      </c>
      <c r="C61" s="17" t="s">
        <v>21</v>
      </c>
      <c r="D61" s="17">
        <v>26</v>
      </c>
      <c r="E61" s="15" t="s">
        <v>169</v>
      </c>
      <c r="F61" s="17" t="s">
        <v>178</v>
      </c>
      <c r="G61" s="17" t="s">
        <v>24</v>
      </c>
      <c r="H61" s="15" t="s">
        <v>159</v>
      </c>
      <c r="I61" s="17" t="s">
        <v>160</v>
      </c>
      <c r="J61" s="17" t="s">
        <v>27</v>
      </c>
      <c r="K61" s="17" t="s">
        <v>28</v>
      </c>
      <c r="L61" s="17">
        <v>74.5</v>
      </c>
      <c r="M61" s="17">
        <v>85.07</v>
      </c>
      <c r="N61" s="17">
        <f t="shared" si="0"/>
        <v>79.79</v>
      </c>
      <c r="O61" s="17">
        <f>SUMPRODUCT(($E$4:$F$128=E61)*($N$4:$N$128&gt;N61))+1</f>
        <v>5</v>
      </c>
      <c r="P61" s="17" t="s">
        <v>28</v>
      </c>
      <c r="Q61" s="17" t="s">
        <v>28</v>
      </c>
      <c r="R61" s="17"/>
    </row>
    <row r="62" spans="1:18" s="1" customFormat="1" ht="30.75" customHeight="1">
      <c r="A62" s="17">
        <v>59</v>
      </c>
      <c r="B62" s="17" t="s">
        <v>179</v>
      </c>
      <c r="C62" s="17" t="s">
        <v>21</v>
      </c>
      <c r="D62" s="17">
        <v>34</v>
      </c>
      <c r="E62" s="15" t="s">
        <v>180</v>
      </c>
      <c r="F62" s="17" t="s">
        <v>181</v>
      </c>
      <c r="G62" s="17" t="s">
        <v>24</v>
      </c>
      <c r="H62" s="15" t="s">
        <v>153</v>
      </c>
      <c r="I62" s="17" t="s">
        <v>160</v>
      </c>
      <c r="J62" s="17" t="s">
        <v>27</v>
      </c>
      <c r="K62" s="17" t="s">
        <v>28</v>
      </c>
      <c r="L62" s="17">
        <v>81.5</v>
      </c>
      <c r="M62" s="17">
        <v>78.5</v>
      </c>
      <c r="N62" s="17">
        <f t="shared" si="0"/>
        <v>80</v>
      </c>
      <c r="O62" s="17">
        <f>SUMPRODUCT(($E$4:$F$128=E62)*($N$4:$N$128&gt;N62))+1</f>
        <v>1</v>
      </c>
      <c r="P62" s="17" t="s">
        <v>28</v>
      </c>
      <c r="Q62" s="17" t="s">
        <v>28</v>
      </c>
      <c r="R62" s="17"/>
    </row>
    <row r="63" spans="1:18" s="1" customFormat="1" ht="30.75" customHeight="1">
      <c r="A63" s="17">
        <v>60</v>
      </c>
      <c r="B63" s="17" t="s">
        <v>182</v>
      </c>
      <c r="C63" s="17" t="s">
        <v>21</v>
      </c>
      <c r="D63" s="17">
        <v>21</v>
      </c>
      <c r="E63" s="15" t="s">
        <v>180</v>
      </c>
      <c r="F63" s="17" t="s">
        <v>183</v>
      </c>
      <c r="G63" s="17" t="s">
        <v>24</v>
      </c>
      <c r="H63" s="15" t="s">
        <v>153</v>
      </c>
      <c r="I63" s="17" t="s">
        <v>160</v>
      </c>
      <c r="J63" s="17" t="s">
        <v>27</v>
      </c>
      <c r="K63" s="17" t="s">
        <v>28</v>
      </c>
      <c r="L63" s="17">
        <v>74.5</v>
      </c>
      <c r="M63" s="17">
        <v>85.1</v>
      </c>
      <c r="N63" s="17">
        <f t="shared" si="0"/>
        <v>79.8</v>
      </c>
      <c r="O63" s="17">
        <f>SUMPRODUCT(($E$4:$F$128=E63)*($N$4:$N$128&gt;N63))+1</f>
        <v>2</v>
      </c>
      <c r="P63" s="17" t="s">
        <v>28</v>
      </c>
      <c r="Q63" s="17" t="s">
        <v>28</v>
      </c>
      <c r="R63" s="17"/>
    </row>
    <row r="64" spans="1:18" s="1" customFormat="1" ht="30.75" customHeight="1">
      <c r="A64" s="17">
        <v>61</v>
      </c>
      <c r="B64" s="17" t="s">
        <v>184</v>
      </c>
      <c r="C64" s="17" t="s">
        <v>34</v>
      </c>
      <c r="D64" s="17">
        <v>26</v>
      </c>
      <c r="E64" s="15" t="s">
        <v>180</v>
      </c>
      <c r="F64" s="17" t="s">
        <v>185</v>
      </c>
      <c r="G64" s="17" t="s">
        <v>24</v>
      </c>
      <c r="H64" s="15" t="s">
        <v>153</v>
      </c>
      <c r="I64" s="17" t="s">
        <v>160</v>
      </c>
      <c r="J64" s="17" t="s">
        <v>27</v>
      </c>
      <c r="K64" s="17" t="s">
        <v>28</v>
      </c>
      <c r="L64" s="17">
        <v>74.5</v>
      </c>
      <c r="M64" s="17">
        <v>80.1</v>
      </c>
      <c r="N64" s="17">
        <f t="shared" si="0"/>
        <v>77.3</v>
      </c>
      <c r="O64" s="17">
        <f>SUMPRODUCT(($E$4:$F$128=E64)*($N$4:$N$128&gt;N64))+1</f>
        <v>3</v>
      </c>
      <c r="P64" s="17" t="s">
        <v>28</v>
      </c>
      <c r="Q64" s="17" t="s">
        <v>28</v>
      </c>
      <c r="R64" s="17"/>
    </row>
    <row r="65" spans="1:18" s="1" customFormat="1" ht="30.75" customHeight="1">
      <c r="A65" s="17">
        <v>62</v>
      </c>
      <c r="B65" s="17" t="s">
        <v>186</v>
      </c>
      <c r="C65" s="17" t="s">
        <v>21</v>
      </c>
      <c r="D65" s="17">
        <v>32</v>
      </c>
      <c r="E65" s="15" t="s">
        <v>187</v>
      </c>
      <c r="F65" s="17" t="s">
        <v>188</v>
      </c>
      <c r="G65" s="17" t="s">
        <v>63</v>
      </c>
      <c r="H65" s="15" t="s">
        <v>189</v>
      </c>
      <c r="I65" s="17" t="s">
        <v>154</v>
      </c>
      <c r="J65" s="17" t="s">
        <v>27</v>
      </c>
      <c r="K65" s="17" t="s">
        <v>28</v>
      </c>
      <c r="L65" s="17">
        <v>75</v>
      </c>
      <c r="M65" s="17">
        <v>82.1</v>
      </c>
      <c r="N65" s="17">
        <f t="shared" si="0"/>
        <v>78.55</v>
      </c>
      <c r="O65" s="17">
        <f>SUMPRODUCT(($E$4:$F$128=E65)*($N$4:$N$128&gt;N65))+1</f>
        <v>1</v>
      </c>
      <c r="P65" s="17" t="s">
        <v>28</v>
      </c>
      <c r="Q65" s="17" t="s">
        <v>28</v>
      </c>
      <c r="R65" s="17"/>
    </row>
    <row r="66" spans="1:18" s="1" customFormat="1" ht="30.75" customHeight="1">
      <c r="A66" s="17">
        <v>63</v>
      </c>
      <c r="B66" s="17" t="s">
        <v>190</v>
      </c>
      <c r="C66" s="17" t="s">
        <v>21</v>
      </c>
      <c r="D66" s="17">
        <v>27</v>
      </c>
      <c r="E66" s="15" t="s">
        <v>187</v>
      </c>
      <c r="F66" s="17" t="s">
        <v>191</v>
      </c>
      <c r="G66" s="17" t="s">
        <v>63</v>
      </c>
      <c r="H66" s="15" t="s">
        <v>192</v>
      </c>
      <c r="I66" s="17" t="s">
        <v>154</v>
      </c>
      <c r="J66" s="17" t="s">
        <v>27</v>
      </c>
      <c r="K66" s="17" t="s">
        <v>28</v>
      </c>
      <c r="L66" s="17">
        <v>72</v>
      </c>
      <c r="M66" s="17">
        <v>84.8</v>
      </c>
      <c r="N66" s="17">
        <f aca="true" t="shared" si="1" ref="N66:N78">ROUND((L66*0.5+M66*0.5),2)</f>
        <v>78.4</v>
      </c>
      <c r="O66" s="17">
        <f>SUMPRODUCT(($E$4:$F$128=E66)*($N$4:$N$128&gt;N66))+1</f>
        <v>2</v>
      </c>
      <c r="P66" s="17" t="s">
        <v>28</v>
      </c>
      <c r="Q66" s="17" t="s">
        <v>28</v>
      </c>
      <c r="R66" s="17"/>
    </row>
    <row r="67" spans="1:18" s="1" customFormat="1" ht="30.75" customHeight="1">
      <c r="A67" s="17">
        <v>64</v>
      </c>
      <c r="B67" s="17" t="s">
        <v>193</v>
      </c>
      <c r="C67" s="17" t="s">
        <v>21</v>
      </c>
      <c r="D67" s="17">
        <v>23</v>
      </c>
      <c r="E67" s="15" t="s">
        <v>187</v>
      </c>
      <c r="F67" s="17" t="s">
        <v>194</v>
      </c>
      <c r="G67" s="17" t="s">
        <v>63</v>
      </c>
      <c r="H67" s="15" t="s">
        <v>192</v>
      </c>
      <c r="I67" s="17" t="s">
        <v>195</v>
      </c>
      <c r="J67" s="17" t="s">
        <v>27</v>
      </c>
      <c r="K67" s="17" t="s">
        <v>28</v>
      </c>
      <c r="L67" s="17">
        <v>72.5</v>
      </c>
      <c r="M67" s="17">
        <v>82.98</v>
      </c>
      <c r="N67" s="17">
        <f t="shared" si="1"/>
        <v>77.74</v>
      </c>
      <c r="O67" s="17">
        <f>SUMPRODUCT(($E$4:$F$128=E67)*($N$4:$N$128&gt;N67))+1</f>
        <v>3</v>
      </c>
      <c r="P67" s="17" t="s">
        <v>28</v>
      </c>
      <c r="Q67" s="17" t="s">
        <v>28</v>
      </c>
      <c r="R67" s="17"/>
    </row>
    <row r="68" spans="1:18" s="1" customFormat="1" ht="30.75" customHeight="1">
      <c r="A68" s="17">
        <v>65</v>
      </c>
      <c r="B68" s="17" t="s">
        <v>196</v>
      </c>
      <c r="C68" s="17" t="s">
        <v>21</v>
      </c>
      <c r="D68" s="17">
        <v>28</v>
      </c>
      <c r="E68" s="15" t="s">
        <v>187</v>
      </c>
      <c r="F68" s="17" t="s">
        <v>197</v>
      </c>
      <c r="G68" s="17" t="s">
        <v>63</v>
      </c>
      <c r="H68" s="15" t="s">
        <v>189</v>
      </c>
      <c r="I68" s="17" t="s">
        <v>195</v>
      </c>
      <c r="J68" s="17" t="s">
        <v>27</v>
      </c>
      <c r="K68" s="17" t="s">
        <v>28</v>
      </c>
      <c r="L68" s="17">
        <v>71.5</v>
      </c>
      <c r="M68" s="17">
        <v>83.9</v>
      </c>
      <c r="N68" s="17">
        <f t="shared" si="1"/>
        <v>77.7</v>
      </c>
      <c r="O68" s="17">
        <f>SUMPRODUCT(($E$4:$F$128=E68)*($N$4:$N$128&gt;N68))+1</f>
        <v>4</v>
      </c>
      <c r="P68" s="17" t="s">
        <v>28</v>
      </c>
      <c r="Q68" s="17" t="s">
        <v>28</v>
      </c>
      <c r="R68" s="17"/>
    </row>
    <row r="69" spans="1:18" s="1" customFormat="1" ht="30.75" customHeight="1">
      <c r="A69" s="17">
        <v>66</v>
      </c>
      <c r="B69" s="17" t="s">
        <v>198</v>
      </c>
      <c r="C69" s="17" t="s">
        <v>21</v>
      </c>
      <c r="D69" s="17">
        <v>24</v>
      </c>
      <c r="E69" s="15" t="s">
        <v>187</v>
      </c>
      <c r="F69" s="17" t="s">
        <v>199</v>
      </c>
      <c r="G69" s="17" t="s">
        <v>63</v>
      </c>
      <c r="H69" s="15" t="s">
        <v>192</v>
      </c>
      <c r="I69" s="17" t="s">
        <v>195</v>
      </c>
      <c r="J69" s="17" t="s">
        <v>27</v>
      </c>
      <c r="K69" s="17" t="s">
        <v>28</v>
      </c>
      <c r="L69" s="17">
        <v>73.5</v>
      </c>
      <c r="M69" s="17">
        <v>80.38</v>
      </c>
      <c r="N69" s="17">
        <f t="shared" si="1"/>
        <v>76.94</v>
      </c>
      <c r="O69" s="17">
        <f>SUMPRODUCT(($E$4:$F$128=E69)*($N$4:$N$128&gt;N69))+1</f>
        <v>5</v>
      </c>
      <c r="P69" s="17" t="s">
        <v>28</v>
      </c>
      <c r="Q69" s="17" t="s">
        <v>28</v>
      </c>
      <c r="R69" s="17"/>
    </row>
    <row r="70" spans="1:18" s="1" customFormat="1" ht="30.75" customHeight="1">
      <c r="A70" s="17">
        <v>67</v>
      </c>
      <c r="B70" s="17" t="s">
        <v>200</v>
      </c>
      <c r="C70" s="17" t="s">
        <v>21</v>
      </c>
      <c r="D70" s="17">
        <v>29</v>
      </c>
      <c r="E70" s="15" t="s">
        <v>201</v>
      </c>
      <c r="F70" s="17" t="s">
        <v>202</v>
      </c>
      <c r="G70" s="17" t="s">
        <v>24</v>
      </c>
      <c r="H70" s="15" t="s">
        <v>25</v>
      </c>
      <c r="I70" s="17" t="s">
        <v>38</v>
      </c>
      <c r="J70" s="17" t="s">
        <v>27</v>
      </c>
      <c r="K70" s="17" t="s">
        <v>28</v>
      </c>
      <c r="L70" s="17">
        <v>74.5</v>
      </c>
      <c r="M70" s="17">
        <v>84.2</v>
      </c>
      <c r="N70" s="17">
        <f t="shared" si="1"/>
        <v>79.35</v>
      </c>
      <c r="O70" s="17">
        <f>SUMPRODUCT(($E$4:$F$128=E70)*($N$4:$N$128&gt;N70))+1</f>
        <v>1</v>
      </c>
      <c r="P70" s="17" t="s">
        <v>28</v>
      </c>
      <c r="Q70" s="17" t="s">
        <v>28</v>
      </c>
      <c r="R70" s="17"/>
    </row>
    <row r="71" spans="1:18" s="1" customFormat="1" ht="30.75" customHeight="1">
      <c r="A71" s="17">
        <v>68</v>
      </c>
      <c r="B71" s="17" t="s">
        <v>203</v>
      </c>
      <c r="C71" s="17" t="s">
        <v>21</v>
      </c>
      <c r="D71" s="17">
        <v>22</v>
      </c>
      <c r="E71" s="15" t="s">
        <v>201</v>
      </c>
      <c r="F71" s="17" t="s">
        <v>204</v>
      </c>
      <c r="G71" s="17" t="s">
        <v>24</v>
      </c>
      <c r="H71" s="15" t="s">
        <v>25</v>
      </c>
      <c r="I71" s="17" t="s">
        <v>205</v>
      </c>
      <c r="J71" s="17" t="s">
        <v>27</v>
      </c>
      <c r="K71" s="17" t="s">
        <v>28</v>
      </c>
      <c r="L71" s="17">
        <v>78.5</v>
      </c>
      <c r="M71" s="17">
        <v>78.6</v>
      </c>
      <c r="N71" s="17">
        <f t="shared" si="1"/>
        <v>78.55</v>
      </c>
      <c r="O71" s="17">
        <f>SUMPRODUCT(($E$4:$F$128=E71)*($N$4:$N$128&gt;N71))+1</f>
        <v>2</v>
      </c>
      <c r="P71" s="17" t="s">
        <v>28</v>
      </c>
      <c r="Q71" s="17" t="s">
        <v>28</v>
      </c>
      <c r="R71" s="17"/>
    </row>
    <row r="72" spans="1:18" s="1" customFormat="1" ht="30.75" customHeight="1">
      <c r="A72" s="17">
        <v>69</v>
      </c>
      <c r="B72" s="17" t="s">
        <v>206</v>
      </c>
      <c r="C72" s="17" t="s">
        <v>21</v>
      </c>
      <c r="D72" s="17">
        <v>22</v>
      </c>
      <c r="E72" s="15" t="s">
        <v>201</v>
      </c>
      <c r="F72" s="17" t="s">
        <v>207</v>
      </c>
      <c r="G72" s="17" t="s">
        <v>24</v>
      </c>
      <c r="H72" s="15" t="s">
        <v>25</v>
      </c>
      <c r="I72" s="17" t="s">
        <v>38</v>
      </c>
      <c r="J72" s="17" t="s">
        <v>27</v>
      </c>
      <c r="K72" s="17" t="s">
        <v>28</v>
      </c>
      <c r="L72" s="17">
        <v>73.5</v>
      </c>
      <c r="M72" s="17">
        <v>81.7</v>
      </c>
      <c r="N72" s="17">
        <f t="shared" si="1"/>
        <v>77.6</v>
      </c>
      <c r="O72" s="17">
        <f>SUMPRODUCT(($E$4:$F$128=E72)*($N$4:$N$128&gt;N72))+1</f>
        <v>3</v>
      </c>
      <c r="P72" s="17" t="s">
        <v>28</v>
      </c>
      <c r="Q72" s="17" t="s">
        <v>28</v>
      </c>
      <c r="R72" s="17"/>
    </row>
    <row r="73" spans="1:18" s="1" customFormat="1" ht="30.75" customHeight="1">
      <c r="A73" s="17">
        <v>70</v>
      </c>
      <c r="B73" s="17" t="s">
        <v>208</v>
      </c>
      <c r="C73" s="17" t="s">
        <v>21</v>
      </c>
      <c r="D73" s="17">
        <v>26</v>
      </c>
      <c r="E73" s="15" t="s">
        <v>201</v>
      </c>
      <c r="F73" s="17" t="s">
        <v>209</v>
      </c>
      <c r="G73" s="17" t="s">
        <v>24</v>
      </c>
      <c r="H73" s="15" t="s">
        <v>25</v>
      </c>
      <c r="I73" s="17" t="s">
        <v>38</v>
      </c>
      <c r="J73" s="17" t="s">
        <v>27</v>
      </c>
      <c r="K73" s="17" t="s">
        <v>28</v>
      </c>
      <c r="L73" s="17">
        <v>75.5</v>
      </c>
      <c r="M73" s="17">
        <v>77.3</v>
      </c>
      <c r="N73" s="17">
        <f t="shared" si="1"/>
        <v>76.4</v>
      </c>
      <c r="O73" s="17">
        <f>SUMPRODUCT(($E$4:$F$128=E73)*($N$4:$N$128&gt;N73))+1</f>
        <v>4</v>
      </c>
      <c r="P73" s="17" t="s">
        <v>28</v>
      </c>
      <c r="Q73" s="17" t="s">
        <v>28</v>
      </c>
      <c r="R73" s="17"/>
    </row>
    <row r="74" spans="1:18" s="1" customFormat="1" ht="30.75" customHeight="1">
      <c r="A74" s="17">
        <v>71</v>
      </c>
      <c r="B74" s="17" t="s">
        <v>210</v>
      </c>
      <c r="C74" s="17" t="s">
        <v>21</v>
      </c>
      <c r="D74" s="17">
        <v>24</v>
      </c>
      <c r="E74" s="15" t="s">
        <v>211</v>
      </c>
      <c r="F74" s="17" t="s">
        <v>212</v>
      </c>
      <c r="G74" s="17" t="s">
        <v>24</v>
      </c>
      <c r="H74" s="15" t="s">
        <v>213</v>
      </c>
      <c r="I74" s="17" t="s">
        <v>214</v>
      </c>
      <c r="J74" s="17" t="s">
        <v>43</v>
      </c>
      <c r="K74" s="17" t="s">
        <v>28</v>
      </c>
      <c r="L74" s="17">
        <v>79</v>
      </c>
      <c r="M74" s="17">
        <v>80.4</v>
      </c>
      <c r="N74" s="17">
        <f t="shared" si="1"/>
        <v>79.7</v>
      </c>
      <c r="O74" s="17">
        <f>SUMPRODUCT(($E$4:$F$128=E74)*($N$4:$N$128&gt;N74))+1</f>
        <v>1</v>
      </c>
      <c r="P74" s="17" t="s">
        <v>28</v>
      </c>
      <c r="Q74" s="17" t="s">
        <v>28</v>
      </c>
      <c r="R74" s="17"/>
    </row>
    <row r="75" spans="1:18" s="1" customFormat="1" ht="30.75" customHeight="1">
      <c r="A75" s="17">
        <v>72</v>
      </c>
      <c r="B75" s="17" t="s">
        <v>215</v>
      </c>
      <c r="C75" s="17" t="s">
        <v>21</v>
      </c>
      <c r="D75" s="17">
        <v>24</v>
      </c>
      <c r="E75" s="15" t="s">
        <v>211</v>
      </c>
      <c r="F75" s="17" t="s">
        <v>216</v>
      </c>
      <c r="G75" s="17" t="s">
        <v>24</v>
      </c>
      <c r="H75" s="15" t="s">
        <v>217</v>
      </c>
      <c r="I75" s="17" t="s">
        <v>214</v>
      </c>
      <c r="J75" s="17" t="s">
        <v>43</v>
      </c>
      <c r="K75" s="17" t="s">
        <v>28</v>
      </c>
      <c r="L75" s="17">
        <v>72</v>
      </c>
      <c r="M75" s="17">
        <v>84.46</v>
      </c>
      <c r="N75" s="17">
        <f t="shared" si="1"/>
        <v>78.23</v>
      </c>
      <c r="O75" s="17">
        <f>SUMPRODUCT(($E$4:$F$128=E75)*($N$4:$N$128&gt;N75))+1</f>
        <v>2</v>
      </c>
      <c r="P75" s="17" t="s">
        <v>28</v>
      </c>
      <c r="Q75" s="17" t="s">
        <v>28</v>
      </c>
      <c r="R75" s="17"/>
    </row>
    <row r="76" spans="1:18" s="1" customFormat="1" ht="30.75" customHeight="1">
      <c r="A76" s="17">
        <v>73</v>
      </c>
      <c r="B76" s="17" t="s">
        <v>218</v>
      </c>
      <c r="C76" s="17" t="s">
        <v>21</v>
      </c>
      <c r="D76" s="17">
        <v>28</v>
      </c>
      <c r="E76" s="15" t="s">
        <v>211</v>
      </c>
      <c r="F76" s="17" t="s">
        <v>219</v>
      </c>
      <c r="G76" s="17" t="s">
        <v>24</v>
      </c>
      <c r="H76" s="15" t="s">
        <v>213</v>
      </c>
      <c r="I76" s="17" t="s">
        <v>126</v>
      </c>
      <c r="J76" s="17" t="s">
        <v>43</v>
      </c>
      <c r="K76" s="17" t="s">
        <v>28</v>
      </c>
      <c r="L76" s="17">
        <v>73.5</v>
      </c>
      <c r="M76" s="17">
        <v>82.92</v>
      </c>
      <c r="N76" s="17">
        <f t="shared" si="1"/>
        <v>78.21</v>
      </c>
      <c r="O76" s="17">
        <f>SUMPRODUCT(($E$4:$F$128=E76)*($N$4:$N$128&gt;N76))+1</f>
        <v>3</v>
      </c>
      <c r="P76" s="17" t="s">
        <v>28</v>
      </c>
      <c r="Q76" s="17" t="s">
        <v>28</v>
      </c>
      <c r="R76" s="17"/>
    </row>
    <row r="77" spans="1:18" s="1" customFormat="1" ht="30.75" customHeight="1">
      <c r="A77" s="17">
        <v>74</v>
      </c>
      <c r="B77" s="17" t="s">
        <v>220</v>
      </c>
      <c r="C77" s="17" t="s">
        <v>34</v>
      </c>
      <c r="D77" s="17">
        <v>25</v>
      </c>
      <c r="E77" s="15" t="s">
        <v>221</v>
      </c>
      <c r="F77" s="17" t="s">
        <v>222</v>
      </c>
      <c r="G77" s="17" t="s">
        <v>24</v>
      </c>
      <c r="H77" s="15" t="s">
        <v>223</v>
      </c>
      <c r="I77" s="17" t="s">
        <v>224</v>
      </c>
      <c r="J77" s="17" t="s">
        <v>43</v>
      </c>
      <c r="K77" s="17" t="s">
        <v>28</v>
      </c>
      <c r="L77" s="17">
        <v>74.5</v>
      </c>
      <c r="M77" s="17">
        <v>82.86</v>
      </c>
      <c r="N77" s="17">
        <f t="shared" si="1"/>
        <v>78.68</v>
      </c>
      <c r="O77" s="17">
        <f>SUMPRODUCT(($E$4:$F$128=E77)*($N$4:$N$128&gt;N77))+1</f>
        <v>1</v>
      </c>
      <c r="P77" s="17" t="s">
        <v>28</v>
      </c>
      <c r="Q77" s="17" t="s">
        <v>28</v>
      </c>
      <c r="R77" s="17"/>
    </row>
    <row r="78" spans="1:18" s="2" customFormat="1" ht="30.75" customHeight="1">
      <c r="A78" s="17">
        <v>75</v>
      </c>
      <c r="B78" s="17" t="s">
        <v>225</v>
      </c>
      <c r="C78" s="17" t="s">
        <v>34</v>
      </c>
      <c r="D78" s="17">
        <v>28</v>
      </c>
      <c r="E78" s="15" t="s">
        <v>221</v>
      </c>
      <c r="F78" s="15" t="s">
        <v>226</v>
      </c>
      <c r="G78" s="14" t="s">
        <v>24</v>
      </c>
      <c r="H78" s="15" t="s">
        <v>227</v>
      </c>
      <c r="I78" s="14" t="s">
        <v>228</v>
      </c>
      <c r="J78" s="14" t="s">
        <v>27</v>
      </c>
      <c r="K78" s="17" t="s">
        <v>28</v>
      </c>
      <c r="L78" s="17">
        <v>67.5</v>
      </c>
      <c r="M78" s="17">
        <v>81</v>
      </c>
      <c r="N78" s="18">
        <f t="shared" si="1"/>
        <v>74.25</v>
      </c>
      <c r="O78" s="17">
        <f>SUMPRODUCT(($E$4:$F$128=E78)*($N$4:$N$128&gt;N78))+1</f>
        <v>2</v>
      </c>
      <c r="P78" s="17" t="s">
        <v>28</v>
      </c>
      <c r="Q78" s="17" t="s">
        <v>28</v>
      </c>
      <c r="R78" s="17" t="s">
        <v>142</v>
      </c>
    </row>
    <row r="79" spans="1:18" s="1" customFormat="1" ht="30.75" customHeight="1">
      <c r="A79" s="17">
        <v>76</v>
      </c>
      <c r="B79" s="17" t="s">
        <v>229</v>
      </c>
      <c r="C79" s="17" t="s">
        <v>21</v>
      </c>
      <c r="D79" s="17">
        <v>26</v>
      </c>
      <c r="E79" s="15" t="s">
        <v>230</v>
      </c>
      <c r="F79" s="17" t="s">
        <v>231</v>
      </c>
      <c r="G79" s="17" t="s">
        <v>63</v>
      </c>
      <c r="H79" s="15" t="s">
        <v>232</v>
      </c>
      <c r="I79" s="17" t="s">
        <v>233</v>
      </c>
      <c r="J79" s="17" t="s">
        <v>27</v>
      </c>
      <c r="K79" s="17" t="s">
        <v>28</v>
      </c>
      <c r="L79" s="17">
        <v>76</v>
      </c>
      <c r="M79" s="17">
        <v>84.6</v>
      </c>
      <c r="N79" s="17">
        <f aca="true" t="shared" si="2" ref="N79:N123">ROUND((L79*0.5+M79*0.5),2)</f>
        <v>80.3</v>
      </c>
      <c r="O79" s="17">
        <f>SUMPRODUCT(($E$4:$F$128=E79)*($N$4:$N$128&gt;N79))+1</f>
        <v>1</v>
      </c>
      <c r="P79" s="17" t="s">
        <v>28</v>
      </c>
      <c r="Q79" s="17" t="s">
        <v>28</v>
      </c>
      <c r="R79" s="17"/>
    </row>
    <row r="80" spans="1:18" s="1" customFormat="1" ht="30.75" customHeight="1">
      <c r="A80" s="17">
        <v>77</v>
      </c>
      <c r="B80" s="17" t="s">
        <v>234</v>
      </c>
      <c r="C80" s="17" t="s">
        <v>34</v>
      </c>
      <c r="D80" s="17">
        <v>26</v>
      </c>
      <c r="E80" s="15" t="s">
        <v>230</v>
      </c>
      <c r="F80" s="17" t="s">
        <v>235</v>
      </c>
      <c r="G80" s="17" t="s">
        <v>63</v>
      </c>
      <c r="H80" s="15" t="s">
        <v>236</v>
      </c>
      <c r="I80" s="17" t="s">
        <v>233</v>
      </c>
      <c r="J80" s="17" t="s">
        <v>27</v>
      </c>
      <c r="K80" s="17" t="s">
        <v>28</v>
      </c>
      <c r="L80" s="17">
        <v>75</v>
      </c>
      <c r="M80" s="17">
        <v>85.6</v>
      </c>
      <c r="N80" s="17">
        <f t="shared" si="2"/>
        <v>80.3</v>
      </c>
      <c r="O80" s="17">
        <f>SUMPRODUCT(($E$4:$F$128=E80)*($N$4:$N$128&gt;N80))+1</f>
        <v>1</v>
      </c>
      <c r="P80" s="17" t="s">
        <v>28</v>
      </c>
      <c r="Q80" s="17" t="s">
        <v>28</v>
      </c>
      <c r="R80" s="17"/>
    </row>
    <row r="81" spans="1:18" s="1" customFormat="1" ht="30.75" customHeight="1">
      <c r="A81" s="17">
        <v>78</v>
      </c>
      <c r="B81" s="17" t="s">
        <v>237</v>
      </c>
      <c r="C81" s="17" t="s">
        <v>21</v>
      </c>
      <c r="D81" s="17">
        <v>28</v>
      </c>
      <c r="E81" s="15" t="s">
        <v>230</v>
      </c>
      <c r="F81" s="17" t="s">
        <v>238</v>
      </c>
      <c r="G81" s="17" t="s">
        <v>63</v>
      </c>
      <c r="H81" s="15" t="s">
        <v>239</v>
      </c>
      <c r="I81" s="17" t="s">
        <v>233</v>
      </c>
      <c r="J81" s="17" t="s">
        <v>27</v>
      </c>
      <c r="K81" s="17" t="s">
        <v>28</v>
      </c>
      <c r="L81" s="17">
        <v>72.5</v>
      </c>
      <c r="M81" s="17">
        <v>83.08</v>
      </c>
      <c r="N81" s="17">
        <f t="shared" si="2"/>
        <v>77.79</v>
      </c>
      <c r="O81" s="17">
        <f>SUMPRODUCT(($E$4:$F$128=E81)*($N$4:$N$128&gt;N81))+1</f>
        <v>3</v>
      </c>
      <c r="P81" s="17" t="s">
        <v>28</v>
      </c>
      <c r="Q81" s="17" t="s">
        <v>28</v>
      </c>
      <c r="R81" s="17"/>
    </row>
    <row r="82" spans="1:18" s="1" customFormat="1" ht="30.75" customHeight="1">
      <c r="A82" s="17">
        <v>79</v>
      </c>
      <c r="B82" s="17" t="s">
        <v>240</v>
      </c>
      <c r="C82" s="17" t="s">
        <v>21</v>
      </c>
      <c r="D82" s="17">
        <v>25</v>
      </c>
      <c r="E82" s="15" t="s">
        <v>230</v>
      </c>
      <c r="F82" s="17" t="s">
        <v>241</v>
      </c>
      <c r="G82" s="17" t="s">
        <v>63</v>
      </c>
      <c r="H82" s="15" t="s">
        <v>232</v>
      </c>
      <c r="I82" s="17" t="s">
        <v>242</v>
      </c>
      <c r="J82" s="17" t="s">
        <v>27</v>
      </c>
      <c r="K82" s="17" t="s">
        <v>28</v>
      </c>
      <c r="L82" s="17">
        <v>73</v>
      </c>
      <c r="M82" s="17">
        <v>81.68</v>
      </c>
      <c r="N82" s="17">
        <f t="shared" si="2"/>
        <v>77.34</v>
      </c>
      <c r="O82" s="17">
        <f>SUMPRODUCT(($E$4:$F$128=E82)*($N$4:$N$128&gt;N82))+1</f>
        <v>4</v>
      </c>
      <c r="P82" s="17" t="s">
        <v>28</v>
      </c>
      <c r="Q82" s="17" t="s">
        <v>28</v>
      </c>
      <c r="R82" s="17"/>
    </row>
    <row r="83" spans="1:18" s="1" customFormat="1" ht="30.75" customHeight="1">
      <c r="A83" s="17">
        <v>80</v>
      </c>
      <c r="B83" s="17" t="s">
        <v>243</v>
      </c>
      <c r="C83" s="17" t="s">
        <v>34</v>
      </c>
      <c r="D83" s="17">
        <v>24</v>
      </c>
      <c r="E83" s="15" t="s">
        <v>244</v>
      </c>
      <c r="F83" s="17" t="s">
        <v>245</v>
      </c>
      <c r="G83" s="17" t="s">
        <v>24</v>
      </c>
      <c r="H83" s="15" t="s">
        <v>223</v>
      </c>
      <c r="I83" s="17" t="s">
        <v>246</v>
      </c>
      <c r="J83" s="17" t="s">
        <v>27</v>
      </c>
      <c r="K83" s="17" t="s">
        <v>28</v>
      </c>
      <c r="L83" s="17">
        <v>70.5</v>
      </c>
      <c r="M83" s="17">
        <v>83.32</v>
      </c>
      <c r="N83" s="17">
        <f t="shared" si="2"/>
        <v>76.91</v>
      </c>
      <c r="O83" s="17">
        <f>SUMPRODUCT(($E$4:$F$128=E83)*($N$4:$N$128&gt;N83))+1</f>
        <v>1</v>
      </c>
      <c r="P83" s="17" t="s">
        <v>28</v>
      </c>
      <c r="Q83" s="17" t="s">
        <v>28</v>
      </c>
      <c r="R83" s="17"/>
    </row>
    <row r="84" spans="1:18" s="1" customFormat="1" ht="30.75" customHeight="1">
      <c r="A84" s="17">
        <v>81</v>
      </c>
      <c r="B84" s="17" t="s">
        <v>247</v>
      </c>
      <c r="C84" s="17" t="s">
        <v>21</v>
      </c>
      <c r="D84" s="17">
        <v>22</v>
      </c>
      <c r="E84" s="15" t="s">
        <v>244</v>
      </c>
      <c r="F84" s="17" t="s">
        <v>248</v>
      </c>
      <c r="G84" s="17" t="s">
        <v>63</v>
      </c>
      <c r="H84" s="15" t="s">
        <v>223</v>
      </c>
      <c r="I84" s="17" t="s">
        <v>249</v>
      </c>
      <c r="J84" s="17" t="s">
        <v>27</v>
      </c>
      <c r="K84" s="17" t="s">
        <v>28</v>
      </c>
      <c r="L84" s="17">
        <v>62</v>
      </c>
      <c r="M84" s="17">
        <v>82.32</v>
      </c>
      <c r="N84" s="17">
        <f t="shared" si="2"/>
        <v>72.16</v>
      </c>
      <c r="O84" s="17">
        <f>SUMPRODUCT(($E$4:$F$128=E84)*($N$4:$N$128&gt;N84))+1</f>
        <v>2</v>
      </c>
      <c r="P84" s="17" t="s">
        <v>28</v>
      </c>
      <c r="Q84" s="17" t="s">
        <v>28</v>
      </c>
      <c r="R84" s="17"/>
    </row>
    <row r="85" spans="1:18" s="1" customFormat="1" ht="30.75" customHeight="1">
      <c r="A85" s="17">
        <v>82</v>
      </c>
      <c r="B85" s="17" t="s">
        <v>250</v>
      </c>
      <c r="C85" s="17" t="s">
        <v>34</v>
      </c>
      <c r="D85" s="17">
        <v>24</v>
      </c>
      <c r="E85" s="15" t="s">
        <v>251</v>
      </c>
      <c r="F85" s="17" t="s">
        <v>252</v>
      </c>
      <c r="G85" s="17" t="s">
        <v>24</v>
      </c>
      <c r="H85" s="15" t="s">
        <v>253</v>
      </c>
      <c r="I85" s="17" t="s">
        <v>246</v>
      </c>
      <c r="J85" s="17" t="s">
        <v>43</v>
      </c>
      <c r="K85" s="17" t="s">
        <v>28</v>
      </c>
      <c r="L85" s="17">
        <v>62.5</v>
      </c>
      <c r="M85" s="17">
        <v>81.24</v>
      </c>
      <c r="N85" s="17">
        <f t="shared" si="2"/>
        <v>71.87</v>
      </c>
      <c r="O85" s="17">
        <f>SUMPRODUCT(($E$4:$F$128=E85)*($N$4:$N$128&gt;N85))+1</f>
        <v>1</v>
      </c>
      <c r="P85" s="17" t="s">
        <v>28</v>
      </c>
      <c r="Q85" s="17" t="s">
        <v>28</v>
      </c>
      <c r="R85" s="17"/>
    </row>
    <row r="86" spans="1:18" s="1" customFormat="1" ht="30.75" customHeight="1">
      <c r="A86" s="17">
        <v>83</v>
      </c>
      <c r="B86" s="17" t="s">
        <v>254</v>
      </c>
      <c r="C86" s="17" t="s">
        <v>34</v>
      </c>
      <c r="D86" s="17">
        <v>23</v>
      </c>
      <c r="E86" s="15" t="s">
        <v>255</v>
      </c>
      <c r="F86" s="17" t="s">
        <v>256</v>
      </c>
      <c r="G86" s="17" t="s">
        <v>24</v>
      </c>
      <c r="H86" s="15" t="s">
        <v>257</v>
      </c>
      <c r="I86" s="17" t="s">
        <v>258</v>
      </c>
      <c r="J86" s="17" t="s">
        <v>43</v>
      </c>
      <c r="K86" s="17" t="s">
        <v>28</v>
      </c>
      <c r="L86" s="17">
        <v>62.5</v>
      </c>
      <c r="M86" s="17">
        <v>78.38</v>
      </c>
      <c r="N86" s="17">
        <f t="shared" si="2"/>
        <v>70.44</v>
      </c>
      <c r="O86" s="17">
        <f>SUMPRODUCT(($E$4:$F$128=E86)*($N$4:$N$128&gt;N86))+1</f>
        <v>1</v>
      </c>
      <c r="P86" s="17" t="s">
        <v>28</v>
      </c>
      <c r="Q86" s="17" t="s">
        <v>28</v>
      </c>
      <c r="R86" s="17"/>
    </row>
    <row r="87" spans="1:18" s="1" customFormat="1" ht="30.75" customHeight="1">
      <c r="A87" s="17">
        <v>84</v>
      </c>
      <c r="B87" s="17" t="s">
        <v>259</v>
      </c>
      <c r="C87" s="17" t="s">
        <v>21</v>
      </c>
      <c r="D87" s="17">
        <v>24</v>
      </c>
      <c r="E87" s="15" t="s">
        <v>255</v>
      </c>
      <c r="F87" s="17" t="s">
        <v>260</v>
      </c>
      <c r="G87" s="17" t="s">
        <v>24</v>
      </c>
      <c r="H87" s="15" t="s">
        <v>257</v>
      </c>
      <c r="I87" s="17" t="s">
        <v>261</v>
      </c>
      <c r="J87" s="17" t="s">
        <v>27</v>
      </c>
      <c r="K87" s="17" t="s">
        <v>28</v>
      </c>
      <c r="L87" s="17">
        <v>62</v>
      </c>
      <c r="M87" s="17">
        <v>78.24</v>
      </c>
      <c r="N87" s="17">
        <f t="shared" si="2"/>
        <v>70.12</v>
      </c>
      <c r="O87" s="17">
        <f>SUMPRODUCT(($E$4:$F$128=E87)*($N$4:$N$128&gt;N87))+1</f>
        <v>2</v>
      </c>
      <c r="P87" s="17" t="s">
        <v>28</v>
      </c>
      <c r="Q87" s="17" t="s">
        <v>28</v>
      </c>
      <c r="R87" s="17"/>
    </row>
    <row r="88" spans="1:18" s="1" customFormat="1" ht="30.75" customHeight="1">
      <c r="A88" s="17">
        <v>85</v>
      </c>
      <c r="B88" s="17" t="s">
        <v>262</v>
      </c>
      <c r="C88" s="17" t="s">
        <v>21</v>
      </c>
      <c r="D88" s="17">
        <v>28</v>
      </c>
      <c r="E88" s="15" t="s">
        <v>255</v>
      </c>
      <c r="F88" s="17" t="s">
        <v>263</v>
      </c>
      <c r="G88" s="17" t="s">
        <v>24</v>
      </c>
      <c r="H88" s="15" t="s">
        <v>257</v>
      </c>
      <c r="I88" s="17" t="s">
        <v>261</v>
      </c>
      <c r="J88" s="17" t="s">
        <v>27</v>
      </c>
      <c r="K88" s="17" t="s">
        <v>28</v>
      </c>
      <c r="L88" s="17">
        <v>50</v>
      </c>
      <c r="M88" s="17">
        <v>82.74</v>
      </c>
      <c r="N88" s="17">
        <f t="shared" si="2"/>
        <v>66.37</v>
      </c>
      <c r="O88" s="17">
        <f>SUMPRODUCT(($E$4:$F$128=E88)*($N$4:$N$128&gt;N88))+1</f>
        <v>3</v>
      </c>
      <c r="P88" s="17" t="s">
        <v>28</v>
      </c>
      <c r="Q88" s="17" t="s">
        <v>28</v>
      </c>
      <c r="R88" s="17"/>
    </row>
    <row r="89" spans="1:18" s="1" customFormat="1" ht="30.75" customHeight="1">
      <c r="A89" s="17">
        <v>86</v>
      </c>
      <c r="B89" s="17" t="s">
        <v>264</v>
      </c>
      <c r="C89" s="17" t="s">
        <v>21</v>
      </c>
      <c r="D89" s="17">
        <v>26</v>
      </c>
      <c r="E89" s="15" t="s">
        <v>265</v>
      </c>
      <c r="F89" s="17" t="s">
        <v>266</v>
      </c>
      <c r="G89" s="17" t="s">
        <v>267</v>
      </c>
      <c r="H89" s="15" t="s">
        <v>268</v>
      </c>
      <c r="I89" s="17" t="s">
        <v>91</v>
      </c>
      <c r="J89" s="17" t="s">
        <v>27</v>
      </c>
      <c r="K89" s="17" t="s">
        <v>28</v>
      </c>
      <c r="L89" s="17">
        <v>66</v>
      </c>
      <c r="M89" s="17">
        <v>79.26</v>
      </c>
      <c r="N89" s="17">
        <f t="shared" si="2"/>
        <v>72.63</v>
      </c>
      <c r="O89" s="17">
        <f>SUMPRODUCT(($E$4:$F$128=E89)*($N$4:$N$128&gt;N89))+1</f>
        <v>1</v>
      </c>
      <c r="P89" s="17" t="s">
        <v>28</v>
      </c>
      <c r="Q89" s="17" t="s">
        <v>28</v>
      </c>
      <c r="R89" s="17"/>
    </row>
    <row r="90" spans="1:18" s="1" customFormat="1" ht="30.75" customHeight="1">
      <c r="A90" s="17">
        <v>87</v>
      </c>
      <c r="B90" s="17" t="s">
        <v>269</v>
      </c>
      <c r="C90" s="17" t="s">
        <v>34</v>
      </c>
      <c r="D90" s="17">
        <v>22</v>
      </c>
      <c r="E90" s="15" t="s">
        <v>270</v>
      </c>
      <c r="F90" s="17" t="s">
        <v>271</v>
      </c>
      <c r="G90" s="17" t="s">
        <v>24</v>
      </c>
      <c r="H90" s="15" t="s">
        <v>257</v>
      </c>
      <c r="I90" s="17" t="s">
        <v>261</v>
      </c>
      <c r="J90" s="17" t="s">
        <v>27</v>
      </c>
      <c r="K90" s="17" t="s">
        <v>28</v>
      </c>
      <c r="L90" s="17">
        <v>75.5</v>
      </c>
      <c r="M90" s="17">
        <v>77.4</v>
      </c>
      <c r="N90" s="17">
        <f t="shared" si="2"/>
        <v>76.45</v>
      </c>
      <c r="O90" s="17">
        <f>SUMPRODUCT(($E$4:$F$128=E90)*($N$4:$N$128&gt;N90))+1</f>
        <v>1</v>
      </c>
      <c r="P90" s="17" t="s">
        <v>28</v>
      </c>
      <c r="Q90" s="17" t="s">
        <v>28</v>
      </c>
      <c r="R90" s="17"/>
    </row>
    <row r="91" spans="1:18" s="1" customFormat="1" ht="30.75" customHeight="1">
      <c r="A91" s="17">
        <v>88</v>
      </c>
      <c r="B91" s="17" t="s">
        <v>272</v>
      </c>
      <c r="C91" s="17" t="s">
        <v>34</v>
      </c>
      <c r="D91" s="17">
        <v>24</v>
      </c>
      <c r="E91" s="15" t="s">
        <v>270</v>
      </c>
      <c r="F91" s="17" t="s">
        <v>273</v>
      </c>
      <c r="G91" s="17" t="s">
        <v>24</v>
      </c>
      <c r="H91" s="15" t="s">
        <v>257</v>
      </c>
      <c r="I91" s="17" t="s">
        <v>261</v>
      </c>
      <c r="J91" s="17" t="s">
        <v>43</v>
      </c>
      <c r="K91" s="17" t="s">
        <v>28</v>
      </c>
      <c r="L91" s="17">
        <v>65.5</v>
      </c>
      <c r="M91" s="17">
        <v>79.88</v>
      </c>
      <c r="N91" s="17">
        <f t="shared" si="2"/>
        <v>72.69</v>
      </c>
      <c r="O91" s="17">
        <f>SUMPRODUCT(($E$4:$F$128=E91)*($N$4:$N$128&gt;N91))+1</f>
        <v>2</v>
      </c>
      <c r="P91" s="17" t="s">
        <v>28</v>
      </c>
      <c r="Q91" s="17" t="s">
        <v>28</v>
      </c>
      <c r="R91" s="17"/>
    </row>
    <row r="92" spans="1:18" s="1" customFormat="1" ht="30.75" customHeight="1">
      <c r="A92" s="17">
        <v>89</v>
      </c>
      <c r="B92" s="17" t="s">
        <v>274</v>
      </c>
      <c r="C92" s="17" t="s">
        <v>34</v>
      </c>
      <c r="D92" s="17">
        <v>30</v>
      </c>
      <c r="E92" s="15" t="s">
        <v>270</v>
      </c>
      <c r="F92" s="17" t="s">
        <v>275</v>
      </c>
      <c r="G92" s="17" t="s">
        <v>24</v>
      </c>
      <c r="H92" s="15" t="s">
        <v>257</v>
      </c>
      <c r="I92" s="17" t="s">
        <v>261</v>
      </c>
      <c r="J92" s="17" t="s">
        <v>43</v>
      </c>
      <c r="K92" s="17" t="s">
        <v>28</v>
      </c>
      <c r="L92" s="17">
        <v>63.5</v>
      </c>
      <c r="M92" s="17">
        <v>79.54</v>
      </c>
      <c r="N92" s="17">
        <f t="shared" si="2"/>
        <v>71.52</v>
      </c>
      <c r="O92" s="17">
        <f>SUMPRODUCT(($E$4:$F$128=E92)*($N$4:$N$128&gt;N92))+1</f>
        <v>3</v>
      </c>
      <c r="P92" s="17" t="s">
        <v>28</v>
      </c>
      <c r="Q92" s="17" t="s">
        <v>28</v>
      </c>
      <c r="R92" s="17"/>
    </row>
    <row r="93" spans="1:18" s="1" customFormat="1" ht="30.75" customHeight="1">
      <c r="A93" s="17">
        <v>90</v>
      </c>
      <c r="B93" s="17" t="s">
        <v>276</v>
      </c>
      <c r="C93" s="17" t="s">
        <v>34</v>
      </c>
      <c r="D93" s="17">
        <v>24</v>
      </c>
      <c r="E93" s="15" t="s">
        <v>277</v>
      </c>
      <c r="F93" s="17" t="s">
        <v>278</v>
      </c>
      <c r="G93" s="17" t="s">
        <v>24</v>
      </c>
      <c r="H93" s="15" t="s">
        <v>122</v>
      </c>
      <c r="I93" s="17" t="s">
        <v>205</v>
      </c>
      <c r="J93" s="17" t="s">
        <v>43</v>
      </c>
      <c r="K93" s="17" t="s">
        <v>28</v>
      </c>
      <c r="L93" s="17">
        <v>78</v>
      </c>
      <c r="M93" s="17">
        <v>74.96</v>
      </c>
      <c r="N93" s="17">
        <f t="shared" si="2"/>
        <v>76.48</v>
      </c>
      <c r="O93" s="17">
        <f>SUMPRODUCT(($E$4:$F$128=E93)*($N$4:$N$128&gt;N93))+1</f>
        <v>1</v>
      </c>
      <c r="P93" s="17" t="s">
        <v>28</v>
      </c>
      <c r="Q93" s="17" t="s">
        <v>28</v>
      </c>
      <c r="R93" s="17"/>
    </row>
    <row r="94" spans="1:18" s="1" customFormat="1" ht="30.75" customHeight="1">
      <c r="A94" s="17">
        <v>91</v>
      </c>
      <c r="B94" s="17" t="s">
        <v>279</v>
      </c>
      <c r="C94" s="17" t="s">
        <v>34</v>
      </c>
      <c r="D94" s="17">
        <v>24</v>
      </c>
      <c r="E94" s="15" t="s">
        <v>277</v>
      </c>
      <c r="F94" s="17" t="s">
        <v>280</v>
      </c>
      <c r="G94" s="17" t="s">
        <v>24</v>
      </c>
      <c r="H94" s="15" t="s">
        <v>122</v>
      </c>
      <c r="I94" s="17" t="s">
        <v>126</v>
      </c>
      <c r="J94" s="17" t="s">
        <v>43</v>
      </c>
      <c r="K94" s="17" t="s">
        <v>28</v>
      </c>
      <c r="L94" s="17">
        <v>76</v>
      </c>
      <c r="M94" s="17">
        <v>76.18</v>
      </c>
      <c r="N94" s="17">
        <f t="shared" si="2"/>
        <v>76.09</v>
      </c>
      <c r="O94" s="17">
        <f>SUMPRODUCT(($E$4:$F$128=E94)*($N$4:$N$128&gt;N94))+1</f>
        <v>2</v>
      </c>
      <c r="P94" s="17" t="s">
        <v>28</v>
      </c>
      <c r="Q94" s="17" t="s">
        <v>28</v>
      </c>
      <c r="R94" s="17"/>
    </row>
    <row r="95" spans="1:18" s="1" customFormat="1" ht="30.75" customHeight="1">
      <c r="A95" s="17">
        <v>92</v>
      </c>
      <c r="B95" s="17" t="s">
        <v>281</v>
      </c>
      <c r="C95" s="17" t="s">
        <v>21</v>
      </c>
      <c r="D95" s="17">
        <v>25</v>
      </c>
      <c r="E95" s="15" t="s">
        <v>277</v>
      </c>
      <c r="F95" s="17" t="s">
        <v>282</v>
      </c>
      <c r="G95" s="17" t="s">
        <v>24</v>
      </c>
      <c r="H95" s="15" t="s">
        <v>122</v>
      </c>
      <c r="I95" s="17" t="s">
        <v>126</v>
      </c>
      <c r="J95" s="17" t="s">
        <v>27</v>
      </c>
      <c r="K95" s="17" t="s">
        <v>28</v>
      </c>
      <c r="L95" s="17">
        <v>71</v>
      </c>
      <c r="M95" s="17">
        <v>80.34</v>
      </c>
      <c r="N95" s="17">
        <f t="shared" si="2"/>
        <v>75.67</v>
      </c>
      <c r="O95" s="17">
        <f>SUMPRODUCT(($E$4:$F$128=E95)*($N$4:$N$128&gt;N95))+1</f>
        <v>3</v>
      </c>
      <c r="P95" s="17" t="s">
        <v>28</v>
      </c>
      <c r="Q95" s="17" t="s">
        <v>28</v>
      </c>
      <c r="R95" s="17"/>
    </row>
    <row r="96" spans="1:18" s="1" customFormat="1" ht="30.75" customHeight="1">
      <c r="A96" s="17">
        <v>93</v>
      </c>
      <c r="B96" s="17" t="s">
        <v>283</v>
      </c>
      <c r="C96" s="17" t="s">
        <v>21</v>
      </c>
      <c r="D96" s="17">
        <v>24</v>
      </c>
      <c r="E96" s="15" t="s">
        <v>277</v>
      </c>
      <c r="F96" s="17" t="s">
        <v>284</v>
      </c>
      <c r="G96" s="17" t="s">
        <v>24</v>
      </c>
      <c r="H96" s="15" t="s">
        <v>122</v>
      </c>
      <c r="I96" s="17" t="s">
        <v>126</v>
      </c>
      <c r="J96" s="17" t="s">
        <v>43</v>
      </c>
      <c r="K96" s="17" t="s">
        <v>28</v>
      </c>
      <c r="L96" s="17">
        <v>73</v>
      </c>
      <c r="M96" s="17">
        <v>77.64</v>
      </c>
      <c r="N96" s="17">
        <f t="shared" si="2"/>
        <v>75.32</v>
      </c>
      <c r="O96" s="17">
        <f>SUMPRODUCT(($E$4:$F$128=E96)*($N$4:$N$128&gt;N96))+1</f>
        <v>4</v>
      </c>
      <c r="P96" s="17" t="s">
        <v>28</v>
      </c>
      <c r="Q96" s="17" t="s">
        <v>28</v>
      </c>
      <c r="R96" s="17"/>
    </row>
    <row r="97" spans="1:18" s="1" customFormat="1" ht="30.75" customHeight="1">
      <c r="A97" s="17">
        <v>94</v>
      </c>
      <c r="B97" s="17" t="s">
        <v>285</v>
      </c>
      <c r="C97" s="17" t="s">
        <v>34</v>
      </c>
      <c r="D97" s="17">
        <v>23</v>
      </c>
      <c r="E97" s="15" t="s">
        <v>277</v>
      </c>
      <c r="F97" s="17" t="s">
        <v>286</v>
      </c>
      <c r="G97" s="17" t="s">
        <v>24</v>
      </c>
      <c r="H97" s="15" t="s">
        <v>122</v>
      </c>
      <c r="I97" s="17" t="s">
        <v>126</v>
      </c>
      <c r="J97" s="17" t="s">
        <v>27</v>
      </c>
      <c r="K97" s="17" t="s">
        <v>28</v>
      </c>
      <c r="L97" s="17">
        <v>71</v>
      </c>
      <c r="M97" s="17">
        <v>79.6</v>
      </c>
      <c r="N97" s="17">
        <f t="shared" si="2"/>
        <v>75.3</v>
      </c>
      <c r="O97" s="17">
        <f>SUMPRODUCT(($E$4:$F$128=E97)*($N$4:$N$128&gt;N97))+1</f>
        <v>5</v>
      </c>
      <c r="P97" s="17" t="s">
        <v>28</v>
      </c>
      <c r="Q97" s="17" t="s">
        <v>28</v>
      </c>
      <c r="R97" s="17"/>
    </row>
    <row r="98" spans="1:18" s="1" customFormat="1" ht="30.75" customHeight="1">
      <c r="A98" s="17">
        <v>95</v>
      </c>
      <c r="B98" s="17" t="s">
        <v>287</v>
      </c>
      <c r="C98" s="17" t="s">
        <v>21</v>
      </c>
      <c r="D98" s="17">
        <v>25</v>
      </c>
      <c r="E98" s="15" t="s">
        <v>277</v>
      </c>
      <c r="F98" s="17" t="s">
        <v>288</v>
      </c>
      <c r="G98" s="17" t="s">
        <v>24</v>
      </c>
      <c r="H98" s="15" t="s">
        <v>122</v>
      </c>
      <c r="I98" s="17" t="s">
        <v>126</v>
      </c>
      <c r="J98" s="17" t="s">
        <v>27</v>
      </c>
      <c r="K98" s="17" t="s">
        <v>28</v>
      </c>
      <c r="L98" s="17">
        <v>68</v>
      </c>
      <c r="M98" s="17">
        <v>80.42</v>
      </c>
      <c r="N98" s="17">
        <f t="shared" si="2"/>
        <v>74.21</v>
      </c>
      <c r="O98" s="17">
        <f>SUMPRODUCT(($E$4:$F$128=E98)*($N$4:$N$128&gt;N98))+1</f>
        <v>6</v>
      </c>
      <c r="P98" s="17" t="s">
        <v>28</v>
      </c>
      <c r="Q98" s="17" t="s">
        <v>28</v>
      </c>
      <c r="R98" s="17"/>
    </row>
    <row r="99" spans="1:18" s="1" customFormat="1" ht="30.75" customHeight="1">
      <c r="A99" s="17">
        <v>96</v>
      </c>
      <c r="B99" s="17" t="s">
        <v>289</v>
      </c>
      <c r="C99" s="17" t="s">
        <v>21</v>
      </c>
      <c r="D99" s="17">
        <v>25</v>
      </c>
      <c r="E99" s="15" t="s">
        <v>290</v>
      </c>
      <c r="F99" s="17" t="s">
        <v>291</v>
      </c>
      <c r="G99" s="17" t="s">
        <v>24</v>
      </c>
      <c r="H99" s="15" t="s">
        <v>292</v>
      </c>
      <c r="I99" s="17" t="s">
        <v>293</v>
      </c>
      <c r="J99" s="17" t="s">
        <v>43</v>
      </c>
      <c r="K99" s="17" t="s">
        <v>28</v>
      </c>
      <c r="L99" s="17">
        <v>77</v>
      </c>
      <c r="M99" s="17">
        <v>83.12</v>
      </c>
      <c r="N99" s="17">
        <f t="shared" si="2"/>
        <v>80.06</v>
      </c>
      <c r="O99" s="17">
        <f>SUMPRODUCT(($E$4:$F$128=E99)*($N$4:$N$128&gt;N99))+1</f>
        <v>1</v>
      </c>
      <c r="P99" s="17" t="s">
        <v>28</v>
      </c>
      <c r="Q99" s="17" t="s">
        <v>28</v>
      </c>
      <c r="R99" s="17"/>
    </row>
    <row r="100" spans="1:18" s="1" customFormat="1" ht="30.75" customHeight="1">
      <c r="A100" s="17">
        <v>97</v>
      </c>
      <c r="B100" s="17" t="s">
        <v>294</v>
      </c>
      <c r="C100" s="17" t="s">
        <v>21</v>
      </c>
      <c r="D100" s="17">
        <v>25</v>
      </c>
      <c r="E100" s="15" t="s">
        <v>290</v>
      </c>
      <c r="F100" s="17" t="s">
        <v>295</v>
      </c>
      <c r="G100" s="17" t="s">
        <v>24</v>
      </c>
      <c r="H100" s="15" t="s">
        <v>296</v>
      </c>
      <c r="I100" s="17" t="s">
        <v>293</v>
      </c>
      <c r="J100" s="17" t="s">
        <v>43</v>
      </c>
      <c r="K100" s="17" t="s">
        <v>28</v>
      </c>
      <c r="L100" s="17">
        <v>73</v>
      </c>
      <c r="M100" s="17">
        <v>83.94</v>
      </c>
      <c r="N100" s="17">
        <f t="shared" si="2"/>
        <v>78.47</v>
      </c>
      <c r="O100" s="17">
        <f>SUMPRODUCT(($E$4:$F$128=E100)*($N$4:$N$128&gt;N100))+1</f>
        <v>2</v>
      </c>
      <c r="P100" s="17" t="s">
        <v>28</v>
      </c>
      <c r="Q100" s="17" t="s">
        <v>28</v>
      </c>
      <c r="R100" s="17"/>
    </row>
    <row r="101" spans="1:18" s="1" customFormat="1" ht="30.75" customHeight="1">
      <c r="A101" s="17">
        <v>98</v>
      </c>
      <c r="B101" s="17" t="s">
        <v>297</v>
      </c>
      <c r="C101" s="17" t="s">
        <v>21</v>
      </c>
      <c r="D101" s="17">
        <v>24</v>
      </c>
      <c r="E101" s="15" t="s">
        <v>290</v>
      </c>
      <c r="F101" s="17" t="s">
        <v>298</v>
      </c>
      <c r="G101" s="17" t="s">
        <v>24</v>
      </c>
      <c r="H101" s="15" t="s">
        <v>296</v>
      </c>
      <c r="I101" s="17" t="s">
        <v>293</v>
      </c>
      <c r="J101" s="17" t="s">
        <v>43</v>
      </c>
      <c r="K101" s="17" t="s">
        <v>28</v>
      </c>
      <c r="L101" s="17">
        <v>72.5</v>
      </c>
      <c r="M101" s="17">
        <v>84.4</v>
      </c>
      <c r="N101" s="17">
        <f t="shared" si="2"/>
        <v>78.45</v>
      </c>
      <c r="O101" s="17">
        <f>SUMPRODUCT(($E$4:$F$128=E101)*($N$4:$N$128&gt;N101))+1</f>
        <v>3</v>
      </c>
      <c r="P101" s="17" t="s">
        <v>28</v>
      </c>
      <c r="Q101" s="17" t="s">
        <v>28</v>
      </c>
      <c r="R101" s="17"/>
    </row>
    <row r="102" spans="1:18" s="1" customFormat="1" ht="30.75" customHeight="1">
      <c r="A102" s="17">
        <v>99</v>
      </c>
      <c r="B102" s="17" t="s">
        <v>299</v>
      </c>
      <c r="C102" s="17" t="s">
        <v>21</v>
      </c>
      <c r="D102" s="17">
        <v>25</v>
      </c>
      <c r="E102" s="15" t="s">
        <v>300</v>
      </c>
      <c r="F102" s="17" t="s">
        <v>301</v>
      </c>
      <c r="G102" s="17" t="s">
        <v>24</v>
      </c>
      <c r="H102" s="15" t="s">
        <v>302</v>
      </c>
      <c r="I102" s="17" t="s">
        <v>303</v>
      </c>
      <c r="J102" s="17" t="s">
        <v>27</v>
      </c>
      <c r="K102" s="17" t="s">
        <v>28</v>
      </c>
      <c r="L102" s="17">
        <v>77.5</v>
      </c>
      <c r="M102" s="17">
        <v>83.6</v>
      </c>
      <c r="N102" s="17">
        <f t="shared" si="2"/>
        <v>80.55</v>
      </c>
      <c r="O102" s="17">
        <f>SUMPRODUCT(($E$4:$F$128=E102)*($N$4:$N$128&gt;N102))+1</f>
        <v>1</v>
      </c>
      <c r="P102" s="17" t="s">
        <v>28</v>
      </c>
      <c r="Q102" s="17" t="s">
        <v>28</v>
      </c>
      <c r="R102" s="17"/>
    </row>
    <row r="103" spans="1:18" s="1" customFormat="1" ht="30.75" customHeight="1">
      <c r="A103" s="17">
        <v>100</v>
      </c>
      <c r="B103" s="17" t="s">
        <v>304</v>
      </c>
      <c r="C103" s="17" t="s">
        <v>21</v>
      </c>
      <c r="D103" s="17">
        <v>24</v>
      </c>
      <c r="E103" s="15" t="s">
        <v>300</v>
      </c>
      <c r="F103" s="17" t="s">
        <v>305</v>
      </c>
      <c r="G103" s="17" t="s">
        <v>24</v>
      </c>
      <c r="H103" s="15" t="s">
        <v>302</v>
      </c>
      <c r="I103" s="17" t="s">
        <v>303</v>
      </c>
      <c r="J103" s="17" t="s">
        <v>43</v>
      </c>
      <c r="K103" s="17" t="s">
        <v>28</v>
      </c>
      <c r="L103" s="17">
        <v>77.5</v>
      </c>
      <c r="M103" s="17">
        <v>83.02</v>
      </c>
      <c r="N103" s="17">
        <f t="shared" si="2"/>
        <v>80.26</v>
      </c>
      <c r="O103" s="17">
        <f>SUMPRODUCT(($E$4:$F$128=E103)*($N$4:$N$128&gt;N103))+1</f>
        <v>2</v>
      </c>
      <c r="P103" s="17" t="s">
        <v>28</v>
      </c>
      <c r="Q103" s="17" t="s">
        <v>28</v>
      </c>
      <c r="R103" s="17"/>
    </row>
    <row r="104" spans="1:18" s="1" customFormat="1" ht="30.75" customHeight="1">
      <c r="A104" s="17">
        <v>101</v>
      </c>
      <c r="B104" s="17" t="s">
        <v>306</v>
      </c>
      <c r="C104" s="17" t="s">
        <v>21</v>
      </c>
      <c r="D104" s="17">
        <v>26</v>
      </c>
      <c r="E104" s="15" t="s">
        <v>300</v>
      </c>
      <c r="F104" s="17" t="s">
        <v>307</v>
      </c>
      <c r="G104" s="17" t="s">
        <v>24</v>
      </c>
      <c r="H104" s="15" t="s">
        <v>302</v>
      </c>
      <c r="I104" s="17" t="s">
        <v>303</v>
      </c>
      <c r="J104" s="17" t="s">
        <v>27</v>
      </c>
      <c r="K104" s="17" t="s">
        <v>28</v>
      </c>
      <c r="L104" s="17">
        <v>72</v>
      </c>
      <c r="M104" s="17">
        <v>84.04</v>
      </c>
      <c r="N104" s="17">
        <f t="shared" si="2"/>
        <v>78.02</v>
      </c>
      <c r="O104" s="17">
        <f>SUMPRODUCT(($E$4:$F$128=E104)*($N$4:$N$128&gt;N104))+1</f>
        <v>3</v>
      </c>
      <c r="P104" s="17" t="s">
        <v>28</v>
      </c>
      <c r="Q104" s="17" t="s">
        <v>28</v>
      </c>
      <c r="R104" s="17"/>
    </row>
    <row r="105" spans="1:18" s="1" customFormat="1" ht="30.75" customHeight="1">
      <c r="A105" s="17">
        <v>102</v>
      </c>
      <c r="B105" s="17" t="s">
        <v>308</v>
      </c>
      <c r="C105" s="17" t="s">
        <v>21</v>
      </c>
      <c r="D105" s="17">
        <v>27</v>
      </c>
      <c r="E105" s="15" t="s">
        <v>309</v>
      </c>
      <c r="F105" s="17" t="s">
        <v>310</v>
      </c>
      <c r="G105" s="17" t="s">
        <v>267</v>
      </c>
      <c r="H105" s="15" t="s">
        <v>296</v>
      </c>
      <c r="I105" s="17" t="s">
        <v>293</v>
      </c>
      <c r="J105" s="17" t="s">
        <v>43</v>
      </c>
      <c r="K105" s="17" t="s">
        <v>28</v>
      </c>
      <c r="L105" s="17">
        <v>78.5</v>
      </c>
      <c r="M105" s="17">
        <v>80.84</v>
      </c>
      <c r="N105" s="17">
        <f t="shared" si="2"/>
        <v>79.67</v>
      </c>
      <c r="O105" s="17">
        <f>SUMPRODUCT(($E$4:$F$128=E105)*($N$4:$N$128&gt;N105))+1</f>
        <v>1</v>
      </c>
      <c r="P105" s="17" t="s">
        <v>28</v>
      </c>
      <c r="Q105" s="17" t="s">
        <v>28</v>
      </c>
      <c r="R105" s="17"/>
    </row>
    <row r="106" spans="1:18" s="1" customFormat="1" ht="30.75" customHeight="1">
      <c r="A106" s="17">
        <v>103</v>
      </c>
      <c r="B106" s="17" t="s">
        <v>311</v>
      </c>
      <c r="C106" s="17" t="s">
        <v>21</v>
      </c>
      <c r="D106" s="17">
        <v>24</v>
      </c>
      <c r="E106" s="15" t="s">
        <v>309</v>
      </c>
      <c r="F106" s="17" t="s">
        <v>312</v>
      </c>
      <c r="G106" s="17" t="s">
        <v>24</v>
      </c>
      <c r="H106" s="15" t="s">
        <v>292</v>
      </c>
      <c r="I106" s="17" t="s">
        <v>293</v>
      </c>
      <c r="J106" s="17" t="s">
        <v>27</v>
      </c>
      <c r="K106" s="17" t="s">
        <v>28</v>
      </c>
      <c r="L106" s="17">
        <v>76.5</v>
      </c>
      <c r="M106" s="17">
        <v>82.12</v>
      </c>
      <c r="N106" s="17">
        <f t="shared" si="2"/>
        <v>79.31</v>
      </c>
      <c r="O106" s="17">
        <f>SUMPRODUCT(($E$4:$F$128=E106)*($N$4:$N$128&gt;N106))+1</f>
        <v>2</v>
      </c>
      <c r="P106" s="17" t="s">
        <v>28</v>
      </c>
      <c r="Q106" s="17" t="s">
        <v>28</v>
      </c>
      <c r="R106" s="17"/>
    </row>
    <row r="107" spans="1:18" s="1" customFormat="1" ht="30.75" customHeight="1">
      <c r="A107" s="17">
        <v>104</v>
      </c>
      <c r="B107" s="17" t="s">
        <v>313</v>
      </c>
      <c r="C107" s="17" t="s">
        <v>21</v>
      </c>
      <c r="D107" s="17">
        <v>24</v>
      </c>
      <c r="E107" s="15" t="s">
        <v>314</v>
      </c>
      <c r="F107" s="17" t="s">
        <v>315</v>
      </c>
      <c r="G107" s="17" t="s">
        <v>24</v>
      </c>
      <c r="H107" s="15" t="s">
        <v>302</v>
      </c>
      <c r="I107" s="17" t="s">
        <v>303</v>
      </c>
      <c r="J107" s="17" t="s">
        <v>43</v>
      </c>
      <c r="K107" s="17" t="s">
        <v>28</v>
      </c>
      <c r="L107" s="17">
        <v>70</v>
      </c>
      <c r="M107" s="17">
        <v>83.67</v>
      </c>
      <c r="N107" s="17">
        <f t="shared" si="2"/>
        <v>76.84</v>
      </c>
      <c r="O107" s="17">
        <f>SUMPRODUCT(($E$4:$F$128=E107)*($N$4:$N$128&gt;N107))+1</f>
        <v>1</v>
      </c>
      <c r="P107" s="17" t="s">
        <v>28</v>
      </c>
      <c r="Q107" s="17" t="s">
        <v>28</v>
      </c>
      <c r="R107" s="17"/>
    </row>
    <row r="108" spans="1:18" s="1" customFormat="1" ht="30.75" customHeight="1">
      <c r="A108" s="17">
        <v>105</v>
      </c>
      <c r="B108" s="17" t="s">
        <v>316</v>
      </c>
      <c r="C108" s="17" t="s">
        <v>21</v>
      </c>
      <c r="D108" s="17">
        <v>22</v>
      </c>
      <c r="E108" s="15" t="s">
        <v>314</v>
      </c>
      <c r="F108" s="17" t="s">
        <v>317</v>
      </c>
      <c r="G108" s="17" t="s">
        <v>24</v>
      </c>
      <c r="H108" s="15" t="s">
        <v>302</v>
      </c>
      <c r="I108" s="17" t="s">
        <v>303</v>
      </c>
      <c r="J108" s="17" t="s">
        <v>27</v>
      </c>
      <c r="K108" s="17" t="s">
        <v>28</v>
      </c>
      <c r="L108" s="17">
        <v>69.5</v>
      </c>
      <c r="M108" s="17">
        <v>83</v>
      </c>
      <c r="N108" s="17">
        <f t="shared" si="2"/>
        <v>76.25</v>
      </c>
      <c r="O108" s="17">
        <f>SUMPRODUCT(($E$4:$F$128=E108)*($N$4:$N$128&gt;N108))+1</f>
        <v>2</v>
      </c>
      <c r="P108" s="17" t="s">
        <v>28</v>
      </c>
      <c r="Q108" s="17" t="s">
        <v>28</v>
      </c>
      <c r="R108" s="17" t="s">
        <v>142</v>
      </c>
    </row>
    <row r="109" spans="1:18" s="1" customFormat="1" ht="30.75" customHeight="1">
      <c r="A109" s="17">
        <v>106</v>
      </c>
      <c r="B109" s="17" t="s">
        <v>318</v>
      </c>
      <c r="C109" s="17" t="s">
        <v>21</v>
      </c>
      <c r="D109" s="17">
        <v>24</v>
      </c>
      <c r="E109" s="15" t="s">
        <v>319</v>
      </c>
      <c r="F109" s="17" t="s">
        <v>320</v>
      </c>
      <c r="G109" s="17" t="s">
        <v>24</v>
      </c>
      <c r="H109" s="15" t="s">
        <v>321</v>
      </c>
      <c r="I109" s="17" t="s">
        <v>322</v>
      </c>
      <c r="J109" s="17" t="s">
        <v>43</v>
      </c>
      <c r="K109" s="17" t="s">
        <v>28</v>
      </c>
      <c r="L109" s="17">
        <v>57.5</v>
      </c>
      <c r="M109" s="17">
        <v>79.68</v>
      </c>
      <c r="N109" s="17">
        <f t="shared" si="2"/>
        <v>68.59</v>
      </c>
      <c r="O109" s="17">
        <f>SUMPRODUCT(($E$4:$F$128=E109)*($N$4:$N$128&gt;N109))+1</f>
        <v>1</v>
      </c>
      <c r="P109" s="17" t="s">
        <v>28</v>
      </c>
      <c r="Q109" s="17" t="s">
        <v>28</v>
      </c>
      <c r="R109" s="17"/>
    </row>
    <row r="110" spans="1:18" s="1" customFormat="1" ht="30.75" customHeight="1">
      <c r="A110" s="17">
        <v>107</v>
      </c>
      <c r="B110" s="17" t="s">
        <v>323</v>
      </c>
      <c r="C110" s="17" t="s">
        <v>34</v>
      </c>
      <c r="D110" s="17">
        <v>27</v>
      </c>
      <c r="E110" s="15" t="s">
        <v>324</v>
      </c>
      <c r="F110" s="17" t="s">
        <v>325</v>
      </c>
      <c r="G110" s="17" t="s">
        <v>24</v>
      </c>
      <c r="H110" s="15" t="s">
        <v>326</v>
      </c>
      <c r="I110" s="17" t="s">
        <v>327</v>
      </c>
      <c r="J110" s="17" t="s">
        <v>43</v>
      </c>
      <c r="K110" s="17" t="s">
        <v>28</v>
      </c>
      <c r="L110" s="17">
        <v>74.5</v>
      </c>
      <c r="M110" s="17">
        <v>79.4</v>
      </c>
      <c r="N110" s="17">
        <f t="shared" si="2"/>
        <v>76.95</v>
      </c>
      <c r="O110" s="17">
        <f>SUMPRODUCT(($E$4:$F$128=E110)*($N$4:$N$128&gt;N110))+1</f>
        <v>1</v>
      </c>
      <c r="P110" s="17" t="s">
        <v>28</v>
      </c>
      <c r="Q110" s="17" t="s">
        <v>28</v>
      </c>
      <c r="R110" s="17"/>
    </row>
    <row r="111" spans="1:18" s="1" customFormat="1" ht="30.75" customHeight="1">
      <c r="A111" s="17">
        <v>108</v>
      </c>
      <c r="B111" s="17" t="s">
        <v>328</v>
      </c>
      <c r="C111" s="17" t="s">
        <v>21</v>
      </c>
      <c r="D111" s="17">
        <v>24</v>
      </c>
      <c r="E111" s="15" t="s">
        <v>324</v>
      </c>
      <c r="F111" s="17" t="s">
        <v>329</v>
      </c>
      <c r="G111" s="17" t="s">
        <v>24</v>
      </c>
      <c r="H111" s="15" t="s">
        <v>330</v>
      </c>
      <c r="I111" s="17" t="s">
        <v>327</v>
      </c>
      <c r="J111" s="17" t="s">
        <v>27</v>
      </c>
      <c r="K111" s="17" t="s">
        <v>28</v>
      </c>
      <c r="L111" s="17">
        <v>69.5</v>
      </c>
      <c r="M111" s="17">
        <v>84.02</v>
      </c>
      <c r="N111" s="17">
        <f t="shared" si="2"/>
        <v>76.76</v>
      </c>
      <c r="O111" s="17">
        <f>SUMPRODUCT(($E$4:$F$128=E111)*($N$4:$N$128&gt;N111))+1</f>
        <v>2</v>
      </c>
      <c r="P111" s="17" t="s">
        <v>28</v>
      </c>
      <c r="Q111" s="17" t="s">
        <v>28</v>
      </c>
      <c r="R111" s="17"/>
    </row>
    <row r="112" spans="1:18" s="1" customFormat="1" ht="30.75" customHeight="1">
      <c r="A112" s="17">
        <v>109</v>
      </c>
      <c r="B112" s="17" t="s">
        <v>331</v>
      </c>
      <c r="C112" s="17" t="s">
        <v>34</v>
      </c>
      <c r="D112" s="17">
        <v>29</v>
      </c>
      <c r="E112" s="15" t="s">
        <v>332</v>
      </c>
      <c r="F112" s="17" t="s">
        <v>333</v>
      </c>
      <c r="G112" s="17" t="s">
        <v>24</v>
      </c>
      <c r="H112" s="15" t="s">
        <v>334</v>
      </c>
      <c r="I112" s="17" t="s">
        <v>335</v>
      </c>
      <c r="J112" s="17" t="s">
        <v>43</v>
      </c>
      <c r="K112" s="17" t="s">
        <v>28</v>
      </c>
      <c r="L112" s="17">
        <v>70</v>
      </c>
      <c r="M112" s="17">
        <v>81.9</v>
      </c>
      <c r="N112" s="17">
        <f t="shared" si="2"/>
        <v>75.95</v>
      </c>
      <c r="O112" s="17">
        <f>SUMPRODUCT(($E$4:$F$128=E112)*($N$4:$N$128&gt;N112))+1</f>
        <v>1</v>
      </c>
      <c r="P112" s="17" t="s">
        <v>28</v>
      </c>
      <c r="Q112" s="17" t="s">
        <v>28</v>
      </c>
      <c r="R112" s="17"/>
    </row>
    <row r="113" spans="1:18" s="1" customFormat="1" ht="30.75" customHeight="1">
      <c r="A113" s="17">
        <v>110</v>
      </c>
      <c r="B113" s="17" t="s">
        <v>336</v>
      </c>
      <c r="C113" s="17" t="s">
        <v>21</v>
      </c>
      <c r="D113" s="17">
        <v>24</v>
      </c>
      <c r="E113" s="15" t="s">
        <v>332</v>
      </c>
      <c r="F113" s="17" t="s">
        <v>337</v>
      </c>
      <c r="G113" s="17" t="s">
        <v>24</v>
      </c>
      <c r="H113" s="15" t="s">
        <v>338</v>
      </c>
      <c r="I113" s="17" t="s">
        <v>339</v>
      </c>
      <c r="J113" s="17" t="s">
        <v>27</v>
      </c>
      <c r="K113" s="17" t="s">
        <v>28</v>
      </c>
      <c r="L113" s="17">
        <v>66.5</v>
      </c>
      <c r="M113" s="17">
        <v>84.5</v>
      </c>
      <c r="N113" s="17">
        <f t="shared" si="2"/>
        <v>75.5</v>
      </c>
      <c r="O113" s="17">
        <f>SUMPRODUCT(($E$4:$F$128=E113)*($N$4:$N$128&gt;N113))+1</f>
        <v>2</v>
      </c>
      <c r="P113" s="17" t="s">
        <v>28</v>
      </c>
      <c r="Q113" s="17" t="s">
        <v>28</v>
      </c>
      <c r="R113" s="17"/>
    </row>
    <row r="114" spans="1:18" s="1" customFormat="1" ht="30.75" customHeight="1">
      <c r="A114" s="17">
        <v>111</v>
      </c>
      <c r="B114" s="17" t="s">
        <v>340</v>
      </c>
      <c r="C114" s="17" t="s">
        <v>21</v>
      </c>
      <c r="D114" s="17">
        <v>25</v>
      </c>
      <c r="E114" s="15" t="s">
        <v>341</v>
      </c>
      <c r="F114" s="17" t="s">
        <v>342</v>
      </c>
      <c r="G114" s="17" t="s">
        <v>24</v>
      </c>
      <c r="H114" s="15" t="s">
        <v>343</v>
      </c>
      <c r="I114" s="17" t="s">
        <v>322</v>
      </c>
      <c r="J114" s="17" t="s">
        <v>27</v>
      </c>
      <c r="K114" s="17" t="s">
        <v>28</v>
      </c>
      <c r="L114" s="17">
        <v>64</v>
      </c>
      <c r="M114" s="17">
        <v>81.64</v>
      </c>
      <c r="N114" s="17">
        <f t="shared" si="2"/>
        <v>72.82</v>
      </c>
      <c r="O114" s="17">
        <f>SUMPRODUCT(($E$4:$F$128=E114)*($N$4:$N$128&gt;N114))+1</f>
        <v>1</v>
      </c>
      <c r="P114" s="17" t="s">
        <v>28</v>
      </c>
      <c r="Q114" s="17" t="s">
        <v>28</v>
      </c>
      <c r="R114" s="17"/>
    </row>
    <row r="115" spans="1:18" s="1" customFormat="1" ht="30.75" customHeight="1">
      <c r="A115" s="17">
        <v>112</v>
      </c>
      <c r="B115" s="17" t="s">
        <v>344</v>
      </c>
      <c r="C115" s="17" t="s">
        <v>21</v>
      </c>
      <c r="D115" s="17">
        <v>29</v>
      </c>
      <c r="E115" s="15" t="s">
        <v>345</v>
      </c>
      <c r="F115" s="17" t="s">
        <v>346</v>
      </c>
      <c r="G115" s="17" t="s">
        <v>24</v>
      </c>
      <c r="H115" s="15" t="s">
        <v>347</v>
      </c>
      <c r="I115" s="17" t="s">
        <v>348</v>
      </c>
      <c r="J115" s="17" t="s">
        <v>27</v>
      </c>
      <c r="K115" s="17" t="s">
        <v>28</v>
      </c>
      <c r="L115" s="17">
        <v>68</v>
      </c>
      <c r="M115" s="17">
        <v>78.98</v>
      </c>
      <c r="N115" s="17">
        <f t="shared" si="2"/>
        <v>73.49</v>
      </c>
      <c r="O115" s="17">
        <f>SUMPRODUCT(($E$4:$F$128=E115)*($N$4:$N$128&gt;N115))+1</f>
        <v>1</v>
      </c>
      <c r="P115" s="17" t="s">
        <v>28</v>
      </c>
      <c r="Q115" s="17" t="s">
        <v>28</v>
      </c>
      <c r="R115" s="17"/>
    </row>
    <row r="116" spans="1:18" s="1" customFormat="1" ht="30.75" customHeight="1">
      <c r="A116" s="17">
        <v>113</v>
      </c>
      <c r="B116" s="17" t="s">
        <v>349</v>
      </c>
      <c r="C116" s="17" t="s">
        <v>21</v>
      </c>
      <c r="D116" s="17">
        <v>24</v>
      </c>
      <c r="E116" s="15" t="s">
        <v>345</v>
      </c>
      <c r="F116" s="17" t="s">
        <v>350</v>
      </c>
      <c r="G116" s="17" t="s">
        <v>24</v>
      </c>
      <c r="H116" s="15" t="s">
        <v>351</v>
      </c>
      <c r="I116" s="17" t="s">
        <v>352</v>
      </c>
      <c r="J116" s="17" t="s">
        <v>43</v>
      </c>
      <c r="K116" s="17" t="s">
        <v>28</v>
      </c>
      <c r="L116" s="17">
        <v>60.5</v>
      </c>
      <c r="M116" s="17">
        <v>80.98</v>
      </c>
      <c r="N116" s="17">
        <f t="shared" si="2"/>
        <v>70.74</v>
      </c>
      <c r="O116" s="17">
        <f>SUMPRODUCT(($E$4:$F$128=E116)*($N$4:$N$128&gt;N116))+1</f>
        <v>2</v>
      </c>
      <c r="P116" s="17" t="s">
        <v>28</v>
      </c>
      <c r="Q116" s="17" t="s">
        <v>28</v>
      </c>
      <c r="R116" s="17"/>
    </row>
    <row r="117" spans="1:18" s="1" customFormat="1" ht="30.75" customHeight="1">
      <c r="A117" s="17">
        <v>114</v>
      </c>
      <c r="B117" s="17" t="s">
        <v>353</v>
      </c>
      <c r="C117" s="17" t="s">
        <v>21</v>
      </c>
      <c r="D117" s="17">
        <v>25</v>
      </c>
      <c r="E117" s="15" t="s">
        <v>354</v>
      </c>
      <c r="F117" s="17" t="s">
        <v>355</v>
      </c>
      <c r="G117" s="17" t="s">
        <v>63</v>
      </c>
      <c r="H117" s="15" t="s">
        <v>356</v>
      </c>
      <c r="I117" s="17" t="s">
        <v>357</v>
      </c>
      <c r="J117" s="17" t="s">
        <v>27</v>
      </c>
      <c r="K117" s="17" t="s">
        <v>28</v>
      </c>
      <c r="L117" s="17">
        <v>74.5</v>
      </c>
      <c r="M117" s="17">
        <v>82.6</v>
      </c>
      <c r="N117" s="17">
        <f t="shared" si="2"/>
        <v>78.55</v>
      </c>
      <c r="O117" s="17">
        <f>SUMPRODUCT(($E$4:$F$128=E117)*($N$4:$N$128&gt;N117))+1</f>
        <v>1</v>
      </c>
      <c r="P117" s="17" t="s">
        <v>28</v>
      </c>
      <c r="Q117" s="17" t="s">
        <v>28</v>
      </c>
      <c r="R117" s="17"/>
    </row>
    <row r="118" spans="1:18" s="1" customFormat="1" ht="30.75" customHeight="1">
      <c r="A118" s="17">
        <v>115</v>
      </c>
      <c r="B118" s="17" t="s">
        <v>358</v>
      </c>
      <c r="C118" s="17" t="s">
        <v>21</v>
      </c>
      <c r="D118" s="17">
        <v>22</v>
      </c>
      <c r="E118" s="15" t="s">
        <v>359</v>
      </c>
      <c r="F118" s="17" t="s">
        <v>360</v>
      </c>
      <c r="G118" s="17" t="s">
        <v>63</v>
      </c>
      <c r="H118" s="15" t="s">
        <v>361</v>
      </c>
      <c r="I118" s="17" t="s">
        <v>362</v>
      </c>
      <c r="J118" s="17" t="s">
        <v>27</v>
      </c>
      <c r="K118" s="17" t="s">
        <v>28</v>
      </c>
      <c r="L118" s="17">
        <v>72.5</v>
      </c>
      <c r="M118" s="17">
        <v>82.22</v>
      </c>
      <c r="N118" s="17">
        <f t="shared" si="2"/>
        <v>77.36</v>
      </c>
      <c r="O118" s="17">
        <f>SUMPRODUCT(($E$4:$F$128=E118)*($N$4:$N$128&gt;N118))+1</f>
        <v>1</v>
      </c>
      <c r="P118" s="17" t="s">
        <v>28</v>
      </c>
      <c r="Q118" s="17" t="s">
        <v>28</v>
      </c>
      <c r="R118" s="17"/>
    </row>
    <row r="119" spans="1:18" s="1" customFormat="1" ht="30.75" customHeight="1">
      <c r="A119" s="17">
        <v>116</v>
      </c>
      <c r="B119" s="17" t="s">
        <v>363</v>
      </c>
      <c r="C119" s="17" t="s">
        <v>21</v>
      </c>
      <c r="D119" s="17">
        <v>22</v>
      </c>
      <c r="E119" s="15" t="s">
        <v>359</v>
      </c>
      <c r="F119" s="17" t="s">
        <v>364</v>
      </c>
      <c r="G119" s="17" t="s">
        <v>63</v>
      </c>
      <c r="H119" s="15" t="s">
        <v>365</v>
      </c>
      <c r="I119" s="17" t="s">
        <v>362</v>
      </c>
      <c r="J119" s="17" t="s">
        <v>27</v>
      </c>
      <c r="K119" s="17" t="s">
        <v>28</v>
      </c>
      <c r="L119" s="17">
        <v>72</v>
      </c>
      <c r="M119" s="17">
        <v>80.32</v>
      </c>
      <c r="N119" s="17">
        <f t="shared" si="2"/>
        <v>76.16</v>
      </c>
      <c r="O119" s="17">
        <f>SUMPRODUCT(($E$4:$F$128=E119)*($N$4:$N$128&gt;N119))+1</f>
        <v>2</v>
      </c>
      <c r="P119" s="17" t="s">
        <v>28</v>
      </c>
      <c r="Q119" s="17" t="s">
        <v>28</v>
      </c>
      <c r="R119" s="17"/>
    </row>
    <row r="120" spans="1:18" s="1" customFormat="1" ht="30.75" customHeight="1">
      <c r="A120" s="17">
        <v>117</v>
      </c>
      <c r="B120" s="17" t="s">
        <v>366</v>
      </c>
      <c r="C120" s="17" t="s">
        <v>21</v>
      </c>
      <c r="D120" s="17">
        <v>27</v>
      </c>
      <c r="E120" s="15" t="s">
        <v>367</v>
      </c>
      <c r="F120" s="17" t="s">
        <v>368</v>
      </c>
      <c r="G120" s="17" t="s">
        <v>24</v>
      </c>
      <c r="H120" s="15" t="s">
        <v>334</v>
      </c>
      <c r="I120" s="17" t="s">
        <v>369</v>
      </c>
      <c r="J120" s="17" t="s">
        <v>27</v>
      </c>
      <c r="K120" s="17" t="s">
        <v>28</v>
      </c>
      <c r="L120" s="17">
        <v>65.5</v>
      </c>
      <c r="M120" s="17">
        <v>84.74</v>
      </c>
      <c r="N120" s="17">
        <f t="shared" si="2"/>
        <v>75.12</v>
      </c>
      <c r="O120" s="17">
        <f>SUMPRODUCT(($E$4:$F$128=E120)*($N$4:$N$128&gt;N120))+1</f>
        <v>1</v>
      </c>
      <c r="P120" s="17" t="s">
        <v>28</v>
      </c>
      <c r="Q120" s="17" t="s">
        <v>28</v>
      </c>
      <c r="R120" s="17"/>
    </row>
    <row r="121" spans="1:18" s="1" customFormat="1" ht="30.75" customHeight="1">
      <c r="A121" s="17">
        <v>118</v>
      </c>
      <c r="B121" s="17" t="s">
        <v>370</v>
      </c>
      <c r="C121" s="17" t="s">
        <v>34</v>
      </c>
      <c r="D121" s="17">
        <v>25</v>
      </c>
      <c r="E121" s="15" t="s">
        <v>367</v>
      </c>
      <c r="F121" s="17" t="s">
        <v>371</v>
      </c>
      <c r="G121" s="17" t="s">
        <v>63</v>
      </c>
      <c r="H121" s="15" t="s">
        <v>372</v>
      </c>
      <c r="I121" s="17" t="s">
        <v>335</v>
      </c>
      <c r="J121" s="17" t="s">
        <v>27</v>
      </c>
      <c r="K121" s="17" t="s">
        <v>28</v>
      </c>
      <c r="L121" s="17">
        <v>71</v>
      </c>
      <c r="M121" s="17">
        <v>78.34</v>
      </c>
      <c r="N121" s="17">
        <f t="shared" si="2"/>
        <v>74.67</v>
      </c>
      <c r="O121" s="17">
        <f>SUMPRODUCT(($E$4:$F$128=E121)*($N$4:$N$128&gt;N121))+1</f>
        <v>2</v>
      </c>
      <c r="P121" s="17" t="s">
        <v>28</v>
      </c>
      <c r="Q121" s="17" t="s">
        <v>28</v>
      </c>
      <c r="R121" s="17"/>
    </row>
    <row r="122" spans="1:18" s="1" customFormat="1" ht="30.75" customHeight="1">
      <c r="A122" s="17">
        <v>119</v>
      </c>
      <c r="B122" s="17" t="s">
        <v>373</v>
      </c>
      <c r="C122" s="17" t="s">
        <v>21</v>
      </c>
      <c r="D122" s="17">
        <v>23</v>
      </c>
      <c r="E122" s="15" t="s">
        <v>374</v>
      </c>
      <c r="F122" s="17" t="s">
        <v>375</v>
      </c>
      <c r="G122" s="17" t="s">
        <v>24</v>
      </c>
      <c r="H122" s="15" t="s">
        <v>326</v>
      </c>
      <c r="I122" s="17" t="s">
        <v>376</v>
      </c>
      <c r="J122" s="17" t="s">
        <v>43</v>
      </c>
      <c r="K122" s="17" t="s">
        <v>28</v>
      </c>
      <c r="L122" s="17">
        <v>68</v>
      </c>
      <c r="M122" s="17">
        <v>81.22</v>
      </c>
      <c r="N122" s="17">
        <f t="shared" si="2"/>
        <v>74.61</v>
      </c>
      <c r="O122" s="17">
        <f>SUMPRODUCT(($E$4:$F$128=E122)*($N$4:$N$128&gt;N122))+1</f>
        <v>1</v>
      </c>
      <c r="P122" s="17" t="s">
        <v>28</v>
      </c>
      <c r="Q122" s="17" t="s">
        <v>28</v>
      </c>
      <c r="R122" s="17"/>
    </row>
    <row r="123" spans="1:18" s="1" customFormat="1" ht="30.75" customHeight="1">
      <c r="A123" s="17">
        <v>120</v>
      </c>
      <c r="B123" s="17" t="s">
        <v>377</v>
      </c>
      <c r="C123" s="17" t="s">
        <v>21</v>
      </c>
      <c r="D123" s="17">
        <v>23</v>
      </c>
      <c r="E123" s="15" t="s">
        <v>374</v>
      </c>
      <c r="F123" s="17" t="s">
        <v>378</v>
      </c>
      <c r="G123" s="17" t="s">
        <v>24</v>
      </c>
      <c r="H123" s="15" t="s">
        <v>379</v>
      </c>
      <c r="I123" s="17" t="s">
        <v>376</v>
      </c>
      <c r="J123" s="17" t="s">
        <v>27</v>
      </c>
      <c r="K123" s="17" t="s">
        <v>28</v>
      </c>
      <c r="L123" s="17">
        <v>50.5</v>
      </c>
      <c r="M123" s="17">
        <v>82.52</v>
      </c>
      <c r="N123" s="17">
        <f t="shared" si="2"/>
        <v>66.51</v>
      </c>
      <c r="O123" s="17">
        <f>SUMPRODUCT(($E$4:$F$128=E123)*($N$4:$N$128&gt;N123))+1</f>
        <v>2</v>
      </c>
      <c r="P123" s="17" t="s">
        <v>28</v>
      </c>
      <c r="Q123" s="17" t="s">
        <v>28</v>
      </c>
      <c r="R123" s="17"/>
    </row>
    <row r="124" spans="1:18" s="1" customFormat="1" ht="12" customHeight="1">
      <c r="A124" s="3"/>
      <c r="B124" s="4"/>
      <c r="C124" s="4"/>
      <c r="D124" s="5"/>
      <c r="E124" s="6"/>
      <c r="F124" s="6"/>
      <c r="G124" s="7"/>
      <c r="H124" s="6"/>
      <c r="I124" s="7"/>
      <c r="J124" s="4"/>
      <c r="K124" s="4"/>
      <c r="L124" s="4"/>
      <c r="M124" s="4"/>
      <c r="N124" s="4"/>
      <c r="O124" s="4"/>
      <c r="Q124" s="8"/>
      <c r="R124" s="4"/>
    </row>
  </sheetData>
  <sheetProtection/>
  <autoFilter ref="A3:R123"/>
  <mergeCells count="2">
    <mergeCell ref="A1:B1"/>
    <mergeCell ref="A2:R2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2"/>
  <headerFooter scaleWithDoc="0" alignWithMargins="0"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35207</dc:creator>
  <cp:keywords/>
  <dc:description/>
  <cp:lastModifiedBy>牟之箭</cp:lastModifiedBy>
  <dcterms:created xsi:type="dcterms:W3CDTF">2016-12-02T08:54:00Z</dcterms:created>
  <dcterms:modified xsi:type="dcterms:W3CDTF">2022-08-17T01:42:02Z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7C79F15379204D47B45E03710DCCD03B</vt:lpwstr>
  </property>
</Properties>
</file>