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Sheet2!$A$2:$P$2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<sst xmlns="http://schemas.openxmlformats.org/spreadsheetml/2006/main" count="1193" uniqueCount="332">
  <si>
    <t>2022年河南省滑县公开招聘县直事业单位工作人员面试成绩总成绩
和进入体检人员名单</t>
  </si>
  <si>
    <t>招聘单位</t>
  </si>
  <si>
    <t>岗位
代码</t>
  </si>
  <si>
    <t>姓名</t>
  </si>
  <si>
    <t>性别</t>
  </si>
  <si>
    <t>笔试
成绩</t>
  </si>
  <si>
    <t>笔试成绩*50%</t>
  </si>
  <si>
    <t>面试
成绩</t>
  </si>
  <si>
    <t>面试成绩*50%</t>
  </si>
  <si>
    <t>总成绩</t>
  </si>
  <si>
    <t>排名</t>
  </si>
  <si>
    <t>是否进入体检</t>
  </si>
  <si>
    <t>滑县改革发展服务中心</t>
  </si>
  <si>
    <t>李芳</t>
  </si>
  <si>
    <t>女</t>
  </si>
  <si>
    <t>进入</t>
  </si>
  <si>
    <t>乔鑫</t>
  </si>
  <si>
    <t>男</t>
  </si>
  <si>
    <t>李凯</t>
  </si>
  <si>
    <t>否</t>
  </si>
  <si>
    <t>董若鋆</t>
  </si>
  <si>
    <t>高梦瑶</t>
  </si>
  <si>
    <t>吕艳</t>
  </si>
  <si>
    <t>杨亚斌</t>
  </si>
  <si>
    <t>徐福泽</t>
  </si>
  <si>
    <t>薛川昊</t>
  </si>
  <si>
    <t>罗楠</t>
  </si>
  <si>
    <t>韩硕</t>
  </si>
  <si>
    <t>苑利花</t>
  </si>
  <si>
    <t>高孟可</t>
  </si>
  <si>
    <t>马宇杰</t>
  </si>
  <si>
    <t>刘铮</t>
  </si>
  <si>
    <t>郭玥</t>
  </si>
  <si>
    <t>缺考</t>
  </si>
  <si>
    <t>何贵贤</t>
  </si>
  <si>
    <t>李昌键</t>
  </si>
  <si>
    <t>侯冰笛</t>
  </si>
  <si>
    <t>郑阳</t>
  </si>
  <si>
    <t>薄金霞</t>
  </si>
  <si>
    <t>王克洋</t>
  </si>
  <si>
    <t>苏志盈</t>
  </si>
  <si>
    <t>张同水</t>
  </si>
  <si>
    <t>中共滑县县委机构编制电子政务中心</t>
  </si>
  <si>
    <t>王欣寒</t>
  </si>
  <si>
    <t>付超凡</t>
  </si>
  <si>
    <t>曾冰寒</t>
  </si>
  <si>
    <t>邓卫港</t>
  </si>
  <si>
    <t>张鹏程</t>
  </si>
  <si>
    <t>郑霄龙</t>
  </si>
  <si>
    <t>滑县公安技术保障中心</t>
  </si>
  <si>
    <t>赵慧</t>
  </si>
  <si>
    <t>闫斐斐</t>
  </si>
  <si>
    <t>吴筱楠</t>
  </si>
  <si>
    <t>高美钧</t>
  </si>
  <si>
    <t>吴赛楠</t>
  </si>
  <si>
    <t>宋慧丹</t>
  </si>
  <si>
    <t>牛惠东</t>
  </si>
  <si>
    <t>黄逍遥</t>
  </si>
  <si>
    <t>张现行</t>
  </si>
  <si>
    <t>李珂珂</t>
  </si>
  <si>
    <t>付曜玮</t>
  </si>
  <si>
    <t>程晨</t>
  </si>
  <si>
    <t>王俊宇</t>
  </si>
  <si>
    <t>司晓鸣</t>
  </si>
  <si>
    <t>袁博</t>
  </si>
  <si>
    <t>文韬</t>
  </si>
  <si>
    <t>郭良俊</t>
  </si>
  <si>
    <t>胡晶阳</t>
  </si>
  <si>
    <t>李闻达</t>
  </si>
  <si>
    <t>刘晨曦</t>
  </si>
  <si>
    <t>张旭</t>
  </si>
  <si>
    <t>邹佳萌</t>
  </si>
  <si>
    <t>王会云</t>
  </si>
  <si>
    <t>尧璐彦</t>
  </si>
  <si>
    <t>滑县社会福利中心</t>
  </si>
  <si>
    <t>王占斌</t>
  </si>
  <si>
    <t>顾炎</t>
  </si>
  <si>
    <t>谢鑫</t>
  </si>
  <si>
    <t>滑县投资评审中心</t>
  </si>
  <si>
    <t>张栋</t>
  </si>
  <si>
    <t>刘晓爽</t>
  </si>
  <si>
    <t>王振晖</t>
  </si>
  <si>
    <t>李星炜</t>
  </si>
  <si>
    <t>马宁</t>
  </si>
  <si>
    <t>于瑾</t>
  </si>
  <si>
    <t>王霄龙</t>
  </si>
  <si>
    <t>刘月瑶</t>
  </si>
  <si>
    <t>李翀</t>
  </si>
  <si>
    <t>苏晓彬</t>
  </si>
  <si>
    <t>王家敏</t>
  </si>
  <si>
    <t>滑县财政局乡镇（街道）财政所</t>
  </si>
  <si>
    <t>刘晓</t>
  </si>
  <si>
    <t>崔明童</t>
  </si>
  <si>
    <t>陈旗</t>
  </si>
  <si>
    <t>杨青川</t>
  </si>
  <si>
    <t>张新雨</t>
  </si>
  <si>
    <t>李璐阳</t>
  </si>
  <si>
    <t>仝利芳</t>
  </si>
  <si>
    <t>张静</t>
  </si>
  <si>
    <t>王瑞娜</t>
  </si>
  <si>
    <t>胡轲</t>
  </si>
  <si>
    <t>郭程鑫</t>
  </si>
  <si>
    <t>宋长宇</t>
  </si>
  <si>
    <t>赵晓琳</t>
  </si>
  <si>
    <t>张艺凡</t>
  </si>
  <si>
    <t>徐瑞</t>
  </si>
  <si>
    <t>李涵</t>
  </si>
  <si>
    <t>肖善</t>
  </si>
  <si>
    <t>崔绍钰</t>
  </si>
  <si>
    <t>张青青</t>
  </si>
  <si>
    <t>李洋</t>
  </si>
  <si>
    <t>郜炳妍</t>
  </si>
  <si>
    <t>滑县人才交流服务中心</t>
  </si>
  <si>
    <t>董士豪</t>
  </si>
  <si>
    <t>籍兆发</t>
  </si>
  <si>
    <t>孙静</t>
  </si>
  <si>
    <t>滑县公共就业服务中心</t>
  </si>
  <si>
    <t>崔超</t>
  </si>
  <si>
    <t>张玉轩</t>
  </si>
  <si>
    <t>陶肖莉</t>
  </si>
  <si>
    <t>张郭旗</t>
  </si>
  <si>
    <t>卢超威</t>
  </si>
  <si>
    <t>路帅</t>
  </si>
  <si>
    <t>马夏莹</t>
  </si>
  <si>
    <t>刘洋</t>
  </si>
  <si>
    <t>王佳</t>
  </si>
  <si>
    <t>张凡振</t>
  </si>
  <si>
    <t>乔方圆</t>
  </si>
  <si>
    <t>张玉</t>
  </si>
  <si>
    <t>牛梦寒</t>
  </si>
  <si>
    <t>耿梦如</t>
  </si>
  <si>
    <t>李兴华</t>
  </si>
  <si>
    <t>滑县不动产登记中心</t>
  </si>
  <si>
    <t>贾皓瑜</t>
  </si>
  <si>
    <t>谢申</t>
  </si>
  <si>
    <t>于哲</t>
  </si>
  <si>
    <t>滑县大功河沿河公园管理处</t>
  </si>
  <si>
    <t>崔济舟</t>
  </si>
  <si>
    <t>陈亭亭</t>
  </si>
  <si>
    <t>高志萍</t>
  </si>
  <si>
    <t>刘亚昕</t>
  </si>
  <si>
    <t>赵子宇</t>
  </si>
  <si>
    <t>王择华</t>
  </si>
  <si>
    <t>滑县卫南引黄调畜工程管理站</t>
  </si>
  <si>
    <t>毛珮锋</t>
  </si>
  <si>
    <t>张若瑶</t>
  </si>
  <si>
    <t>牟雪雨</t>
  </si>
  <si>
    <t>刘亚恒</t>
  </si>
  <si>
    <t>陈巧丽</t>
  </si>
  <si>
    <t>翟会宇</t>
  </si>
  <si>
    <t>滑县南水北调工程建设服务中心</t>
  </si>
  <si>
    <t>郭宇</t>
  </si>
  <si>
    <t>邵恒飞</t>
  </si>
  <si>
    <t>王宏昌</t>
  </si>
  <si>
    <t>张锐</t>
  </si>
  <si>
    <t>杨晨</t>
  </si>
  <si>
    <t>侯文静</t>
  </si>
  <si>
    <t>滑县动物疫病预防控制中心</t>
  </si>
  <si>
    <t>朱慧慧</t>
  </si>
  <si>
    <t>崔孟梅</t>
  </si>
  <si>
    <t>罗晓阳</t>
  </si>
  <si>
    <t>朱奕荣</t>
  </si>
  <si>
    <t>张卫博</t>
  </si>
  <si>
    <t>马绍文</t>
  </si>
  <si>
    <t>王得州</t>
  </si>
  <si>
    <t>陈慧心</t>
  </si>
  <si>
    <t>郝超毅</t>
  </si>
  <si>
    <t>刘晓玲</t>
  </si>
  <si>
    <t>王迪</t>
  </si>
  <si>
    <t>秦政</t>
  </si>
  <si>
    <t>滑县农村工作服务中心</t>
  </si>
  <si>
    <t>李澳</t>
  </si>
  <si>
    <t>袁琳</t>
  </si>
  <si>
    <t>张瑞阳</t>
  </si>
  <si>
    <t>娄晓洋</t>
  </si>
  <si>
    <t>朱宗帅</t>
  </si>
  <si>
    <t>王永石</t>
  </si>
  <si>
    <t>滑县农产品检验检测中心</t>
  </si>
  <si>
    <t>刘仕威</t>
  </si>
  <si>
    <t>邵松松</t>
  </si>
  <si>
    <t>王祥波</t>
  </si>
  <si>
    <t>于光明</t>
  </si>
  <si>
    <t>梁啸森</t>
  </si>
  <si>
    <t>马麟</t>
  </si>
  <si>
    <t>滑县电子商务服务中心</t>
  </si>
  <si>
    <t>王远</t>
  </si>
  <si>
    <t>王鸿旻</t>
  </si>
  <si>
    <t>刘金伟</t>
  </si>
  <si>
    <t>夏涵</t>
  </si>
  <si>
    <t>贾真</t>
  </si>
  <si>
    <t>王轲</t>
  </si>
  <si>
    <t>滑县文物保护中心</t>
  </si>
  <si>
    <t>张昌龙</t>
  </si>
  <si>
    <t>郭滨港</t>
  </si>
  <si>
    <t>胡子康</t>
  </si>
  <si>
    <t>李志豪</t>
  </si>
  <si>
    <t>王晴晴</t>
  </si>
  <si>
    <t>陈慧影</t>
  </si>
  <si>
    <t>滑县非物质文化遗产保护中心</t>
  </si>
  <si>
    <t>耿小玉</t>
  </si>
  <si>
    <t>王欢</t>
  </si>
  <si>
    <t>郝文清</t>
  </si>
  <si>
    <t>秦佳璇</t>
  </si>
  <si>
    <t>郑玉英</t>
  </si>
  <si>
    <t>张静华</t>
  </si>
  <si>
    <t>贾林枫</t>
  </si>
  <si>
    <t>滑县防汛旱指挥事务中心</t>
  </si>
  <si>
    <t>刘轩</t>
  </si>
  <si>
    <t>张梦南</t>
  </si>
  <si>
    <t>刘艳君</t>
  </si>
  <si>
    <t>张文</t>
  </si>
  <si>
    <t>贾楚楚</t>
  </si>
  <si>
    <t>马敬杰</t>
  </si>
  <si>
    <t>滑县消费者维权中心</t>
  </si>
  <si>
    <t>杨晓龙</t>
  </si>
  <si>
    <t>孙现达</t>
  </si>
  <si>
    <t>张继源</t>
  </si>
  <si>
    <t>滑县医疗保障统计分析中心</t>
  </si>
  <si>
    <t>祁梦娇</t>
  </si>
  <si>
    <t>赵安达</t>
  </si>
  <si>
    <t>吕沛涵</t>
  </si>
  <si>
    <t>朱世伟</t>
  </si>
  <si>
    <t>寿先硕</t>
  </si>
  <si>
    <t>张杰娜</t>
  </si>
  <si>
    <t>滑县煤化工产业园区服务中心</t>
  </si>
  <si>
    <t>潘相帅</t>
  </si>
  <si>
    <t>邓秀平</t>
  </si>
  <si>
    <t>尚立能</t>
  </si>
  <si>
    <t>刘超亚</t>
  </si>
  <si>
    <t>王欣雨</t>
  </si>
  <si>
    <t>赵峻豪</t>
  </si>
  <si>
    <t>马云钊</t>
  </si>
  <si>
    <t>赵丛</t>
  </si>
  <si>
    <t>陈泽坤</t>
  </si>
  <si>
    <t>许鑫</t>
  </si>
  <si>
    <t>毛延涛</t>
  </si>
  <si>
    <t>郭岩</t>
  </si>
  <si>
    <t>张奇</t>
  </si>
  <si>
    <t>邢卫荣</t>
  </si>
  <si>
    <t>冯昊</t>
  </si>
  <si>
    <t>徐孟</t>
  </si>
  <si>
    <t>杨杰</t>
  </si>
  <si>
    <t>滑县供销合作社联合社会计综合服务中心</t>
  </si>
  <si>
    <t>韩佳佳</t>
  </si>
  <si>
    <t>申欣</t>
  </si>
  <si>
    <t>王力汀</t>
  </si>
  <si>
    <t>滑县野生动物救护中心</t>
  </si>
  <si>
    <t>李欣</t>
  </si>
  <si>
    <t>郭坤圆</t>
  </si>
  <si>
    <t>于兆亮</t>
  </si>
  <si>
    <t>魏晓雯</t>
  </si>
  <si>
    <t>段垚丽</t>
  </si>
  <si>
    <t>马得华</t>
  </si>
  <si>
    <t>李大华</t>
  </si>
  <si>
    <t>郭正</t>
  </si>
  <si>
    <t>葛晨曦</t>
  </si>
  <si>
    <t>冯瑞琪</t>
  </si>
  <si>
    <t>王旗</t>
  </si>
  <si>
    <t>滑县人民防空事务中心</t>
  </si>
  <si>
    <t>申林青</t>
  </si>
  <si>
    <t>毛援博</t>
  </si>
  <si>
    <t>高玉晓</t>
  </si>
  <si>
    <t>林仁川</t>
  </si>
  <si>
    <t>韩东帅</t>
  </si>
  <si>
    <t>马孟航</t>
  </si>
  <si>
    <t>于晓露</t>
  </si>
  <si>
    <t>孙文辉</t>
  </si>
  <si>
    <t>杨柳</t>
  </si>
  <si>
    <t>张立寒</t>
  </si>
  <si>
    <t>滑县政府采购中心</t>
  </si>
  <si>
    <t>崔浩东</t>
  </si>
  <si>
    <t>赵山保</t>
  </si>
  <si>
    <t>焦剑锐</t>
  </si>
  <si>
    <t>张子涵</t>
  </si>
  <si>
    <t>郭小慧</t>
  </si>
  <si>
    <t>冯俊耀</t>
  </si>
  <si>
    <t>赵姣楠</t>
  </si>
  <si>
    <t>王利娟</t>
  </si>
  <si>
    <t>惠亚静</t>
  </si>
  <si>
    <t>李奕佳</t>
  </si>
  <si>
    <t>李晴</t>
  </si>
  <si>
    <t>董亚晗</t>
  </si>
  <si>
    <t>袁永昭</t>
  </si>
  <si>
    <t>季少丽</t>
  </si>
  <si>
    <t>邱嫣然</t>
  </si>
  <si>
    <t>刘子源</t>
  </si>
  <si>
    <t>孙伯龙</t>
  </si>
  <si>
    <t>刘晓宇</t>
  </si>
  <si>
    <t>岳宁法</t>
  </si>
  <si>
    <t>张淼</t>
  </si>
  <si>
    <t>张旭梦</t>
  </si>
  <si>
    <t>赵一峰</t>
  </si>
  <si>
    <t>张姣瑜</t>
  </si>
  <si>
    <t>徐志泉</t>
  </si>
  <si>
    <t>滑县住房公积金服务中心</t>
  </si>
  <si>
    <t>郭帆</t>
  </si>
  <si>
    <t>宋墨轩</t>
  </si>
  <si>
    <t>孙豪杰</t>
  </si>
  <si>
    <t>滑县智慧城市调度中心</t>
  </si>
  <si>
    <t>苏凌飞</t>
  </si>
  <si>
    <t>姬根辉</t>
  </si>
  <si>
    <t>陶玉荣</t>
  </si>
  <si>
    <t>仇月晓</t>
  </si>
  <si>
    <t>刘星宇</t>
  </si>
  <si>
    <t>王浩然</t>
  </si>
  <si>
    <t>滑县红十字会</t>
  </si>
  <si>
    <t>王振乐</t>
  </si>
  <si>
    <t>杨九梅</t>
  </si>
  <si>
    <t>常蒙蒙</t>
  </si>
  <si>
    <t>柳茜</t>
  </si>
  <si>
    <t>张莹</t>
  </si>
  <si>
    <t>吴琼</t>
  </si>
  <si>
    <t>弃考</t>
  </si>
  <si>
    <t>滑县民兵军事训练基地中心</t>
  </si>
  <si>
    <t>张义冉</t>
  </si>
  <si>
    <t>高晨阳</t>
  </si>
  <si>
    <t>焦童</t>
  </si>
  <si>
    <t>车寒冰</t>
  </si>
  <si>
    <t>何秉谦</t>
  </si>
  <si>
    <t>魏伊柯</t>
  </si>
  <si>
    <t>邢进克</t>
  </si>
  <si>
    <t>周旭</t>
  </si>
  <si>
    <t>刘成国</t>
  </si>
  <si>
    <t>滑县政府投资审计服务中心</t>
  </si>
  <si>
    <t>张琳琳</t>
  </si>
  <si>
    <t>张钰乾</t>
  </si>
  <si>
    <t>薛晓晴</t>
  </si>
  <si>
    <t>王玉新</t>
  </si>
  <si>
    <t xml:space="preserve"> 刘美玉</t>
  </si>
  <si>
    <t>刘博</t>
  </si>
  <si>
    <t>备注</t>
  </si>
  <si>
    <t xml:space="preserve">    共三个岗位参加面试人数形不成有效竞争，代码22021岗位所在第三面试场考生平均分数为80.25，参加面试考生张锐面试成绩为83分，符合要求，进入体检；代码22045、22047岗位所在第七面试场考生平均分数为78.33，参加面试考生袁永昭、岳宁法面试成绩分别为77.46和76.22，未达到所在面试场平均分，不能进入体检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</si>
</sst>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5"/>
  <sheetViews>
    <sheetView tabSelected="1" topLeftCell="A190" workbookViewId="0">
      <selection activeCell="C219" sqref="C219"/>
    </sheetView>
  </sheetViews>
  <sheetFormatPr defaultColWidth="9" defaultRowHeight="13.5"/>
  <cols>
    <col min="1" max="1" width="22.75" style="7" customWidth="1"/>
    <col min="2" max="3" width="6.875" style="8" customWidth="1"/>
    <col min="4" max="4" width="4.75" style="8" customWidth="1"/>
    <col min="5" max="6" width="7.5" style="9" customWidth="1"/>
    <col min="7" max="7" width="7.125" style="10" customWidth="1"/>
    <col min="8" max="8" width="8.875" style="10" customWidth="1"/>
    <col min="9" max="9" width="9" style="10" customWidth="1"/>
    <col min="10" max="10" width="5.5" style="11" customWidth="1"/>
    <col min="11" max="11" width="7.25" style="11" customWidth="1"/>
    <col min="12" max="13" width="9" style="12"/>
    <col min="14" max="14" width="9" style="13"/>
    <col min="15" max="16384" width="9" style="12"/>
  </cols>
  <sheetData>
    <row r="1" ht="48" customHeight="1" spans="1:1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33"/>
    </row>
    <row r="2" s="1" customFormat="1" ht="34" customHeight="1" spans="1:14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6" t="s">
        <v>10</v>
      </c>
      <c r="K2" s="16" t="s">
        <v>11</v>
      </c>
      <c r="N2" s="34"/>
    </row>
    <row r="3" s="2" customFormat="1" ht="28" customHeight="1" spans="1:16">
      <c r="A3" s="18" t="s">
        <v>12</v>
      </c>
      <c r="B3" s="19">
        <v>22001</v>
      </c>
      <c r="C3" s="20" t="s">
        <v>13</v>
      </c>
      <c r="D3" s="20" t="s">
        <v>14</v>
      </c>
      <c r="E3" s="21">
        <v>68.65</v>
      </c>
      <c r="F3" s="21">
        <f>ROUND(E3*0.5,2)</f>
        <v>34.33</v>
      </c>
      <c r="G3" s="21">
        <v>87.12</v>
      </c>
      <c r="H3" s="21">
        <f>ROUND(G3*0.5,2)</f>
        <v>43.56</v>
      </c>
      <c r="I3" s="21">
        <f>F3+H3</f>
        <v>77.89</v>
      </c>
      <c r="J3" s="19">
        <f>SUMPRODUCT(($B$3:$B$284=B3)*($I$3:$I$284&gt;I3))+1</f>
        <v>1</v>
      </c>
      <c r="K3" s="35" t="s">
        <v>15</v>
      </c>
      <c r="N3" s="36"/>
      <c r="P3" s="36"/>
    </row>
    <row r="4" s="2" customFormat="1" ht="28" customHeight="1" spans="1:14">
      <c r="A4" s="18" t="s">
        <v>12</v>
      </c>
      <c r="B4" s="19">
        <v>22001</v>
      </c>
      <c r="C4" s="20" t="s">
        <v>16</v>
      </c>
      <c r="D4" s="20" t="s">
        <v>17</v>
      </c>
      <c r="E4" s="21">
        <v>67.65</v>
      </c>
      <c r="F4" s="21">
        <f>ROUND(E4*0.5,2)</f>
        <v>33.83</v>
      </c>
      <c r="G4" s="21">
        <v>86.02</v>
      </c>
      <c r="H4" s="21">
        <f>ROUND(G4*0.5,2)</f>
        <v>43.01</v>
      </c>
      <c r="I4" s="21">
        <f>F4+H4</f>
        <v>76.84</v>
      </c>
      <c r="J4" s="19">
        <f>SUMPRODUCT(($B$3:$B$284=B4)*($I$3:$I$284&gt;I4))+1</f>
        <v>2</v>
      </c>
      <c r="K4" s="35" t="s">
        <v>15</v>
      </c>
      <c r="N4" s="36"/>
    </row>
    <row r="5" s="2" customFormat="1" ht="28" customHeight="1" spans="1:14">
      <c r="A5" s="18" t="s">
        <v>12</v>
      </c>
      <c r="B5" s="19">
        <v>22001</v>
      </c>
      <c r="C5" s="20" t="s">
        <v>18</v>
      </c>
      <c r="D5" s="20" t="s">
        <v>17</v>
      </c>
      <c r="E5" s="21">
        <v>70.45</v>
      </c>
      <c r="F5" s="21">
        <f>ROUND(E5*0.5,2)</f>
        <v>35.23</v>
      </c>
      <c r="G5" s="21">
        <v>77.76</v>
      </c>
      <c r="H5" s="21">
        <f>ROUND(G5*0.5,2)</f>
        <v>38.88</v>
      </c>
      <c r="I5" s="21">
        <f>F5+H5</f>
        <v>74.11</v>
      </c>
      <c r="J5" s="19">
        <f>SUMPRODUCT(($B$3:$B$284=B5)*($I$3:$I$284&gt;I5))+1</f>
        <v>3</v>
      </c>
      <c r="K5" s="20" t="s">
        <v>19</v>
      </c>
      <c r="N5" s="36"/>
    </row>
    <row r="6" s="2" customFormat="1" ht="28" customHeight="1" spans="1:14">
      <c r="A6" s="18" t="s">
        <v>12</v>
      </c>
      <c r="B6" s="19">
        <v>22001</v>
      </c>
      <c r="C6" s="20" t="s">
        <v>20</v>
      </c>
      <c r="D6" s="20" t="s">
        <v>14</v>
      </c>
      <c r="E6" s="21">
        <v>68.2</v>
      </c>
      <c r="F6" s="21">
        <f>ROUND(E6*0.5,2)</f>
        <v>34.1</v>
      </c>
      <c r="G6" s="21">
        <v>77.52</v>
      </c>
      <c r="H6" s="21">
        <f>ROUND(G6*0.5,2)</f>
        <v>38.76</v>
      </c>
      <c r="I6" s="21">
        <f>F6+H6</f>
        <v>72.86</v>
      </c>
      <c r="J6" s="19">
        <f>SUMPRODUCT(($B$3:$B$284=B6)*($I$3:$I$284&gt;I6))+1</f>
        <v>4</v>
      </c>
      <c r="K6" s="20" t="s">
        <v>19</v>
      </c>
      <c r="N6" s="36"/>
    </row>
    <row r="7" s="2" customFormat="1" ht="28" customHeight="1" spans="1:14">
      <c r="A7" s="18" t="s">
        <v>12</v>
      </c>
      <c r="B7" s="19">
        <v>22001</v>
      </c>
      <c r="C7" s="20" t="s">
        <v>21</v>
      </c>
      <c r="D7" s="20" t="s">
        <v>14</v>
      </c>
      <c r="E7" s="21">
        <v>65.05</v>
      </c>
      <c r="F7" s="21">
        <f>ROUND(E7*0.5,2)</f>
        <v>32.53</v>
      </c>
      <c r="G7" s="21">
        <v>80.48</v>
      </c>
      <c r="H7" s="21">
        <f>ROUND(G7*0.5,2)</f>
        <v>40.24</v>
      </c>
      <c r="I7" s="21">
        <f>F7+H7</f>
        <v>72.77</v>
      </c>
      <c r="J7" s="19">
        <f>SUMPRODUCT(($B$3:$B$284=B7)*($I$3:$I$284&gt;I7))+1</f>
        <v>5</v>
      </c>
      <c r="K7" s="20" t="s">
        <v>19</v>
      </c>
      <c r="N7" s="36"/>
    </row>
    <row r="8" s="2" customFormat="1" ht="28" customHeight="1" spans="1:14">
      <c r="A8" s="18" t="s">
        <v>12</v>
      </c>
      <c r="B8" s="19">
        <v>22001</v>
      </c>
      <c r="C8" s="20" t="s">
        <v>22</v>
      </c>
      <c r="D8" s="20" t="s">
        <v>14</v>
      </c>
      <c r="E8" s="21">
        <v>65.25</v>
      </c>
      <c r="F8" s="21">
        <f>ROUND(E8*0.5,2)</f>
        <v>32.63</v>
      </c>
      <c r="G8" s="21">
        <v>78.2</v>
      </c>
      <c r="H8" s="21">
        <f>ROUND(G8*0.5,2)</f>
        <v>39.1</v>
      </c>
      <c r="I8" s="21">
        <f>F8+H8</f>
        <v>71.73</v>
      </c>
      <c r="J8" s="19">
        <f>SUMPRODUCT(($B$3:$B$284=B8)*($I$3:$I$284&gt;I8))+1</f>
        <v>6</v>
      </c>
      <c r="K8" s="20" t="s">
        <v>19</v>
      </c>
      <c r="N8" s="36"/>
    </row>
    <row r="9" s="2" customFormat="1" ht="28" customHeight="1" spans="1:14">
      <c r="A9" s="22" t="s">
        <v>12</v>
      </c>
      <c r="B9" s="23">
        <v>22002</v>
      </c>
      <c r="C9" s="24" t="s">
        <v>23</v>
      </c>
      <c r="D9" s="24" t="s">
        <v>17</v>
      </c>
      <c r="E9" s="25">
        <v>74.9</v>
      </c>
      <c r="F9" s="25">
        <f>ROUND(E9*0.5,2)</f>
        <v>37.45</v>
      </c>
      <c r="G9" s="25">
        <v>83.48</v>
      </c>
      <c r="H9" s="25">
        <f>ROUND(G9*0.5,2)</f>
        <v>41.74</v>
      </c>
      <c r="I9" s="25">
        <f>F9+H9</f>
        <v>79.19</v>
      </c>
      <c r="J9" s="23">
        <f>SUMPRODUCT(($B$3:$B$284=B9)*($I$3:$I$284&gt;I9))+1</f>
        <v>1</v>
      </c>
      <c r="K9" s="37" t="s">
        <v>15</v>
      </c>
      <c r="N9" s="36"/>
    </row>
    <row r="10" s="2" customFormat="1" ht="28" customHeight="1" spans="1:14">
      <c r="A10" s="22" t="s">
        <v>12</v>
      </c>
      <c r="B10" s="23">
        <v>22002</v>
      </c>
      <c r="C10" s="24" t="s">
        <v>24</v>
      </c>
      <c r="D10" s="24" t="s">
        <v>17</v>
      </c>
      <c r="E10" s="25">
        <v>72.65</v>
      </c>
      <c r="F10" s="25">
        <f>ROUND(E10*0.5,2)</f>
        <v>36.33</v>
      </c>
      <c r="G10" s="25">
        <v>84.24</v>
      </c>
      <c r="H10" s="25">
        <f>ROUND(G10*0.5,2)</f>
        <v>42.12</v>
      </c>
      <c r="I10" s="25">
        <f>F10+H10</f>
        <v>78.45</v>
      </c>
      <c r="J10" s="23">
        <f>SUMPRODUCT(($B$3:$B$284=B10)*($I$3:$I$284&gt;I10))+1</f>
        <v>2</v>
      </c>
      <c r="K10" s="37" t="s">
        <v>15</v>
      </c>
      <c r="N10" s="36"/>
    </row>
    <row r="11" s="2" customFormat="1" ht="28" customHeight="1" spans="1:14">
      <c r="A11" s="22" t="s">
        <v>12</v>
      </c>
      <c r="B11" s="23">
        <v>22002</v>
      </c>
      <c r="C11" s="24" t="s">
        <v>25</v>
      </c>
      <c r="D11" s="24" t="s">
        <v>17</v>
      </c>
      <c r="E11" s="25">
        <v>75</v>
      </c>
      <c r="F11" s="25">
        <f>ROUND(E11*0.5,2)</f>
        <v>37.5</v>
      </c>
      <c r="G11" s="25">
        <v>81.5</v>
      </c>
      <c r="H11" s="25">
        <f>ROUND(G11*0.5,2)</f>
        <v>40.75</v>
      </c>
      <c r="I11" s="25">
        <f>F11+H11</f>
        <v>78.25</v>
      </c>
      <c r="J11" s="23">
        <f>SUMPRODUCT(($B$3:$B$284=B11)*($I$3:$I$284&gt;I11))+1</f>
        <v>3</v>
      </c>
      <c r="K11" s="37" t="s">
        <v>15</v>
      </c>
      <c r="N11" s="36"/>
    </row>
    <row r="12" s="2" customFormat="1" ht="28" customHeight="1" spans="1:14">
      <c r="A12" s="22" t="s">
        <v>12</v>
      </c>
      <c r="B12" s="23">
        <v>22002</v>
      </c>
      <c r="C12" s="24" t="s">
        <v>26</v>
      </c>
      <c r="D12" s="24" t="s">
        <v>14</v>
      </c>
      <c r="E12" s="25">
        <v>70.75</v>
      </c>
      <c r="F12" s="25">
        <f>ROUND(E12*0.5,2)</f>
        <v>35.38</v>
      </c>
      <c r="G12" s="25">
        <v>84.76</v>
      </c>
      <c r="H12" s="25">
        <f>ROUND(G12*0.5,2)</f>
        <v>42.38</v>
      </c>
      <c r="I12" s="25">
        <f>F12+H12</f>
        <v>77.76</v>
      </c>
      <c r="J12" s="23">
        <f>SUMPRODUCT(($B$3:$B$284=B12)*($I$3:$I$284&gt;I12))+1</f>
        <v>4</v>
      </c>
      <c r="K12" s="37" t="s">
        <v>15</v>
      </c>
      <c r="N12" s="36"/>
    </row>
    <row r="13" s="2" customFormat="1" ht="28" customHeight="1" spans="1:14">
      <c r="A13" s="22" t="s">
        <v>12</v>
      </c>
      <c r="B13" s="23">
        <v>22002</v>
      </c>
      <c r="C13" s="24" t="s">
        <v>27</v>
      </c>
      <c r="D13" s="24" t="s">
        <v>17</v>
      </c>
      <c r="E13" s="25">
        <v>71.3</v>
      </c>
      <c r="F13" s="25">
        <f>ROUND(E13*0.5,2)</f>
        <v>35.65</v>
      </c>
      <c r="G13" s="25">
        <v>82.9</v>
      </c>
      <c r="H13" s="25">
        <f>ROUND(G13*0.5,2)</f>
        <v>41.45</v>
      </c>
      <c r="I13" s="25">
        <f>F13+H13</f>
        <v>77.1</v>
      </c>
      <c r="J13" s="23">
        <f>SUMPRODUCT(($B$3:$B$284=B13)*($I$3:$I$284&gt;I13))+1</f>
        <v>5</v>
      </c>
      <c r="K13" s="24" t="s">
        <v>19</v>
      </c>
      <c r="N13" s="36"/>
    </row>
    <row r="14" s="2" customFormat="1" ht="28" customHeight="1" spans="1:14">
      <c r="A14" s="22" t="s">
        <v>12</v>
      </c>
      <c r="B14" s="23">
        <v>22002</v>
      </c>
      <c r="C14" s="24" t="s">
        <v>28</v>
      </c>
      <c r="D14" s="24" t="s">
        <v>14</v>
      </c>
      <c r="E14" s="25">
        <v>68.7</v>
      </c>
      <c r="F14" s="25">
        <f>ROUND(E14*0.5,2)</f>
        <v>34.35</v>
      </c>
      <c r="G14" s="25">
        <v>84.38</v>
      </c>
      <c r="H14" s="25">
        <f>ROUND(G14*0.5,2)</f>
        <v>42.19</v>
      </c>
      <c r="I14" s="25">
        <f>F14+H14</f>
        <v>76.54</v>
      </c>
      <c r="J14" s="23">
        <f>SUMPRODUCT(($B$3:$B$284=B14)*($I$3:$I$284&gt;I14))+1</f>
        <v>6</v>
      </c>
      <c r="K14" s="24" t="s">
        <v>19</v>
      </c>
      <c r="N14" s="36"/>
    </row>
    <row r="15" s="2" customFormat="1" ht="28" customHeight="1" spans="1:14">
      <c r="A15" s="22" t="s">
        <v>12</v>
      </c>
      <c r="B15" s="23">
        <v>22002</v>
      </c>
      <c r="C15" s="24" t="s">
        <v>29</v>
      </c>
      <c r="D15" s="24" t="s">
        <v>14</v>
      </c>
      <c r="E15" s="25">
        <v>70.5</v>
      </c>
      <c r="F15" s="25">
        <f>ROUND(E15*0.5,2)</f>
        <v>35.25</v>
      </c>
      <c r="G15" s="25">
        <v>81.9</v>
      </c>
      <c r="H15" s="25">
        <f>ROUND(G15*0.5,2)</f>
        <v>40.95</v>
      </c>
      <c r="I15" s="25">
        <f>F15+H15</f>
        <v>76.2</v>
      </c>
      <c r="J15" s="23">
        <f>SUMPRODUCT(($B$3:$B$284=B15)*($I$3:$I$284&gt;I15))+1</f>
        <v>7</v>
      </c>
      <c r="K15" s="24" t="s">
        <v>19</v>
      </c>
      <c r="N15" s="36"/>
    </row>
    <row r="16" s="2" customFormat="1" ht="28" customHeight="1" spans="1:14">
      <c r="A16" s="22" t="s">
        <v>12</v>
      </c>
      <c r="B16" s="24">
        <v>22002</v>
      </c>
      <c r="C16" s="26" t="s">
        <v>30</v>
      </c>
      <c r="D16" s="26" t="s">
        <v>17</v>
      </c>
      <c r="E16" s="27">
        <v>67.15</v>
      </c>
      <c r="F16" s="25">
        <f>ROUND(E16*0.5,2)</f>
        <v>33.58</v>
      </c>
      <c r="G16" s="27">
        <v>80.96</v>
      </c>
      <c r="H16" s="25">
        <f>ROUND(G16*0.5,2)</f>
        <v>40.48</v>
      </c>
      <c r="I16" s="25">
        <f>F16+H16</f>
        <v>74.06</v>
      </c>
      <c r="J16" s="23">
        <f>SUMPRODUCT(($B$3:$B$284=B16)*($I$3:$I$284&gt;I16))+1</f>
        <v>8</v>
      </c>
      <c r="K16" s="24" t="s">
        <v>19</v>
      </c>
      <c r="N16" s="36"/>
    </row>
    <row r="17" s="2" customFormat="1" ht="28" customHeight="1" spans="1:14">
      <c r="A17" s="22" t="s">
        <v>12</v>
      </c>
      <c r="B17" s="23">
        <v>22002</v>
      </c>
      <c r="C17" s="24" t="s">
        <v>31</v>
      </c>
      <c r="D17" s="24" t="s">
        <v>17</v>
      </c>
      <c r="E17" s="25">
        <v>68.6</v>
      </c>
      <c r="F17" s="25">
        <f>ROUND(E17*0.5,2)</f>
        <v>34.3</v>
      </c>
      <c r="G17" s="25">
        <v>79.34</v>
      </c>
      <c r="H17" s="25">
        <f>ROUND(G17*0.5,2)</f>
        <v>39.67</v>
      </c>
      <c r="I17" s="25">
        <f>F17+H17</f>
        <v>73.97</v>
      </c>
      <c r="J17" s="23">
        <f>SUMPRODUCT(($B$3:$B$284=B17)*($I$3:$I$284&gt;I17))+1</f>
        <v>9</v>
      </c>
      <c r="K17" s="24" t="s">
        <v>19</v>
      </c>
      <c r="N17" s="36"/>
    </row>
    <row r="18" s="2" customFormat="1" ht="28" customHeight="1" spans="1:14">
      <c r="A18" s="22" t="s">
        <v>12</v>
      </c>
      <c r="B18" s="23">
        <v>22002</v>
      </c>
      <c r="C18" s="24" t="s">
        <v>32</v>
      </c>
      <c r="D18" s="24" t="s">
        <v>14</v>
      </c>
      <c r="E18" s="25">
        <v>68.9</v>
      </c>
      <c r="F18" s="25">
        <f>ROUND(E18*0.5,2)</f>
        <v>34.45</v>
      </c>
      <c r="G18" s="27" t="s">
        <v>33</v>
      </c>
      <c r="H18" s="25"/>
      <c r="I18" s="25"/>
      <c r="J18" s="23"/>
      <c r="K18" s="24" t="s">
        <v>19</v>
      </c>
      <c r="N18" s="36"/>
    </row>
    <row r="19" s="2" customFormat="1" ht="28" customHeight="1" spans="1:14">
      <c r="A19" s="22" t="s">
        <v>12</v>
      </c>
      <c r="B19" s="23">
        <v>22002</v>
      </c>
      <c r="C19" s="24" t="s">
        <v>34</v>
      </c>
      <c r="D19" s="24" t="s">
        <v>17</v>
      </c>
      <c r="E19" s="25">
        <v>68.2</v>
      </c>
      <c r="F19" s="25">
        <f>ROUND(E19*0.5,2)</f>
        <v>34.1</v>
      </c>
      <c r="G19" s="27" t="s">
        <v>33</v>
      </c>
      <c r="H19" s="25"/>
      <c r="I19" s="25"/>
      <c r="J19" s="23"/>
      <c r="K19" s="24" t="s">
        <v>19</v>
      </c>
      <c r="N19" s="36"/>
    </row>
    <row r="20" s="3" customFormat="1" ht="28" customHeight="1" spans="1:14">
      <c r="A20" s="22" t="s">
        <v>12</v>
      </c>
      <c r="B20" s="23">
        <v>22002</v>
      </c>
      <c r="C20" s="24" t="s">
        <v>35</v>
      </c>
      <c r="D20" s="24" t="s">
        <v>17</v>
      </c>
      <c r="E20" s="25">
        <v>68.95</v>
      </c>
      <c r="F20" s="25">
        <f>ROUND(E20*0.5,2)</f>
        <v>34.48</v>
      </c>
      <c r="G20" s="27" t="s">
        <v>33</v>
      </c>
      <c r="H20" s="25"/>
      <c r="I20" s="25"/>
      <c r="J20" s="23"/>
      <c r="K20" s="24" t="s">
        <v>19</v>
      </c>
      <c r="N20" s="38"/>
    </row>
    <row r="21" s="2" customFormat="1" ht="28" customHeight="1" spans="1:14">
      <c r="A21" s="18" t="s">
        <v>12</v>
      </c>
      <c r="B21" s="19">
        <v>22003</v>
      </c>
      <c r="C21" s="20" t="s">
        <v>36</v>
      </c>
      <c r="D21" s="20" t="s">
        <v>14</v>
      </c>
      <c r="E21" s="21">
        <v>61.95</v>
      </c>
      <c r="F21" s="21">
        <f>ROUND(E21*0.5,2)</f>
        <v>30.98</v>
      </c>
      <c r="G21" s="21">
        <v>85.2</v>
      </c>
      <c r="H21" s="21">
        <f>ROUND(G21*0.5,2)</f>
        <v>42.6</v>
      </c>
      <c r="I21" s="21">
        <f>F21+H21</f>
        <v>73.58</v>
      </c>
      <c r="J21" s="19">
        <f>SUMPRODUCT(($B$3:$B$284=B21)*($I$3:$I$284&gt;I21))+1</f>
        <v>1</v>
      </c>
      <c r="K21" s="35" t="s">
        <v>15</v>
      </c>
      <c r="N21" s="36"/>
    </row>
    <row r="22" s="2" customFormat="1" ht="28" customHeight="1" spans="1:14">
      <c r="A22" s="18" t="s">
        <v>12</v>
      </c>
      <c r="B22" s="19">
        <v>22003</v>
      </c>
      <c r="C22" s="20" t="s">
        <v>37</v>
      </c>
      <c r="D22" s="20" t="s">
        <v>17</v>
      </c>
      <c r="E22" s="21">
        <v>60.45</v>
      </c>
      <c r="F22" s="21">
        <f>ROUND(E22*0.5,2)</f>
        <v>30.23</v>
      </c>
      <c r="G22" s="21">
        <v>83.6</v>
      </c>
      <c r="H22" s="21">
        <f>ROUND(G22*0.5,2)</f>
        <v>41.8</v>
      </c>
      <c r="I22" s="21">
        <f>F22+H22</f>
        <v>72.03</v>
      </c>
      <c r="J22" s="19">
        <f>SUMPRODUCT(($B$3:$B$284=B22)*($I$3:$I$284&gt;I22))+1</f>
        <v>2</v>
      </c>
      <c r="K22" s="20" t="s">
        <v>19</v>
      </c>
      <c r="N22" s="36"/>
    </row>
    <row r="23" s="2" customFormat="1" ht="28" customHeight="1" spans="1:14">
      <c r="A23" s="18" t="s">
        <v>12</v>
      </c>
      <c r="B23" s="19">
        <v>22003</v>
      </c>
      <c r="C23" s="20" t="s">
        <v>38</v>
      </c>
      <c r="D23" s="20" t="s">
        <v>14</v>
      </c>
      <c r="E23" s="21">
        <v>60.35</v>
      </c>
      <c r="F23" s="21">
        <f>ROUND(E23*0.5,2)</f>
        <v>30.18</v>
      </c>
      <c r="G23" s="21">
        <v>77.54</v>
      </c>
      <c r="H23" s="21">
        <f>ROUND(G23*0.5,2)</f>
        <v>38.77</v>
      </c>
      <c r="I23" s="21">
        <f>F23+H23</f>
        <v>68.95</v>
      </c>
      <c r="J23" s="19">
        <f>SUMPRODUCT(($B$3:$B$284=B23)*($I$3:$I$284&gt;I23))+1</f>
        <v>3</v>
      </c>
      <c r="K23" s="20" t="s">
        <v>19</v>
      </c>
      <c r="N23" s="36"/>
    </row>
    <row r="24" s="2" customFormat="1" ht="28" customHeight="1" spans="1:14">
      <c r="A24" s="22" t="s">
        <v>12</v>
      </c>
      <c r="B24" s="23">
        <v>22004</v>
      </c>
      <c r="C24" s="24" t="s">
        <v>39</v>
      </c>
      <c r="D24" s="24" t="s">
        <v>17</v>
      </c>
      <c r="E24" s="25">
        <v>67.55</v>
      </c>
      <c r="F24" s="25">
        <f>ROUND(E24*0.5,2)</f>
        <v>33.78</v>
      </c>
      <c r="G24" s="25">
        <v>84.24</v>
      </c>
      <c r="H24" s="25">
        <f>ROUND(G24*0.5,2)</f>
        <v>42.12</v>
      </c>
      <c r="I24" s="25">
        <f>F24+H24</f>
        <v>75.9</v>
      </c>
      <c r="J24" s="23">
        <f>SUMPRODUCT(($B$3:$B$284=B24)*($I$3:$I$284&gt;I24))+1</f>
        <v>1</v>
      </c>
      <c r="K24" s="37" t="s">
        <v>15</v>
      </c>
      <c r="N24" s="36"/>
    </row>
    <row r="25" s="2" customFormat="1" ht="28" customHeight="1" spans="1:14">
      <c r="A25" s="22" t="s">
        <v>12</v>
      </c>
      <c r="B25" s="23">
        <v>22004</v>
      </c>
      <c r="C25" s="24" t="s">
        <v>40</v>
      </c>
      <c r="D25" s="24" t="s">
        <v>17</v>
      </c>
      <c r="E25" s="25">
        <v>66.35</v>
      </c>
      <c r="F25" s="25">
        <f>ROUND(E25*0.5,2)</f>
        <v>33.18</v>
      </c>
      <c r="G25" s="25">
        <v>80.18</v>
      </c>
      <c r="H25" s="25">
        <f>ROUND(G25*0.5,2)</f>
        <v>40.09</v>
      </c>
      <c r="I25" s="25">
        <f>F25+H25</f>
        <v>73.27</v>
      </c>
      <c r="J25" s="23">
        <f>SUMPRODUCT(($B$3:$B$284=B25)*($I$3:$I$284&gt;I25))+1</f>
        <v>2</v>
      </c>
      <c r="K25" s="24" t="s">
        <v>19</v>
      </c>
      <c r="N25" s="36"/>
    </row>
    <row r="26" s="2" customFormat="1" ht="28" customHeight="1" spans="1:14">
      <c r="A26" s="22" t="s">
        <v>12</v>
      </c>
      <c r="B26" s="23">
        <v>22004</v>
      </c>
      <c r="C26" s="24" t="s">
        <v>41</v>
      </c>
      <c r="D26" s="24" t="s">
        <v>17</v>
      </c>
      <c r="E26" s="25">
        <v>66.15</v>
      </c>
      <c r="F26" s="25">
        <f>ROUND(E26*0.5,2)</f>
        <v>33.08</v>
      </c>
      <c r="G26" s="27" t="s">
        <v>33</v>
      </c>
      <c r="H26" s="25"/>
      <c r="I26" s="25"/>
      <c r="J26" s="23"/>
      <c r="K26" s="24" t="s">
        <v>19</v>
      </c>
      <c r="N26" s="36"/>
    </row>
    <row r="27" s="2" customFormat="1" ht="28" customHeight="1" spans="1:14">
      <c r="A27" s="18" t="s">
        <v>42</v>
      </c>
      <c r="B27" s="19">
        <v>22005</v>
      </c>
      <c r="C27" s="20" t="s">
        <v>43</v>
      </c>
      <c r="D27" s="20" t="s">
        <v>17</v>
      </c>
      <c r="E27" s="21">
        <v>68.4</v>
      </c>
      <c r="F27" s="21">
        <f>ROUND(E27*0.5,2)</f>
        <v>34.2</v>
      </c>
      <c r="G27" s="21">
        <v>83.78</v>
      </c>
      <c r="H27" s="21">
        <f>ROUND(G27*0.5,2)</f>
        <v>41.89</v>
      </c>
      <c r="I27" s="21">
        <f>F27+H27</f>
        <v>76.09</v>
      </c>
      <c r="J27" s="19">
        <f>SUMPRODUCT(($B$3:$B$284=B27)*($I$3:$I$284&gt;I27))+1</f>
        <v>1</v>
      </c>
      <c r="K27" s="35" t="s">
        <v>15</v>
      </c>
      <c r="N27" s="36"/>
    </row>
    <row r="28" s="2" customFormat="1" ht="28" customHeight="1" spans="1:14">
      <c r="A28" s="18" t="s">
        <v>42</v>
      </c>
      <c r="B28" s="19">
        <v>22005</v>
      </c>
      <c r="C28" s="20" t="s">
        <v>44</v>
      </c>
      <c r="D28" s="20" t="s">
        <v>17</v>
      </c>
      <c r="E28" s="21">
        <v>65.45</v>
      </c>
      <c r="F28" s="21">
        <f>ROUND(E28*0.5,2)</f>
        <v>32.73</v>
      </c>
      <c r="G28" s="21">
        <v>86.4</v>
      </c>
      <c r="H28" s="21">
        <f>ROUND(G28*0.5,2)</f>
        <v>43.2</v>
      </c>
      <c r="I28" s="21">
        <f>F28+H28</f>
        <v>75.93</v>
      </c>
      <c r="J28" s="19">
        <f>SUMPRODUCT(($B$3:$B$284=B28)*($I$3:$I$284&gt;I28))+1</f>
        <v>2</v>
      </c>
      <c r="K28" s="35" t="s">
        <v>15</v>
      </c>
      <c r="N28" s="36"/>
    </row>
    <row r="29" s="2" customFormat="1" ht="28" customHeight="1" spans="1:14">
      <c r="A29" s="18" t="s">
        <v>42</v>
      </c>
      <c r="B29" s="19">
        <v>22005</v>
      </c>
      <c r="C29" s="20" t="s">
        <v>45</v>
      </c>
      <c r="D29" s="20" t="s">
        <v>17</v>
      </c>
      <c r="E29" s="21">
        <v>64.8</v>
      </c>
      <c r="F29" s="21">
        <f>ROUND(E29*0.5,2)</f>
        <v>32.4</v>
      </c>
      <c r="G29" s="21">
        <v>84.64</v>
      </c>
      <c r="H29" s="21">
        <f>ROUND(G29*0.5,2)</f>
        <v>42.32</v>
      </c>
      <c r="I29" s="21">
        <f>F29+H29</f>
        <v>74.72</v>
      </c>
      <c r="J29" s="19">
        <f>SUMPRODUCT(($B$3:$B$284=B29)*($I$3:$I$284&gt;I29))+1</f>
        <v>3</v>
      </c>
      <c r="K29" s="20" t="s">
        <v>19</v>
      </c>
      <c r="N29" s="36"/>
    </row>
    <row r="30" s="2" customFormat="1" ht="28" customHeight="1" spans="1:14">
      <c r="A30" s="18" t="s">
        <v>42</v>
      </c>
      <c r="B30" s="19">
        <v>22005</v>
      </c>
      <c r="C30" s="20" t="s">
        <v>46</v>
      </c>
      <c r="D30" s="20" t="s">
        <v>17</v>
      </c>
      <c r="E30" s="21">
        <v>66.05</v>
      </c>
      <c r="F30" s="21">
        <f>ROUND(E30*0.5,2)</f>
        <v>33.03</v>
      </c>
      <c r="G30" s="21">
        <v>76.1</v>
      </c>
      <c r="H30" s="21">
        <f>ROUND(G30*0.5,2)</f>
        <v>38.05</v>
      </c>
      <c r="I30" s="21">
        <f>F30+H30</f>
        <v>71.08</v>
      </c>
      <c r="J30" s="19">
        <f>SUMPRODUCT(($B$3:$B$284=B30)*($I$3:$I$284&gt;I30))+1</f>
        <v>4</v>
      </c>
      <c r="K30" s="20" t="s">
        <v>19</v>
      </c>
      <c r="N30" s="36"/>
    </row>
    <row r="31" s="2" customFormat="1" ht="28" customHeight="1" spans="1:14">
      <c r="A31" s="18" t="s">
        <v>42</v>
      </c>
      <c r="B31" s="19">
        <v>22005</v>
      </c>
      <c r="C31" s="20" t="s">
        <v>47</v>
      </c>
      <c r="D31" s="20" t="s">
        <v>17</v>
      </c>
      <c r="E31" s="21">
        <v>65</v>
      </c>
      <c r="F31" s="21">
        <f>ROUND(E31*0.5,2)</f>
        <v>32.5</v>
      </c>
      <c r="G31" s="28" t="s">
        <v>33</v>
      </c>
      <c r="H31" s="21"/>
      <c r="I31" s="21"/>
      <c r="J31" s="19"/>
      <c r="K31" s="20" t="s">
        <v>19</v>
      </c>
      <c r="N31" s="36"/>
    </row>
    <row r="32" s="2" customFormat="1" ht="28" customHeight="1" spans="1:14">
      <c r="A32" s="18" t="s">
        <v>42</v>
      </c>
      <c r="B32" s="19">
        <v>22005</v>
      </c>
      <c r="C32" s="20" t="s">
        <v>48</v>
      </c>
      <c r="D32" s="20" t="s">
        <v>17</v>
      </c>
      <c r="E32" s="21">
        <v>63.75</v>
      </c>
      <c r="F32" s="21">
        <f>ROUND(E32*0.5,2)</f>
        <v>31.88</v>
      </c>
      <c r="G32" s="28" t="s">
        <v>33</v>
      </c>
      <c r="H32" s="21"/>
      <c r="I32" s="21"/>
      <c r="J32" s="19"/>
      <c r="K32" s="20" t="s">
        <v>19</v>
      </c>
      <c r="N32" s="36"/>
    </row>
    <row r="33" s="2" customFormat="1" ht="28" customHeight="1" spans="1:14">
      <c r="A33" s="22" t="s">
        <v>49</v>
      </c>
      <c r="B33" s="23">
        <v>22006</v>
      </c>
      <c r="C33" s="24" t="s">
        <v>50</v>
      </c>
      <c r="D33" s="24" t="s">
        <v>14</v>
      </c>
      <c r="E33" s="25">
        <v>67.05</v>
      </c>
      <c r="F33" s="25">
        <f>ROUND(E33*0.5,2)</f>
        <v>33.53</v>
      </c>
      <c r="G33" s="25">
        <v>83.56</v>
      </c>
      <c r="H33" s="25">
        <f>ROUND(G33*0.5,2)</f>
        <v>41.78</v>
      </c>
      <c r="I33" s="25">
        <f>F33+H33</f>
        <v>75.31</v>
      </c>
      <c r="J33" s="23">
        <f>SUMPRODUCT(($B$3:$B$284=B33)*($I$3:$I$284&gt;I33))+1</f>
        <v>1</v>
      </c>
      <c r="K33" s="37" t="s">
        <v>15</v>
      </c>
      <c r="N33" s="36"/>
    </row>
    <row r="34" s="2" customFormat="1" ht="28" customHeight="1" spans="1:14">
      <c r="A34" s="22" t="s">
        <v>49</v>
      </c>
      <c r="B34" s="23">
        <v>22006</v>
      </c>
      <c r="C34" s="24" t="s">
        <v>51</v>
      </c>
      <c r="D34" s="24" t="s">
        <v>14</v>
      </c>
      <c r="E34" s="25">
        <v>64.8</v>
      </c>
      <c r="F34" s="25">
        <f>ROUND(E34*0.5,2)</f>
        <v>32.4</v>
      </c>
      <c r="G34" s="25">
        <v>84.9</v>
      </c>
      <c r="H34" s="25">
        <f>ROUND(G34*0.5,2)</f>
        <v>42.45</v>
      </c>
      <c r="I34" s="25">
        <f>F34+H34</f>
        <v>74.85</v>
      </c>
      <c r="J34" s="23">
        <f>SUMPRODUCT(($B$3:$B$284=B34)*($I$3:$I$284&gt;I34))+1</f>
        <v>2</v>
      </c>
      <c r="K34" s="37" t="s">
        <v>15</v>
      </c>
      <c r="N34" s="36"/>
    </row>
    <row r="35" s="2" customFormat="1" ht="28" customHeight="1" spans="1:14">
      <c r="A35" s="22" t="s">
        <v>49</v>
      </c>
      <c r="B35" s="23">
        <v>22006</v>
      </c>
      <c r="C35" s="24" t="s">
        <v>52</v>
      </c>
      <c r="D35" s="24" t="s">
        <v>14</v>
      </c>
      <c r="E35" s="25">
        <v>65.75</v>
      </c>
      <c r="F35" s="25">
        <f>ROUND(E35*0.5,2)</f>
        <v>32.88</v>
      </c>
      <c r="G35" s="25">
        <v>79.88</v>
      </c>
      <c r="H35" s="25">
        <f>ROUND(G35*0.5,2)</f>
        <v>39.94</v>
      </c>
      <c r="I35" s="25">
        <f>F35+H35</f>
        <v>72.82</v>
      </c>
      <c r="J35" s="23">
        <f>SUMPRODUCT(($B$3:$B$284=B35)*($I$3:$I$284&gt;I35))+1</f>
        <v>3</v>
      </c>
      <c r="K35" s="37" t="s">
        <v>15</v>
      </c>
      <c r="N35" s="36"/>
    </row>
    <row r="36" s="2" customFormat="1" ht="28" customHeight="1" spans="1:14">
      <c r="A36" s="22" t="s">
        <v>49</v>
      </c>
      <c r="B36" s="23">
        <v>22006</v>
      </c>
      <c r="C36" s="24" t="s">
        <v>53</v>
      </c>
      <c r="D36" s="24" t="s">
        <v>14</v>
      </c>
      <c r="E36" s="25">
        <v>65.55</v>
      </c>
      <c r="F36" s="25">
        <f>ROUND(E36*0.5,2)</f>
        <v>32.78</v>
      </c>
      <c r="G36" s="25">
        <v>80</v>
      </c>
      <c r="H36" s="25">
        <f>ROUND(G36*0.5,2)</f>
        <v>40</v>
      </c>
      <c r="I36" s="25">
        <f>F36+H36</f>
        <v>72.78</v>
      </c>
      <c r="J36" s="23">
        <f>SUMPRODUCT(($B$3:$B$284=B36)*($I$3:$I$284&gt;I36))+1</f>
        <v>4</v>
      </c>
      <c r="K36" s="24" t="s">
        <v>19</v>
      </c>
      <c r="N36" s="36"/>
    </row>
    <row r="37" s="2" customFormat="1" ht="28" customHeight="1" spans="1:14">
      <c r="A37" s="22" t="s">
        <v>49</v>
      </c>
      <c r="B37" s="23">
        <v>22006</v>
      </c>
      <c r="C37" s="24" t="s">
        <v>54</v>
      </c>
      <c r="D37" s="24" t="s">
        <v>14</v>
      </c>
      <c r="E37" s="25">
        <v>64.25</v>
      </c>
      <c r="F37" s="25">
        <f>ROUND(E37*0.5,2)</f>
        <v>32.13</v>
      </c>
      <c r="G37" s="25">
        <v>79.6</v>
      </c>
      <c r="H37" s="25">
        <f>ROUND(G37*0.5,2)</f>
        <v>39.8</v>
      </c>
      <c r="I37" s="25">
        <f>F37+H37</f>
        <v>71.93</v>
      </c>
      <c r="J37" s="23">
        <f>SUMPRODUCT(($B$3:$B$284=B37)*($I$3:$I$284&gt;I37))+1</f>
        <v>5</v>
      </c>
      <c r="K37" s="24" t="s">
        <v>19</v>
      </c>
      <c r="N37" s="36"/>
    </row>
    <row r="38" s="2" customFormat="1" ht="28" customHeight="1" spans="1:14">
      <c r="A38" s="22" t="s">
        <v>49</v>
      </c>
      <c r="B38" s="23">
        <v>22006</v>
      </c>
      <c r="C38" s="26" t="s">
        <v>55</v>
      </c>
      <c r="D38" s="26" t="s">
        <v>14</v>
      </c>
      <c r="E38" s="25">
        <v>63.6</v>
      </c>
      <c r="F38" s="25">
        <f>ROUND(E38*0.5,2)</f>
        <v>31.8</v>
      </c>
      <c r="G38" s="25">
        <v>77.7</v>
      </c>
      <c r="H38" s="25">
        <f>ROUND(G38*0.5,2)</f>
        <v>38.85</v>
      </c>
      <c r="I38" s="25">
        <f>F38+H38</f>
        <v>70.65</v>
      </c>
      <c r="J38" s="23">
        <f>SUMPRODUCT(($B$3:$B$284=B38)*($I$3:$I$284&gt;I38))+1</f>
        <v>6</v>
      </c>
      <c r="K38" s="24" t="s">
        <v>19</v>
      </c>
      <c r="N38" s="36"/>
    </row>
    <row r="39" s="2" customFormat="1" ht="28" customHeight="1" spans="1:14">
      <c r="A39" s="22" t="s">
        <v>49</v>
      </c>
      <c r="B39" s="23">
        <v>22006</v>
      </c>
      <c r="C39" s="24" t="s">
        <v>56</v>
      </c>
      <c r="D39" s="24" t="s">
        <v>17</v>
      </c>
      <c r="E39" s="25">
        <v>64.2</v>
      </c>
      <c r="F39" s="25">
        <f>ROUND(E39*0.5,2)</f>
        <v>32.1</v>
      </c>
      <c r="G39" s="25">
        <v>71.92</v>
      </c>
      <c r="H39" s="25">
        <f>ROUND(G39*0.5,2)</f>
        <v>35.96</v>
      </c>
      <c r="I39" s="25">
        <f>F39+H39</f>
        <v>68.06</v>
      </c>
      <c r="J39" s="23">
        <f>SUMPRODUCT(($B$3:$B$284=B39)*($I$3:$I$284&gt;I39))+1</f>
        <v>7</v>
      </c>
      <c r="K39" s="24" t="s">
        <v>19</v>
      </c>
      <c r="N39" s="36"/>
    </row>
    <row r="40" s="2" customFormat="1" ht="28" customHeight="1" spans="1:14">
      <c r="A40" s="22" t="s">
        <v>49</v>
      </c>
      <c r="B40" s="23">
        <v>22006</v>
      </c>
      <c r="C40" s="24" t="s">
        <v>57</v>
      </c>
      <c r="D40" s="24" t="s">
        <v>14</v>
      </c>
      <c r="E40" s="25">
        <v>64</v>
      </c>
      <c r="F40" s="25">
        <f>ROUND(E40*0.5,2)</f>
        <v>32</v>
      </c>
      <c r="G40" s="27" t="s">
        <v>33</v>
      </c>
      <c r="H40" s="25"/>
      <c r="I40" s="25"/>
      <c r="J40" s="23"/>
      <c r="K40" s="24" t="s">
        <v>19</v>
      </c>
      <c r="N40" s="36"/>
    </row>
    <row r="41" s="4" customFormat="1" ht="28" customHeight="1" spans="1:14">
      <c r="A41" s="22" t="s">
        <v>49</v>
      </c>
      <c r="B41" s="23">
        <v>22006</v>
      </c>
      <c r="C41" s="24" t="s">
        <v>58</v>
      </c>
      <c r="D41" s="24" t="s">
        <v>14</v>
      </c>
      <c r="E41" s="25">
        <v>66.3</v>
      </c>
      <c r="F41" s="25">
        <f>ROUND(E41*0.5,2)</f>
        <v>33.15</v>
      </c>
      <c r="G41" s="27" t="s">
        <v>33</v>
      </c>
      <c r="H41" s="25"/>
      <c r="I41" s="25"/>
      <c r="J41" s="23"/>
      <c r="K41" s="24" t="s">
        <v>19</v>
      </c>
      <c r="N41" s="39"/>
    </row>
    <row r="42" s="2" customFormat="1" ht="28" customHeight="1" spans="1:14">
      <c r="A42" s="18" t="s">
        <v>49</v>
      </c>
      <c r="B42" s="19">
        <v>22007</v>
      </c>
      <c r="C42" s="20" t="s">
        <v>59</v>
      </c>
      <c r="D42" s="20" t="s">
        <v>17</v>
      </c>
      <c r="E42" s="21">
        <v>72.7</v>
      </c>
      <c r="F42" s="21">
        <f>ROUND(E42*0.5,2)</f>
        <v>36.35</v>
      </c>
      <c r="G42" s="21">
        <v>78.04</v>
      </c>
      <c r="H42" s="21">
        <f>ROUND(G42*0.5,2)</f>
        <v>39.02</v>
      </c>
      <c r="I42" s="21">
        <f>F42+H42</f>
        <v>75.37</v>
      </c>
      <c r="J42" s="19">
        <f>SUMPRODUCT(($B$3:$B$284=B42)*($I$3:$I$284&gt;I42))+1</f>
        <v>1</v>
      </c>
      <c r="K42" s="35" t="s">
        <v>15</v>
      </c>
      <c r="N42" s="36"/>
    </row>
    <row r="43" s="2" customFormat="1" ht="28" customHeight="1" spans="1:14">
      <c r="A43" s="18" t="s">
        <v>49</v>
      </c>
      <c r="B43" s="19">
        <v>22007</v>
      </c>
      <c r="C43" s="20" t="s">
        <v>60</v>
      </c>
      <c r="D43" s="20" t="s">
        <v>17</v>
      </c>
      <c r="E43" s="21">
        <v>64.85</v>
      </c>
      <c r="F43" s="21">
        <f>ROUND(E43*0.5,2)</f>
        <v>32.43</v>
      </c>
      <c r="G43" s="21">
        <v>83.34</v>
      </c>
      <c r="H43" s="21">
        <f>ROUND(G43*0.5,2)</f>
        <v>41.67</v>
      </c>
      <c r="I43" s="21">
        <f>F43+H43</f>
        <v>74.1</v>
      </c>
      <c r="J43" s="19">
        <f>SUMPRODUCT(($B$3:$B$284=B43)*($I$3:$I$284&gt;I43))+1</f>
        <v>2</v>
      </c>
      <c r="K43" s="35" t="s">
        <v>15</v>
      </c>
      <c r="N43" s="36"/>
    </row>
    <row r="44" s="2" customFormat="1" ht="28" customHeight="1" spans="1:14">
      <c r="A44" s="18" t="s">
        <v>49</v>
      </c>
      <c r="B44" s="19">
        <v>22007</v>
      </c>
      <c r="C44" s="20" t="s">
        <v>61</v>
      </c>
      <c r="D44" s="20" t="s">
        <v>14</v>
      </c>
      <c r="E44" s="21">
        <v>65.85</v>
      </c>
      <c r="F44" s="21">
        <f>ROUND(E44*0.5,2)</f>
        <v>32.93</v>
      </c>
      <c r="G44" s="21">
        <v>81.56</v>
      </c>
      <c r="H44" s="21">
        <f>ROUND(G44*0.5,2)</f>
        <v>40.78</v>
      </c>
      <c r="I44" s="21">
        <f>F44+H44</f>
        <v>73.71</v>
      </c>
      <c r="J44" s="19">
        <f>SUMPRODUCT(($B$3:$B$284=B44)*($I$3:$I$284&gt;I44))+1</f>
        <v>3</v>
      </c>
      <c r="K44" s="35" t="s">
        <v>15</v>
      </c>
      <c r="N44" s="36"/>
    </row>
    <row r="45" s="2" customFormat="1" ht="28" customHeight="1" spans="1:14">
      <c r="A45" s="18" t="s">
        <v>49</v>
      </c>
      <c r="B45" s="19">
        <v>22007</v>
      </c>
      <c r="C45" s="20" t="s">
        <v>62</v>
      </c>
      <c r="D45" s="20" t="s">
        <v>17</v>
      </c>
      <c r="E45" s="21">
        <v>67.2</v>
      </c>
      <c r="F45" s="21">
        <f>ROUND(E45*0.5,2)</f>
        <v>33.6</v>
      </c>
      <c r="G45" s="21">
        <v>78</v>
      </c>
      <c r="H45" s="21">
        <f>ROUND(G45*0.5,2)</f>
        <v>39</v>
      </c>
      <c r="I45" s="21">
        <f>F45+H45</f>
        <v>72.6</v>
      </c>
      <c r="J45" s="19">
        <f>SUMPRODUCT(($B$3:$B$284=B45)*($I$3:$I$284&gt;I45))+1</f>
        <v>4</v>
      </c>
      <c r="K45" s="35" t="s">
        <v>15</v>
      </c>
      <c r="N45" s="36"/>
    </row>
    <row r="46" s="2" customFormat="1" ht="28" customHeight="1" spans="1:14">
      <c r="A46" s="18" t="s">
        <v>49</v>
      </c>
      <c r="B46" s="29">
        <v>22007</v>
      </c>
      <c r="C46" s="30" t="s">
        <v>63</v>
      </c>
      <c r="D46" s="30" t="s">
        <v>17</v>
      </c>
      <c r="E46" s="31">
        <v>64.3</v>
      </c>
      <c r="F46" s="32">
        <f>ROUND(E46*0.5,2)</f>
        <v>32.15</v>
      </c>
      <c r="G46" s="31">
        <v>78.72</v>
      </c>
      <c r="H46" s="32">
        <f>ROUND(G46*0.5,2)</f>
        <v>39.36</v>
      </c>
      <c r="I46" s="32">
        <f>F46+H46</f>
        <v>71.51</v>
      </c>
      <c r="J46" s="40">
        <f>SUMPRODUCT(($B$3:$B$284=B46)*($I$3:$I$284&gt;I46))+1</f>
        <v>5</v>
      </c>
      <c r="K46" s="20" t="s">
        <v>19</v>
      </c>
      <c r="N46" s="36"/>
    </row>
    <row r="47" s="2" customFormat="1" ht="28" customHeight="1" spans="1:14">
      <c r="A47" s="18" t="s">
        <v>49</v>
      </c>
      <c r="B47" s="19">
        <v>22007</v>
      </c>
      <c r="C47" s="20" t="s">
        <v>64</v>
      </c>
      <c r="D47" s="20" t="s">
        <v>14</v>
      </c>
      <c r="E47" s="21">
        <v>65.15</v>
      </c>
      <c r="F47" s="21">
        <f>ROUND(E47*0.5,2)</f>
        <v>32.58</v>
      </c>
      <c r="G47" s="21">
        <v>76.48</v>
      </c>
      <c r="H47" s="21">
        <f>ROUND(G47*0.5,2)</f>
        <v>38.24</v>
      </c>
      <c r="I47" s="21">
        <f>F47+H47</f>
        <v>70.82</v>
      </c>
      <c r="J47" s="19">
        <f>SUMPRODUCT(($B$3:$B$284=B47)*($I$3:$I$284&gt;I47))+1</f>
        <v>6</v>
      </c>
      <c r="K47" s="20" t="s">
        <v>19</v>
      </c>
      <c r="N47" s="36"/>
    </row>
    <row r="48" s="2" customFormat="1" ht="28" customHeight="1" spans="1:14">
      <c r="A48" s="18" t="s">
        <v>49</v>
      </c>
      <c r="B48" s="19">
        <v>22007</v>
      </c>
      <c r="C48" s="20" t="s">
        <v>65</v>
      </c>
      <c r="D48" s="20" t="s">
        <v>17</v>
      </c>
      <c r="E48" s="21">
        <v>65.25</v>
      </c>
      <c r="F48" s="21">
        <f>ROUND(E48*0.5,2)</f>
        <v>32.63</v>
      </c>
      <c r="G48" s="21">
        <v>73.78</v>
      </c>
      <c r="H48" s="21">
        <f>ROUND(G48*0.5,2)</f>
        <v>36.89</v>
      </c>
      <c r="I48" s="21">
        <f>F48+H48</f>
        <v>69.52</v>
      </c>
      <c r="J48" s="19">
        <f>SUMPRODUCT(($B$3:$B$284=B48)*($I$3:$I$284&gt;I48))+1</f>
        <v>7</v>
      </c>
      <c r="K48" s="20" t="s">
        <v>19</v>
      </c>
      <c r="N48" s="36"/>
    </row>
    <row r="49" s="2" customFormat="1" ht="28" customHeight="1" spans="1:14">
      <c r="A49" s="18" t="s">
        <v>49</v>
      </c>
      <c r="B49" s="19">
        <v>22007</v>
      </c>
      <c r="C49" s="20" t="s">
        <v>66</v>
      </c>
      <c r="D49" s="20" t="s">
        <v>17</v>
      </c>
      <c r="E49" s="21">
        <v>69.95</v>
      </c>
      <c r="F49" s="21">
        <f>ROUND(E49*0.5,2)</f>
        <v>34.98</v>
      </c>
      <c r="G49" s="28" t="s">
        <v>33</v>
      </c>
      <c r="H49" s="21"/>
      <c r="I49" s="21"/>
      <c r="J49" s="19"/>
      <c r="K49" s="20" t="s">
        <v>19</v>
      </c>
      <c r="N49" s="36"/>
    </row>
    <row r="50" s="2" customFormat="1" ht="28" customHeight="1" spans="1:14">
      <c r="A50" s="18" t="s">
        <v>49</v>
      </c>
      <c r="B50" s="19">
        <v>22007</v>
      </c>
      <c r="C50" s="20" t="s">
        <v>67</v>
      </c>
      <c r="D50" s="20" t="s">
        <v>17</v>
      </c>
      <c r="E50" s="21">
        <v>66.65</v>
      </c>
      <c r="F50" s="21">
        <f>ROUND(E50*0.5,2)</f>
        <v>33.33</v>
      </c>
      <c r="G50" s="28" t="s">
        <v>33</v>
      </c>
      <c r="H50" s="21"/>
      <c r="I50" s="21"/>
      <c r="J50" s="19"/>
      <c r="K50" s="20" t="s">
        <v>19</v>
      </c>
      <c r="N50" s="36"/>
    </row>
    <row r="51" s="2" customFormat="1" ht="28" customHeight="1" spans="1:14">
      <c r="A51" s="18" t="s">
        <v>49</v>
      </c>
      <c r="B51" s="19">
        <v>22007</v>
      </c>
      <c r="C51" s="20" t="s">
        <v>68</v>
      </c>
      <c r="D51" s="20" t="s">
        <v>17</v>
      </c>
      <c r="E51" s="21">
        <v>67.6</v>
      </c>
      <c r="F51" s="21">
        <f>ROUND(E51*0.5,2)</f>
        <v>33.8</v>
      </c>
      <c r="G51" s="28" t="s">
        <v>33</v>
      </c>
      <c r="H51" s="21"/>
      <c r="I51" s="21"/>
      <c r="J51" s="19"/>
      <c r="K51" s="20" t="s">
        <v>19</v>
      </c>
      <c r="N51" s="36"/>
    </row>
    <row r="52" s="2" customFormat="1" ht="28" customHeight="1" spans="1:14">
      <c r="A52" s="18" t="s">
        <v>49</v>
      </c>
      <c r="B52" s="19">
        <v>22007</v>
      </c>
      <c r="C52" s="20" t="s">
        <v>69</v>
      </c>
      <c r="D52" s="20" t="s">
        <v>14</v>
      </c>
      <c r="E52" s="21">
        <v>69</v>
      </c>
      <c r="F52" s="21">
        <f>ROUND(E52*0.5,2)</f>
        <v>34.5</v>
      </c>
      <c r="G52" s="28" t="s">
        <v>33</v>
      </c>
      <c r="H52" s="21"/>
      <c r="I52" s="21"/>
      <c r="J52" s="19"/>
      <c r="K52" s="20" t="s">
        <v>19</v>
      </c>
      <c r="N52" s="36"/>
    </row>
    <row r="53" s="4" customFormat="1" ht="28" customHeight="1" spans="1:14">
      <c r="A53" s="18" t="s">
        <v>49</v>
      </c>
      <c r="B53" s="19">
        <v>22007</v>
      </c>
      <c r="C53" s="20" t="s">
        <v>70</v>
      </c>
      <c r="D53" s="20" t="s">
        <v>17</v>
      </c>
      <c r="E53" s="21">
        <v>67.55</v>
      </c>
      <c r="F53" s="21">
        <f>ROUND(E53*0.5,2)</f>
        <v>33.78</v>
      </c>
      <c r="G53" s="28" t="s">
        <v>33</v>
      </c>
      <c r="H53" s="21"/>
      <c r="I53" s="21"/>
      <c r="J53" s="19"/>
      <c r="K53" s="20" t="s">
        <v>19</v>
      </c>
      <c r="N53" s="39"/>
    </row>
    <row r="54" s="2" customFormat="1" ht="28" customHeight="1" spans="1:14">
      <c r="A54" s="22" t="s">
        <v>49</v>
      </c>
      <c r="B54" s="23">
        <v>22008</v>
      </c>
      <c r="C54" s="24" t="s">
        <v>71</v>
      </c>
      <c r="D54" s="24" t="s">
        <v>17</v>
      </c>
      <c r="E54" s="25">
        <v>59.65</v>
      </c>
      <c r="F54" s="25">
        <f>ROUND(E54*0.5,2)</f>
        <v>29.83</v>
      </c>
      <c r="G54" s="25">
        <v>77.98</v>
      </c>
      <c r="H54" s="25">
        <f>ROUND(G54*0.5,2)</f>
        <v>38.99</v>
      </c>
      <c r="I54" s="25">
        <f>F54+H54</f>
        <v>68.82</v>
      </c>
      <c r="J54" s="23">
        <f>SUMPRODUCT(($B$3:$B$284=B54)*($I$3:$I$284&gt;I54))+1</f>
        <v>1</v>
      </c>
      <c r="K54" s="37" t="s">
        <v>15</v>
      </c>
      <c r="N54" s="36"/>
    </row>
    <row r="55" s="2" customFormat="1" ht="28" customHeight="1" spans="1:14">
      <c r="A55" s="22" t="s">
        <v>49</v>
      </c>
      <c r="B55" s="23">
        <v>22008</v>
      </c>
      <c r="C55" s="24" t="s">
        <v>72</v>
      </c>
      <c r="D55" s="24" t="s">
        <v>14</v>
      </c>
      <c r="E55" s="25">
        <v>55.45</v>
      </c>
      <c r="F55" s="25">
        <f>ROUND(E55*0.5,2)</f>
        <v>27.73</v>
      </c>
      <c r="G55" s="25">
        <v>77.6</v>
      </c>
      <c r="H55" s="25">
        <f>ROUND(G55*0.5,2)</f>
        <v>38.8</v>
      </c>
      <c r="I55" s="25">
        <f>F55+H55</f>
        <v>66.53</v>
      </c>
      <c r="J55" s="23">
        <f>SUMPRODUCT(($B$3:$B$284=B55)*($I$3:$I$284&gt;I55))+1</f>
        <v>2</v>
      </c>
      <c r="K55" s="24" t="s">
        <v>19</v>
      </c>
      <c r="N55" s="36"/>
    </row>
    <row r="56" s="2" customFormat="1" ht="28" customHeight="1" spans="1:14">
      <c r="A56" s="22" t="s">
        <v>49</v>
      </c>
      <c r="B56" s="23">
        <v>22008</v>
      </c>
      <c r="C56" s="24" t="s">
        <v>73</v>
      </c>
      <c r="D56" s="24" t="s">
        <v>14</v>
      </c>
      <c r="E56" s="25">
        <v>61.05</v>
      </c>
      <c r="F56" s="25">
        <f>ROUND(E56*0.5,2)</f>
        <v>30.53</v>
      </c>
      <c r="G56" s="27" t="s">
        <v>33</v>
      </c>
      <c r="H56" s="25"/>
      <c r="I56" s="25"/>
      <c r="J56" s="23"/>
      <c r="K56" s="24" t="s">
        <v>19</v>
      </c>
      <c r="N56" s="36"/>
    </row>
    <row r="57" s="2" customFormat="1" ht="28" customHeight="1" spans="1:14">
      <c r="A57" s="18" t="s">
        <v>74</v>
      </c>
      <c r="B57" s="19">
        <v>22009</v>
      </c>
      <c r="C57" s="20" t="s">
        <v>75</v>
      </c>
      <c r="D57" s="20" t="s">
        <v>17</v>
      </c>
      <c r="E57" s="21">
        <v>64.85</v>
      </c>
      <c r="F57" s="21">
        <f>ROUND(E57*0.5,2)</f>
        <v>32.43</v>
      </c>
      <c r="G57" s="21">
        <v>82.48</v>
      </c>
      <c r="H57" s="21">
        <f>ROUND(G57*0.5,2)</f>
        <v>41.24</v>
      </c>
      <c r="I57" s="21">
        <f>F57+H57</f>
        <v>73.67</v>
      </c>
      <c r="J57" s="19">
        <f>SUMPRODUCT(($B$3:$B$284=B57)*($I$3:$I$284&gt;I57))+1</f>
        <v>1</v>
      </c>
      <c r="K57" s="35" t="s">
        <v>15</v>
      </c>
      <c r="N57" s="36"/>
    </row>
    <row r="58" s="2" customFormat="1" ht="28" customHeight="1" spans="1:14">
      <c r="A58" s="18" t="s">
        <v>74</v>
      </c>
      <c r="B58" s="19">
        <v>22009</v>
      </c>
      <c r="C58" s="20" t="s">
        <v>76</v>
      </c>
      <c r="D58" s="20" t="s">
        <v>17</v>
      </c>
      <c r="E58" s="21">
        <v>62.65</v>
      </c>
      <c r="F58" s="21">
        <f>ROUND(E58*0.5,2)</f>
        <v>31.33</v>
      </c>
      <c r="G58" s="21">
        <v>82.26</v>
      </c>
      <c r="H58" s="21">
        <f>ROUND(G58*0.5,2)</f>
        <v>41.13</v>
      </c>
      <c r="I58" s="21">
        <f>F58+H58</f>
        <v>72.46</v>
      </c>
      <c r="J58" s="19">
        <f>SUMPRODUCT(($B$3:$B$284=B58)*($I$3:$I$284&gt;I58))+1</f>
        <v>2</v>
      </c>
      <c r="K58" s="20" t="s">
        <v>19</v>
      </c>
      <c r="N58" s="36"/>
    </row>
    <row r="59" s="2" customFormat="1" ht="28" customHeight="1" spans="1:14">
      <c r="A59" s="18" t="s">
        <v>74</v>
      </c>
      <c r="B59" s="19">
        <v>22009</v>
      </c>
      <c r="C59" s="20" t="s">
        <v>77</v>
      </c>
      <c r="D59" s="20" t="s">
        <v>14</v>
      </c>
      <c r="E59" s="21">
        <v>63.55</v>
      </c>
      <c r="F59" s="21">
        <f>ROUND(E59*0.5,2)</f>
        <v>31.78</v>
      </c>
      <c r="G59" s="21">
        <v>80.98</v>
      </c>
      <c r="H59" s="21">
        <f>ROUND(G59*0.5,2)</f>
        <v>40.49</v>
      </c>
      <c r="I59" s="21">
        <f>F59+H59</f>
        <v>72.27</v>
      </c>
      <c r="J59" s="19">
        <f>SUMPRODUCT(($B$3:$B$284=B59)*($I$3:$I$284&gt;I59))+1</f>
        <v>3</v>
      </c>
      <c r="K59" s="20" t="s">
        <v>19</v>
      </c>
      <c r="N59" s="36"/>
    </row>
    <row r="60" s="2" customFormat="1" ht="28" customHeight="1" spans="1:14">
      <c r="A60" s="22" t="s">
        <v>78</v>
      </c>
      <c r="B60" s="23">
        <v>22010</v>
      </c>
      <c r="C60" s="24" t="s">
        <v>79</v>
      </c>
      <c r="D60" s="24" t="s">
        <v>17</v>
      </c>
      <c r="E60" s="25">
        <v>74.05</v>
      </c>
      <c r="F60" s="25">
        <f>ROUND(E60*0.5,2)</f>
        <v>37.03</v>
      </c>
      <c r="G60" s="25">
        <v>83</v>
      </c>
      <c r="H60" s="25">
        <f>ROUND(G60*0.5,2)</f>
        <v>41.5</v>
      </c>
      <c r="I60" s="25">
        <f>F60+H60</f>
        <v>78.53</v>
      </c>
      <c r="J60" s="23">
        <f>SUMPRODUCT(($B$3:$B$284=B60)*($I$3:$I$284&gt;I60))+1</f>
        <v>1</v>
      </c>
      <c r="K60" s="37" t="s">
        <v>15</v>
      </c>
      <c r="N60" s="36"/>
    </row>
    <row r="61" s="2" customFormat="1" ht="28" customHeight="1" spans="1:14">
      <c r="A61" s="22" t="s">
        <v>78</v>
      </c>
      <c r="B61" s="23">
        <v>22010</v>
      </c>
      <c r="C61" s="24" t="s">
        <v>80</v>
      </c>
      <c r="D61" s="24" t="s">
        <v>14</v>
      </c>
      <c r="E61" s="25">
        <v>68.25</v>
      </c>
      <c r="F61" s="25">
        <f>ROUND(E61*0.5,2)</f>
        <v>34.13</v>
      </c>
      <c r="G61" s="25">
        <v>85.2</v>
      </c>
      <c r="H61" s="25">
        <f>ROUND(G61*0.5,2)</f>
        <v>42.6</v>
      </c>
      <c r="I61" s="25">
        <f>F61+H61</f>
        <v>76.73</v>
      </c>
      <c r="J61" s="23">
        <f>SUMPRODUCT(($B$3:$B$284=B61)*($I$3:$I$284&gt;I61))+1</f>
        <v>2</v>
      </c>
      <c r="K61" s="37" t="s">
        <v>15</v>
      </c>
      <c r="N61" s="36"/>
    </row>
    <row r="62" s="2" customFormat="1" ht="28" customHeight="1" spans="1:14">
      <c r="A62" s="22" t="s">
        <v>78</v>
      </c>
      <c r="B62" s="23">
        <v>22010</v>
      </c>
      <c r="C62" s="24" t="s">
        <v>81</v>
      </c>
      <c r="D62" s="24" t="s">
        <v>17</v>
      </c>
      <c r="E62" s="25">
        <v>70.1</v>
      </c>
      <c r="F62" s="25">
        <f>ROUND(E62*0.5,2)</f>
        <v>35.05</v>
      </c>
      <c r="G62" s="25">
        <v>81.6</v>
      </c>
      <c r="H62" s="25">
        <f>ROUND(G62*0.5,2)</f>
        <v>40.8</v>
      </c>
      <c r="I62" s="25">
        <f>F62+H62</f>
        <v>75.85</v>
      </c>
      <c r="J62" s="23">
        <f>SUMPRODUCT(($B$3:$B$284=B62)*($I$3:$I$284&gt;I62))+1</f>
        <v>3</v>
      </c>
      <c r="K62" s="37" t="s">
        <v>15</v>
      </c>
      <c r="N62" s="36"/>
    </row>
    <row r="63" s="2" customFormat="1" ht="28" customHeight="1" spans="1:14">
      <c r="A63" s="22" t="s">
        <v>78</v>
      </c>
      <c r="B63" s="23">
        <v>22010</v>
      </c>
      <c r="C63" s="24" t="s">
        <v>82</v>
      </c>
      <c r="D63" s="24" t="s">
        <v>17</v>
      </c>
      <c r="E63" s="25">
        <v>67.45</v>
      </c>
      <c r="F63" s="25">
        <f>ROUND(E63*0.5,2)</f>
        <v>33.73</v>
      </c>
      <c r="G63" s="25">
        <v>83.6</v>
      </c>
      <c r="H63" s="25">
        <f>ROUND(G63*0.5,2)</f>
        <v>41.8</v>
      </c>
      <c r="I63" s="25">
        <f>F63+H63</f>
        <v>75.53</v>
      </c>
      <c r="J63" s="23">
        <f>SUMPRODUCT(($B$3:$B$284=B63)*($I$3:$I$284&gt;I63))+1</f>
        <v>4</v>
      </c>
      <c r="K63" s="37" t="s">
        <v>15</v>
      </c>
      <c r="N63" s="36"/>
    </row>
    <row r="64" s="2" customFormat="1" ht="28" customHeight="1" spans="1:14">
      <c r="A64" s="22" t="s">
        <v>78</v>
      </c>
      <c r="B64" s="23">
        <v>22010</v>
      </c>
      <c r="C64" s="24" t="s">
        <v>83</v>
      </c>
      <c r="D64" s="24" t="s">
        <v>14</v>
      </c>
      <c r="E64" s="25">
        <v>66</v>
      </c>
      <c r="F64" s="25">
        <f>ROUND(E64*0.5,2)</f>
        <v>33</v>
      </c>
      <c r="G64" s="25">
        <v>84</v>
      </c>
      <c r="H64" s="25">
        <f>ROUND(G64*0.5,2)</f>
        <v>42</v>
      </c>
      <c r="I64" s="25">
        <f>F64+H64</f>
        <v>75</v>
      </c>
      <c r="J64" s="23">
        <f>SUMPRODUCT(($B$3:$B$284=B64)*($I$3:$I$284&gt;I64))+1</f>
        <v>5</v>
      </c>
      <c r="K64" s="24" t="s">
        <v>19</v>
      </c>
      <c r="N64" s="36"/>
    </row>
    <row r="65" s="2" customFormat="1" ht="28" customHeight="1" spans="1:14">
      <c r="A65" s="22" t="s">
        <v>78</v>
      </c>
      <c r="B65" s="23">
        <v>22010</v>
      </c>
      <c r="C65" s="24" t="s">
        <v>84</v>
      </c>
      <c r="D65" s="24" t="s">
        <v>14</v>
      </c>
      <c r="E65" s="25">
        <v>69.2</v>
      </c>
      <c r="F65" s="25">
        <f>ROUND(E65*0.5,2)</f>
        <v>34.6</v>
      </c>
      <c r="G65" s="25">
        <v>80.6</v>
      </c>
      <c r="H65" s="25">
        <f>ROUND(G65*0.5,2)</f>
        <v>40.3</v>
      </c>
      <c r="I65" s="25">
        <f>F65+H65</f>
        <v>74.9</v>
      </c>
      <c r="J65" s="23">
        <f>SUMPRODUCT(($B$3:$B$284=B65)*($I$3:$I$284&gt;I65))+1</f>
        <v>6</v>
      </c>
      <c r="K65" s="24" t="s">
        <v>19</v>
      </c>
      <c r="N65" s="36"/>
    </row>
    <row r="66" s="2" customFormat="1" ht="28" customHeight="1" spans="1:14">
      <c r="A66" s="22" t="s">
        <v>78</v>
      </c>
      <c r="B66" s="23">
        <v>22010</v>
      </c>
      <c r="C66" s="24" t="s">
        <v>85</v>
      </c>
      <c r="D66" s="24" t="s">
        <v>17</v>
      </c>
      <c r="E66" s="25">
        <v>71.2</v>
      </c>
      <c r="F66" s="25">
        <f>ROUND(E66*0.5,2)</f>
        <v>35.6</v>
      </c>
      <c r="G66" s="25">
        <v>77.8</v>
      </c>
      <c r="H66" s="25">
        <f>ROUND(G66*0.5,2)</f>
        <v>38.9</v>
      </c>
      <c r="I66" s="25">
        <f>F66+H66</f>
        <v>74.5</v>
      </c>
      <c r="J66" s="23">
        <f>SUMPRODUCT(($B$3:$B$284=B66)*($I$3:$I$284&gt;I66))+1</f>
        <v>7</v>
      </c>
      <c r="K66" s="24" t="s">
        <v>19</v>
      </c>
      <c r="N66" s="36"/>
    </row>
    <row r="67" s="2" customFormat="1" ht="28" customHeight="1" spans="1:14">
      <c r="A67" s="22" t="s">
        <v>78</v>
      </c>
      <c r="B67" s="23">
        <v>22010</v>
      </c>
      <c r="C67" s="24" t="s">
        <v>86</v>
      </c>
      <c r="D67" s="24" t="s">
        <v>14</v>
      </c>
      <c r="E67" s="25">
        <v>70.3</v>
      </c>
      <c r="F67" s="25">
        <f>ROUND(E67*0.5,2)</f>
        <v>35.15</v>
      </c>
      <c r="G67" s="25">
        <v>76.2</v>
      </c>
      <c r="H67" s="25">
        <f>ROUND(G67*0.5,2)</f>
        <v>38.1</v>
      </c>
      <c r="I67" s="25">
        <f>F67+H67</f>
        <v>73.25</v>
      </c>
      <c r="J67" s="23">
        <f>SUMPRODUCT(($B$3:$B$284=B67)*($I$3:$I$284&gt;I67))+1</f>
        <v>8</v>
      </c>
      <c r="K67" s="24" t="s">
        <v>19</v>
      </c>
      <c r="N67" s="36"/>
    </row>
    <row r="68" s="2" customFormat="1" ht="28" customHeight="1" spans="1:14">
      <c r="A68" s="22" t="s">
        <v>78</v>
      </c>
      <c r="B68" s="23">
        <v>22010</v>
      </c>
      <c r="C68" s="24" t="s">
        <v>87</v>
      </c>
      <c r="D68" s="24" t="s">
        <v>17</v>
      </c>
      <c r="E68" s="25">
        <v>67.15</v>
      </c>
      <c r="F68" s="25">
        <f>ROUND(E68*0.5,2)</f>
        <v>33.58</v>
      </c>
      <c r="G68" s="25">
        <v>75.2</v>
      </c>
      <c r="H68" s="25">
        <f>ROUND(G68*0.5,2)</f>
        <v>37.6</v>
      </c>
      <c r="I68" s="25">
        <f>F68+H68</f>
        <v>71.18</v>
      </c>
      <c r="J68" s="23">
        <f>SUMPRODUCT(($B$3:$B$284=B68)*($I$3:$I$284&gt;I68))+1</f>
        <v>9</v>
      </c>
      <c r="K68" s="24" t="s">
        <v>19</v>
      </c>
      <c r="N68" s="36"/>
    </row>
    <row r="69" s="2" customFormat="1" ht="28" customHeight="1" spans="1:14">
      <c r="A69" s="22" t="s">
        <v>78</v>
      </c>
      <c r="B69" s="23">
        <v>22010</v>
      </c>
      <c r="C69" s="24" t="s">
        <v>88</v>
      </c>
      <c r="D69" s="24" t="s">
        <v>17</v>
      </c>
      <c r="E69" s="25">
        <v>68.15</v>
      </c>
      <c r="F69" s="25">
        <f>ROUND(E69*0.5,2)</f>
        <v>34.08</v>
      </c>
      <c r="G69" s="27" t="s">
        <v>33</v>
      </c>
      <c r="H69" s="25"/>
      <c r="I69" s="25"/>
      <c r="J69" s="23"/>
      <c r="K69" s="24" t="s">
        <v>19</v>
      </c>
      <c r="N69" s="36"/>
    </row>
    <row r="70" s="2" customFormat="1" ht="28" customHeight="1" spans="1:14">
      <c r="A70" s="22" t="s">
        <v>78</v>
      </c>
      <c r="B70" s="23">
        <v>22010</v>
      </c>
      <c r="C70" s="24" t="s">
        <v>89</v>
      </c>
      <c r="D70" s="24" t="s">
        <v>14</v>
      </c>
      <c r="E70" s="25">
        <v>66.85</v>
      </c>
      <c r="F70" s="25">
        <f>ROUND(E70*0.5,2)</f>
        <v>33.43</v>
      </c>
      <c r="G70" s="27" t="s">
        <v>33</v>
      </c>
      <c r="H70" s="25"/>
      <c r="I70" s="25"/>
      <c r="J70" s="23"/>
      <c r="K70" s="24" t="s">
        <v>19</v>
      </c>
      <c r="N70" s="36"/>
    </row>
    <row r="71" s="2" customFormat="1" ht="28" customHeight="1" spans="1:14">
      <c r="A71" s="18" t="s">
        <v>90</v>
      </c>
      <c r="B71" s="19">
        <v>22011</v>
      </c>
      <c r="C71" s="20" t="s">
        <v>91</v>
      </c>
      <c r="D71" s="20" t="s">
        <v>17</v>
      </c>
      <c r="E71" s="21">
        <v>70.25</v>
      </c>
      <c r="F71" s="21">
        <f>ROUND(E71*0.5,2)</f>
        <v>35.13</v>
      </c>
      <c r="G71" s="21">
        <v>86</v>
      </c>
      <c r="H71" s="21">
        <f>ROUND(G71*0.5,2)</f>
        <v>43</v>
      </c>
      <c r="I71" s="21">
        <f>F71+H71</f>
        <v>78.13</v>
      </c>
      <c r="J71" s="19">
        <f>SUMPRODUCT(($B$3:$B$284=B71)*($I$3:$I$284&gt;I71))+1</f>
        <v>1</v>
      </c>
      <c r="K71" s="35" t="s">
        <v>15</v>
      </c>
      <c r="N71" s="36"/>
    </row>
    <row r="72" s="2" customFormat="1" ht="28" customHeight="1" spans="1:14">
      <c r="A72" s="18" t="s">
        <v>90</v>
      </c>
      <c r="B72" s="19">
        <v>22011</v>
      </c>
      <c r="C72" s="20" t="s">
        <v>92</v>
      </c>
      <c r="D72" s="20" t="s">
        <v>14</v>
      </c>
      <c r="E72" s="21">
        <v>69</v>
      </c>
      <c r="F72" s="21">
        <f>ROUND(E72*0.5,2)</f>
        <v>34.5</v>
      </c>
      <c r="G72" s="21">
        <v>82.4</v>
      </c>
      <c r="H72" s="21">
        <f>ROUND(G72*0.5,2)</f>
        <v>41.2</v>
      </c>
      <c r="I72" s="21">
        <f>F72+H72</f>
        <v>75.7</v>
      </c>
      <c r="J72" s="19">
        <f>SUMPRODUCT(($B$3:$B$284=B72)*($I$3:$I$284&gt;I72))+1</f>
        <v>2</v>
      </c>
      <c r="K72" s="35" t="s">
        <v>15</v>
      </c>
      <c r="N72" s="36"/>
    </row>
    <row r="73" s="2" customFormat="1" ht="28" customHeight="1" spans="1:14">
      <c r="A73" s="18" t="s">
        <v>90</v>
      </c>
      <c r="B73" s="19">
        <v>22011</v>
      </c>
      <c r="C73" s="20" t="s">
        <v>93</v>
      </c>
      <c r="D73" s="20" t="s">
        <v>17</v>
      </c>
      <c r="E73" s="21">
        <v>62.15</v>
      </c>
      <c r="F73" s="21">
        <f>ROUND(E73*0.5,2)</f>
        <v>31.08</v>
      </c>
      <c r="G73" s="21">
        <v>87.8</v>
      </c>
      <c r="H73" s="21">
        <f>ROUND(G73*0.5,2)</f>
        <v>43.9</v>
      </c>
      <c r="I73" s="21">
        <f>F73+H73</f>
        <v>74.98</v>
      </c>
      <c r="J73" s="19">
        <f>SUMPRODUCT(($B$3:$B$284=B73)*($I$3:$I$284&gt;I73))+1</f>
        <v>3</v>
      </c>
      <c r="K73" s="35" t="s">
        <v>15</v>
      </c>
      <c r="N73" s="36"/>
    </row>
    <row r="74" s="2" customFormat="1" ht="28" customHeight="1" spans="1:14">
      <c r="A74" s="18" t="s">
        <v>90</v>
      </c>
      <c r="B74" s="19">
        <v>22011</v>
      </c>
      <c r="C74" s="20" t="s">
        <v>94</v>
      </c>
      <c r="D74" s="20" t="s">
        <v>17</v>
      </c>
      <c r="E74" s="21">
        <v>63.65</v>
      </c>
      <c r="F74" s="21">
        <f>ROUND(E74*0.5,2)</f>
        <v>31.83</v>
      </c>
      <c r="G74" s="21">
        <v>85.2</v>
      </c>
      <c r="H74" s="21">
        <f>ROUND(G74*0.5,2)</f>
        <v>42.6</v>
      </c>
      <c r="I74" s="21">
        <f>F74+H74</f>
        <v>74.43</v>
      </c>
      <c r="J74" s="19">
        <f>SUMPRODUCT(($B$3:$B$284=B74)*($I$3:$I$284&gt;I74))+1</f>
        <v>4</v>
      </c>
      <c r="K74" s="35" t="s">
        <v>15</v>
      </c>
      <c r="N74" s="36"/>
    </row>
    <row r="75" s="2" customFormat="1" ht="28" customHeight="1" spans="1:14">
      <c r="A75" s="18" t="s">
        <v>90</v>
      </c>
      <c r="B75" s="19">
        <v>22011</v>
      </c>
      <c r="C75" s="20" t="s">
        <v>95</v>
      </c>
      <c r="D75" s="20" t="s">
        <v>14</v>
      </c>
      <c r="E75" s="21">
        <v>63.3</v>
      </c>
      <c r="F75" s="21">
        <f>ROUND(E75*0.5,2)</f>
        <v>31.65</v>
      </c>
      <c r="G75" s="21">
        <v>84.2</v>
      </c>
      <c r="H75" s="21">
        <f>ROUND(G75*0.5,2)</f>
        <v>42.1</v>
      </c>
      <c r="I75" s="21">
        <f>F75+H75</f>
        <v>73.75</v>
      </c>
      <c r="J75" s="19">
        <f>SUMPRODUCT(($B$3:$B$284=B75)*($I$3:$I$284&gt;I75))+1</f>
        <v>5</v>
      </c>
      <c r="K75" s="35" t="s">
        <v>15</v>
      </c>
      <c r="N75" s="36"/>
    </row>
    <row r="76" s="2" customFormat="1" ht="28" customHeight="1" spans="1:14">
      <c r="A76" s="18" t="s">
        <v>90</v>
      </c>
      <c r="B76" s="19">
        <v>22011</v>
      </c>
      <c r="C76" s="20" t="s">
        <v>96</v>
      </c>
      <c r="D76" s="20" t="s">
        <v>14</v>
      </c>
      <c r="E76" s="21">
        <v>62.95</v>
      </c>
      <c r="F76" s="21">
        <f>ROUND(E76*0.5,2)</f>
        <v>31.48</v>
      </c>
      <c r="G76" s="21">
        <v>83.6</v>
      </c>
      <c r="H76" s="21">
        <f>ROUND(G76*0.5,2)</f>
        <v>41.8</v>
      </c>
      <c r="I76" s="21">
        <f>F76+H76</f>
        <v>73.28</v>
      </c>
      <c r="J76" s="19">
        <f>SUMPRODUCT(($B$3:$B$284=B76)*($I$3:$I$284&gt;I76))+1</f>
        <v>6</v>
      </c>
      <c r="K76" s="35" t="s">
        <v>15</v>
      </c>
      <c r="N76" s="36"/>
    </row>
    <row r="77" s="2" customFormat="1" ht="28" customHeight="1" spans="1:14">
      <c r="A77" s="18" t="s">
        <v>90</v>
      </c>
      <c r="B77" s="19">
        <v>22011</v>
      </c>
      <c r="C77" s="20" t="s">
        <v>97</v>
      </c>
      <c r="D77" s="20" t="s">
        <v>14</v>
      </c>
      <c r="E77" s="21">
        <v>62.95</v>
      </c>
      <c r="F77" s="21">
        <f>ROUND(E77*0.5,2)</f>
        <v>31.48</v>
      </c>
      <c r="G77" s="21">
        <v>81.8</v>
      </c>
      <c r="H77" s="21">
        <f>ROUND(G77*0.5,2)</f>
        <v>40.9</v>
      </c>
      <c r="I77" s="21">
        <f>F77+H77</f>
        <v>72.38</v>
      </c>
      <c r="J77" s="19">
        <f>SUMPRODUCT(($B$3:$B$284=B77)*($I$3:$I$284&gt;I77))+1</f>
        <v>7</v>
      </c>
      <c r="K77" s="35" t="s">
        <v>15</v>
      </c>
      <c r="N77" s="36"/>
    </row>
    <row r="78" s="2" customFormat="1" ht="28" customHeight="1" spans="1:14">
      <c r="A78" s="18" t="s">
        <v>90</v>
      </c>
      <c r="B78" s="19">
        <v>22011</v>
      </c>
      <c r="C78" s="20" t="s">
        <v>98</v>
      </c>
      <c r="D78" s="20" t="s">
        <v>14</v>
      </c>
      <c r="E78" s="21">
        <v>60.75</v>
      </c>
      <c r="F78" s="21">
        <f>ROUND(E78*0.5,2)</f>
        <v>30.38</v>
      </c>
      <c r="G78" s="21">
        <v>83.6</v>
      </c>
      <c r="H78" s="21">
        <f>ROUND(G78*0.5,2)</f>
        <v>41.8</v>
      </c>
      <c r="I78" s="21">
        <f>F78+H78</f>
        <v>72.18</v>
      </c>
      <c r="J78" s="19">
        <f>SUMPRODUCT(($B$3:$B$284=B78)*($I$3:$I$284&gt;I78))+1</f>
        <v>8</v>
      </c>
      <c r="K78" s="20" t="s">
        <v>19</v>
      </c>
      <c r="N78" s="36"/>
    </row>
    <row r="79" s="2" customFormat="1" ht="28" customHeight="1" spans="1:14">
      <c r="A79" s="18" t="s">
        <v>90</v>
      </c>
      <c r="B79" s="19">
        <v>22011</v>
      </c>
      <c r="C79" s="20" t="s">
        <v>99</v>
      </c>
      <c r="D79" s="20" t="s">
        <v>14</v>
      </c>
      <c r="E79" s="21">
        <v>61.1</v>
      </c>
      <c r="F79" s="21">
        <f>ROUND(E79*0.5,2)</f>
        <v>30.55</v>
      </c>
      <c r="G79" s="21">
        <v>79.8</v>
      </c>
      <c r="H79" s="21">
        <f>ROUND(G79*0.5,2)</f>
        <v>39.9</v>
      </c>
      <c r="I79" s="21">
        <f>F79+H79</f>
        <v>70.45</v>
      </c>
      <c r="J79" s="19">
        <f>SUMPRODUCT(($B$3:$B$284=B79)*($I$3:$I$284&gt;I79))+1</f>
        <v>9</v>
      </c>
      <c r="K79" s="20" t="s">
        <v>19</v>
      </c>
      <c r="N79" s="36"/>
    </row>
    <row r="80" s="2" customFormat="1" ht="28" customHeight="1" spans="1:14">
      <c r="A80" s="18" t="s">
        <v>90</v>
      </c>
      <c r="B80" s="19">
        <v>22011</v>
      </c>
      <c r="C80" s="20" t="s">
        <v>100</v>
      </c>
      <c r="D80" s="20" t="s">
        <v>17</v>
      </c>
      <c r="E80" s="21">
        <v>61.7</v>
      </c>
      <c r="F80" s="21">
        <f>ROUND(E80*0.5,2)</f>
        <v>30.85</v>
      </c>
      <c r="G80" s="21">
        <v>79</v>
      </c>
      <c r="H80" s="21">
        <f>ROUND(G80*0.5,2)</f>
        <v>39.5</v>
      </c>
      <c r="I80" s="21">
        <f>F80+H80</f>
        <v>70.35</v>
      </c>
      <c r="J80" s="19">
        <f>SUMPRODUCT(($B$3:$B$284=B80)*($I$3:$I$284&gt;I80))+1</f>
        <v>10</v>
      </c>
      <c r="K80" s="20" t="s">
        <v>19</v>
      </c>
      <c r="N80" s="36"/>
    </row>
    <row r="81" s="2" customFormat="1" ht="28" customHeight="1" spans="1:14">
      <c r="A81" s="18" t="s">
        <v>90</v>
      </c>
      <c r="B81" s="19">
        <v>22011</v>
      </c>
      <c r="C81" s="20" t="s">
        <v>101</v>
      </c>
      <c r="D81" s="20" t="s">
        <v>14</v>
      </c>
      <c r="E81" s="21">
        <v>60.5</v>
      </c>
      <c r="F81" s="21">
        <f>ROUND(E81*0.5,2)</f>
        <v>30.25</v>
      </c>
      <c r="G81" s="21">
        <v>79.8</v>
      </c>
      <c r="H81" s="21">
        <f>ROUND(G81*0.5,2)</f>
        <v>39.9</v>
      </c>
      <c r="I81" s="21">
        <f>F81+H81</f>
        <v>70.15</v>
      </c>
      <c r="J81" s="19">
        <f>SUMPRODUCT(($B$3:$B$284=B81)*($I$3:$I$284&gt;I81))+1</f>
        <v>11</v>
      </c>
      <c r="K81" s="20" t="s">
        <v>19</v>
      </c>
      <c r="N81" s="36"/>
    </row>
    <row r="82" s="2" customFormat="1" ht="28" customHeight="1" spans="1:14">
      <c r="A82" s="18" t="s">
        <v>90</v>
      </c>
      <c r="B82" s="19">
        <v>22011</v>
      </c>
      <c r="C82" s="20" t="s">
        <v>102</v>
      </c>
      <c r="D82" s="20" t="s">
        <v>17</v>
      </c>
      <c r="E82" s="21">
        <v>62.25</v>
      </c>
      <c r="F82" s="21">
        <f>ROUND(E82*0.5,2)</f>
        <v>31.13</v>
      </c>
      <c r="G82" s="21">
        <v>77.8</v>
      </c>
      <c r="H82" s="21">
        <f>ROUND(G82*0.5,2)</f>
        <v>38.9</v>
      </c>
      <c r="I82" s="21">
        <f>F82+H82</f>
        <v>70.03</v>
      </c>
      <c r="J82" s="19">
        <f>SUMPRODUCT(($B$3:$B$284=B82)*($I$3:$I$284&gt;I82))+1</f>
        <v>12</v>
      </c>
      <c r="K82" s="20" t="s">
        <v>19</v>
      </c>
      <c r="N82" s="36"/>
    </row>
    <row r="83" s="2" customFormat="1" ht="28" customHeight="1" spans="1:14">
      <c r="A83" s="41" t="s">
        <v>90</v>
      </c>
      <c r="B83" s="40">
        <v>22011</v>
      </c>
      <c r="C83" s="42" t="s">
        <v>103</v>
      </c>
      <c r="D83" s="42" t="s">
        <v>14</v>
      </c>
      <c r="E83" s="32">
        <v>61.1</v>
      </c>
      <c r="F83" s="32">
        <f>ROUND(E83*0.5,2)</f>
        <v>30.55</v>
      </c>
      <c r="G83" s="32">
        <v>78.6</v>
      </c>
      <c r="H83" s="32">
        <f>ROUND(G83*0.5,2)</f>
        <v>39.3</v>
      </c>
      <c r="I83" s="32">
        <f>F83+H83</f>
        <v>69.85</v>
      </c>
      <c r="J83" s="40">
        <f>SUMPRODUCT(($B$3:$B$284=B83)*($I$3:$I$284&gt;I83))+1</f>
        <v>13</v>
      </c>
      <c r="K83" s="20" t="s">
        <v>19</v>
      </c>
      <c r="N83" s="36"/>
    </row>
    <row r="84" s="2" customFormat="1" ht="28" customHeight="1" spans="1:14">
      <c r="A84" s="18" t="s">
        <v>90</v>
      </c>
      <c r="B84" s="19">
        <v>22011</v>
      </c>
      <c r="C84" s="20" t="s">
        <v>104</v>
      </c>
      <c r="D84" s="20" t="s">
        <v>14</v>
      </c>
      <c r="E84" s="21">
        <v>61.3</v>
      </c>
      <c r="F84" s="21">
        <f>ROUND(E84*0.5,2)</f>
        <v>30.65</v>
      </c>
      <c r="G84" s="21">
        <v>78.2</v>
      </c>
      <c r="H84" s="21">
        <f>ROUND(G84*0.5,2)</f>
        <v>39.1</v>
      </c>
      <c r="I84" s="21">
        <f>F84+H84</f>
        <v>69.75</v>
      </c>
      <c r="J84" s="19">
        <f>SUMPRODUCT(($B$3:$B$284=B84)*($I$3:$I$284&gt;I84))+1</f>
        <v>14</v>
      </c>
      <c r="K84" s="20" t="s">
        <v>19</v>
      </c>
      <c r="N84" s="36"/>
    </row>
    <row r="85" s="2" customFormat="1" ht="28" customHeight="1" spans="1:14">
      <c r="A85" s="18" t="s">
        <v>90</v>
      </c>
      <c r="B85" s="19">
        <v>22011</v>
      </c>
      <c r="C85" s="20" t="s">
        <v>105</v>
      </c>
      <c r="D85" s="20" t="s">
        <v>17</v>
      </c>
      <c r="E85" s="21">
        <v>61.15</v>
      </c>
      <c r="F85" s="21">
        <f>ROUND(E85*0.5,2)</f>
        <v>30.58</v>
      </c>
      <c r="G85" s="21">
        <v>78</v>
      </c>
      <c r="H85" s="21">
        <f>ROUND(G85*0.5,2)</f>
        <v>39</v>
      </c>
      <c r="I85" s="21">
        <f>F85+H85</f>
        <v>69.58</v>
      </c>
      <c r="J85" s="19">
        <f>SUMPRODUCT(($B$3:$B$284=B85)*($I$3:$I$284&gt;I85))+1</f>
        <v>15</v>
      </c>
      <c r="K85" s="20" t="s">
        <v>19</v>
      </c>
      <c r="N85" s="36"/>
    </row>
    <row r="86" s="2" customFormat="1" ht="28" customHeight="1" spans="1:14">
      <c r="A86" s="18" t="s">
        <v>90</v>
      </c>
      <c r="B86" s="19">
        <v>22011</v>
      </c>
      <c r="C86" s="20" t="s">
        <v>106</v>
      </c>
      <c r="D86" s="20" t="s">
        <v>14</v>
      </c>
      <c r="E86" s="21">
        <v>64.3</v>
      </c>
      <c r="F86" s="21">
        <f>ROUND(E86*0.5,2)</f>
        <v>32.15</v>
      </c>
      <c r="G86" s="21">
        <v>74.2</v>
      </c>
      <c r="H86" s="21">
        <f>ROUND(G86*0.5,2)</f>
        <v>37.1</v>
      </c>
      <c r="I86" s="21">
        <f>F86+H86</f>
        <v>69.25</v>
      </c>
      <c r="J86" s="19">
        <f>SUMPRODUCT(($B$3:$B$284=B86)*($I$3:$I$284&gt;I86))+1</f>
        <v>16</v>
      </c>
      <c r="K86" s="20" t="s">
        <v>19</v>
      </c>
      <c r="N86" s="36"/>
    </row>
    <row r="87" s="2" customFormat="1" ht="28" customHeight="1" spans="1:14">
      <c r="A87" s="18" t="s">
        <v>90</v>
      </c>
      <c r="B87" s="19">
        <v>22011</v>
      </c>
      <c r="C87" s="20" t="s">
        <v>107</v>
      </c>
      <c r="D87" s="20" t="s">
        <v>14</v>
      </c>
      <c r="E87" s="21">
        <v>60.6</v>
      </c>
      <c r="F87" s="21">
        <f>ROUND(E87*0.5,2)</f>
        <v>30.3</v>
      </c>
      <c r="G87" s="21">
        <v>77.8</v>
      </c>
      <c r="H87" s="21">
        <f>ROUND(G87*0.5,2)</f>
        <v>38.9</v>
      </c>
      <c r="I87" s="21">
        <f>F87+H87</f>
        <v>69.2</v>
      </c>
      <c r="J87" s="19">
        <f>SUMPRODUCT(($B$3:$B$284=B87)*($I$3:$I$284&gt;I87))+1</f>
        <v>17</v>
      </c>
      <c r="K87" s="20" t="s">
        <v>19</v>
      </c>
      <c r="N87" s="36"/>
    </row>
    <row r="88" s="2" customFormat="1" ht="28" customHeight="1" spans="1:14">
      <c r="A88" s="43" t="s">
        <v>90</v>
      </c>
      <c r="B88" s="44">
        <v>22011</v>
      </c>
      <c r="C88" s="30" t="s">
        <v>108</v>
      </c>
      <c r="D88" s="30" t="s">
        <v>14</v>
      </c>
      <c r="E88" s="45">
        <v>60.35</v>
      </c>
      <c r="F88" s="32">
        <f>ROUND(E88*0.5,2)</f>
        <v>30.18</v>
      </c>
      <c r="G88" s="45">
        <v>75.8</v>
      </c>
      <c r="H88" s="32">
        <f>ROUND(G88*0.5,2)</f>
        <v>37.9</v>
      </c>
      <c r="I88" s="32">
        <f>F88+H88</f>
        <v>68.08</v>
      </c>
      <c r="J88" s="40">
        <f>SUMPRODUCT(($B$3:$B$284=B88)*($I$3:$I$284&gt;I88))+1</f>
        <v>18</v>
      </c>
      <c r="K88" s="20" t="s">
        <v>19</v>
      </c>
      <c r="N88" s="36"/>
    </row>
    <row r="89" s="2" customFormat="1" ht="28" customHeight="1" spans="1:14">
      <c r="A89" s="18" t="s">
        <v>90</v>
      </c>
      <c r="B89" s="19">
        <v>22011</v>
      </c>
      <c r="C89" s="20" t="s">
        <v>109</v>
      </c>
      <c r="D89" s="20" t="s">
        <v>14</v>
      </c>
      <c r="E89" s="21">
        <v>60.4</v>
      </c>
      <c r="F89" s="21">
        <f>ROUND(E89*0.5,2)</f>
        <v>30.2</v>
      </c>
      <c r="G89" s="21">
        <v>73.8</v>
      </c>
      <c r="H89" s="21">
        <f>ROUND(G89*0.5,2)</f>
        <v>36.9</v>
      </c>
      <c r="I89" s="21">
        <f>F89+H89</f>
        <v>67.1</v>
      </c>
      <c r="J89" s="19">
        <f>SUMPRODUCT(($B$3:$B$284=B89)*($I$3:$I$284&gt;I89))+1</f>
        <v>19</v>
      </c>
      <c r="K89" s="20" t="s">
        <v>19</v>
      </c>
      <c r="N89" s="36"/>
    </row>
    <row r="90" s="2" customFormat="1" ht="28" customHeight="1" spans="1:14">
      <c r="A90" s="18" t="s">
        <v>90</v>
      </c>
      <c r="B90" s="19">
        <v>22011</v>
      </c>
      <c r="C90" s="20" t="s">
        <v>110</v>
      </c>
      <c r="D90" s="20" t="s">
        <v>17</v>
      </c>
      <c r="E90" s="21">
        <v>61.8</v>
      </c>
      <c r="F90" s="21">
        <f>ROUND(E90*0.5,2)</f>
        <v>30.9</v>
      </c>
      <c r="G90" s="28" t="s">
        <v>33</v>
      </c>
      <c r="H90" s="21"/>
      <c r="I90" s="21"/>
      <c r="J90" s="19"/>
      <c r="K90" s="20" t="s">
        <v>19</v>
      </c>
      <c r="N90" s="36"/>
    </row>
    <row r="91" s="3" customFormat="1" ht="28" customHeight="1" spans="1:14">
      <c r="A91" s="18" t="s">
        <v>90</v>
      </c>
      <c r="B91" s="19">
        <v>22011</v>
      </c>
      <c r="C91" s="20" t="s">
        <v>111</v>
      </c>
      <c r="D91" s="20" t="s">
        <v>14</v>
      </c>
      <c r="E91" s="21">
        <v>60.95</v>
      </c>
      <c r="F91" s="21">
        <f>ROUND(E91*0.5,2)</f>
        <v>30.48</v>
      </c>
      <c r="G91" s="28" t="s">
        <v>33</v>
      </c>
      <c r="H91" s="21"/>
      <c r="I91" s="21"/>
      <c r="J91" s="19"/>
      <c r="K91" s="20" t="s">
        <v>19</v>
      </c>
      <c r="N91" s="38"/>
    </row>
    <row r="92" s="2" customFormat="1" ht="28" customHeight="1" spans="1:14">
      <c r="A92" s="22" t="s">
        <v>112</v>
      </c>
      <c r="B92" s="23">
        <v>22012</v>
      </c>
      <c r="C92" s="24" t="s">
        <v>113</v>
      </c>
      <c r="D92" s="24" t="s">
        <v>17</v>
      </c>
      <c r="E92" s="25">
        <v>64.75</v>
      </c>
      <c r="F92" s="25">
        <f>ROUND(E92*0.5,2)</f>
        <v>32.38</v>
      </c>
      <c r="G92" s="25">
        <v>84</v>
      </c>
      <c r="H92" s="25">
        <f>ROUND(G92*0.5,2)</f>
        <v>42</v>
      </c>
      <c r="I92" s="25">
        <f>F92+H92</f>
        <v>74.38</v>
      </c>
      <c r="J92" s="23">
        <f>SUMPRODUCT(($B$3:$B$284=B92)*($I$3:$I$284&gt;I92))+1</f>
        <v>1</v>
      </c>
      <c r="K92" s="37" t="s">
        <v>15</v>
      </c>
      <c r="N92" s="36"/>
    </row>
    <row r="93" s="2" customFormat="1" ht="28" customHeight="1" spans="1:14">
      <c r="A93" s="22" t="s">
        <v>112</v>
      </c>
      <c r="B93" s="23">
        <v>22012</v>
      </c>
      <c r="C93" s="24" t="s">
        <v>114</v>
      </c>
      <c r="D93" s="24" t="s">
        <v>17</v>
      </c>
      <c r="E93" s="25">
        <v>61.2</v>
      </c>
      <c r="F93" s="25">
        <f>ROUND(E93*0.5,2)</f>
        <v>30.6</v>
      </c>
      <c r="G93" s="25">
        <v>82.36</v>
      </c>
      <c r="H93" s="25">
        <f>ROUND(G93*0.5,2)</f>
        <v>41.18</v>
      </c>
      <c r="I93" s="25">
        <f>F93+H93</f>
        <v>71.78</v>
      </c>
      <c r="J93" s="23">
        <f>SUMPRODUCT(($B$3:$B$284=B93)*($I$3:$I$284&gt;I93))+1</f>
        <v>2</v>
      </c>
      <c r="K93" s="24" t="s">
        <v>19</v>
      </c>
      <c r="N93" s="36"/>
    </row>
    <row r="94" s="2" customFormat="1" ht="28" customHeight="1" spans="1:14">
      <c r="A94" s="22" t="s">
        <v>112</v>
      </c>
      <c r="B94" s="23">
        <v>22012</v>
      </c>
      <c r="C94" s="24" t="s">
        <v>115</v>
      </c>
      <c r="D94" s="24" t="s">
        <v>14</v>
      </c>
      <c r="E94" s="25">
        <v>64.2</v>
      </c>
      <c r="F94" s="25">
        <f>ROUND(E94*0.5,2)</f>
        <v>32.1</v>
      </c>
      <c r="G94" s="25">
        <v>75.2</v>
      </c>
      <c r="H94" s="25">
        <f>ROUND(G94*0.5,2)</f>
        <v>37.6</v>
      </c>
      <c r="I94" s="25">
        <f>F94+H94</f>
        <v>69.7</v>
      </c>
      <c r="J94" s="23">
        <f>SUMPRODUCT(($B$3:$B$284=B94)*($I$3:$I$284&gt;I94))+1</f>
        <v>3</v>
      </c>
      <c r="K94" s="24" t="s">
        <v>19</v>
      </c>
      <c r="N94" s="36"/>
    </row>
    <row r="95" s="2" customFormat="1" ht="28" customHeight="1" spans="1:14">
      <c r="A95" s="18" t="s">
        <v>116</v>
      </c>
      <c r="B95" s="19">
        <v>22013</v>
      </c>
      <c r="C95" s="20" t="s">
        <v>117</v>
      </c>
      <c r="D95" s="20" t="s">
        <v>17</v>
      </c>
      <c r="E95" s="21">
        <v>73.45</v>
      </c>
      <c r="F95" s="21">
        <f>ROUND(E95*0.5,2)</f>
        <v>36.73</v>
      </c>
      <c r="G95" s="21">
        <v>79.56</v>
      </c>
      <c r="H95" s="21">
        <f>ROUND(G95*0.5,2)</f>
        <v>39.78</v>
      </c>
      <c r="I95" s="21">
        <f>F95+H95</f>
        <v>76.51</v>
      </c>
      <c r="J95" s="19">
        <f>SUMPRODUCT(($B$3:$B$284=B95)*($I$3:$I$284&gt;I95))+1</f>
        <v>1</v>
      </c>
      <c r="K95" s="35" t="s">
        <v>15</v>
      </c>
      <c r="N95" s="36"/>
    </row>
    <row r="96" s="2" customFormat="1" ht="28" customHeight="1" spans="1:14">
      <c r="A96" s="18" t="s">
        <v>116</v>
      </c>
      <c r="B96" s="19">
        <v>22013</v>
      </c>
      <c r="C96" s="20" t="s">
        <v>118</v>
      </c>
      <c r="D96" s="20" t="s">
        <v>17</v>
      </c>
      <c r="E96" s="21">
        <v>70.35</v>
      </c>
      <c r="F96" s="21">
        <f>ROUND(E96*0.5,2)</f>
        <v>35.18</v>
      </c>
      <c r="G96" s="21">
        <v>80.6</v>
      </c>
      <c r="H96" s="21">
        <f>ROUND(G96*0.5,2)</f>
        <v>40.3</v>
      </c>
      <c r="I96" s="21">
        <f>F96+H96</f>
        <v>75.48</v>
      </c>
      <c r="J96" s="19">
        <f>SUMPRODUCT(($B$3:$B$284=B96)*($I$3:$I$284&gt;I96))+1</f>
        <v>2</v>
      </c>
      <c r="K96" s="35" t="s">
        <v>15</v>
      </c>
      <c r="N96" s="36"/>
    </row>
    <row r="97" s="5" customFormat="1" ht="28" customHeight="1" spans="1:14">
      <c r="A97" s="18" t="s">
        <v>116</v>
      </c>
      <c r="B97" s="19">
        <v>22013</v>
      </c>
      <c r="C97" s="20" t="s">
        <v>119</v>
      </c>
      <c r="D97" s="20" t="s">
        <v>14</v>
      </c>
      <c r="E97" s="21">
        <v>67.1</v>
      </c>
      <c r="F97" s="21">
        <f>ROUND(E97*0.5,2)</f>
        <v>33.55</v>
      </c>
      <c r="G97" s="21">
        <v>82.88</v>
      </c>
      <c r="H97" s="21">
        <f>ROUND(G97*0.5,2)</f>
        <v>41.44</v>
      </c>
      <c r="I97" s="21">
        <f>F97+H97</f>
        <v>74.99</v>
      </c>
      <c r="J97" s="19">
        <f>SUMPRODUCT(($B$3:$B$284=B97)*($I$3:$I$284&gt;I97))+1</f>
        <v>3</v>
      </c>
      <c r="K97" s="35" t="s">
        <v>15</v>
      </c>
      <c r="N97" s="46"/>
    </row>
    <row r="98" s="2" customFormat="1" ht="28" customHeight="1" spans="1:14">
      <c r="A98" s="18" t="s">
        <v>116</v>
      </c>
      <c r="B98" s="19">
        <v>22013</v>
      </c>
      <c r="C98" s="20" t="s">
        <v>120</v>
      </c>
      <c r="D98" s="20" t="s">
        <v>17</v>
      </c>
      <c r="E98" s="21">
        <v>67.3</v>
      </c>
      <c r="F98" s="21">
        <f>ROUND(E98*0.5,2)</f>
        <v>33.65</v>
      </c>
      <c r="G98" s="21">
        <v>81.52</v>
      </c>
      <c r="H98" s="21">
        <f>ROUND(G98*0.5,2)</f>
        <v>40.76</v>
      </c>
      <c r="I98" s="21">
        <f>F98+H98</f>
        <v>74.41</v>
      </c>
      <c r="J98" s="19">
        <f>SUMPRODUCT(($B$3:$B$284=B98)*($I$3:$I$284&gt;I98))+1</f>
        <v>4</v>
      </c>
      <c r="K98" s="20" t="s">
        <v>19</v>
      </c>
      <c r="N98" s="36"/>
    </row>
    <row r="99" s="2" customFormat="1" ht="28" customHeight="1" spans="1:14">
      <c r="A99" s="18" t="s">
        <v>116</v>
      </c>
      <c r="B99" s="19">
        <v>22013</v>
      </c>
      <c r="C99" s="20" t="s">
        <v>121</v>
      </c>
      <c r="D99" s="20" t="s">
        <v>17</v>
      </c>
      <c r="E99" s="21">
        <v>68</v>
      </c>
      <c r="F99" s="21">
        <f>ROUND(E99*0.5,2)</f>
        <v>34</v>
      </c>
      <c r="G99" s="21">
        <v>80.22</v>
      </c>
      <c r="H99" s="21">
        <f>ROUND(G99*0.5,2)</f>
        <v>40.11</v>
      </c>
      <c r="I99" s="21">
        <f>F99+H99</f>
        <v>74.11</v>
      </c>
      <c r="J99" s="19">
        <f>SUMPRODUCT(($B$3:$B$284=B99)*($I$3:$I$284&gt;I99))+1</f>
        <v>5</v>
      </c>
      <c r="K99" s="20" t="s">
        <v>19</v>
      </c>
      <c r="N99" s="36"/>
    </row>
    <row r="100" s="2" customFormat="1" ht="28" customHeight="1" spans="1:14">
      <c r="A100" s="18" t="s">
        <v>116</v>
      </c>
      <c r="B100" s="19">
        <v>22013</v>
      </c>
      <c r="C100" s="20" t="s">
        <v>122</v>
      </c>
      <c r="D100" s="20" t="s">
        <v>17</v>
      </c>
      <c r="E100" s="21">
        <v>68.4</v>
      </c>
      <c r="F100" s="21">
        <f>ROUND(E100*0.5,2)</f>
        <v>34.2</v>
      </c>
      <c r="G100" s="21">
        <v>76.66</v>
      </c>
      <c r="H100" s="21">
        <f>ROUND(G100*0.5,2)</f>
        <v>38.33</v>
      </c>
      <c r="I100" s="21">
        <f>F100+H100</f>
        <v>72.53</v>
      </c>
      <c r="J100" s="19">
        <f>SUMPRODUCT(($B$3:$B$284=B100)*($I$3:$I$284&gt;I100))+1</f>
        <v>6</v>
      </c>
      <c r="K100" s="20" t="s">
        <v>19</v>
      </c>
      <c r="N100" s="36"/>
    </row>
    <row r="101" s="2" customFormat="1" ht="28" customHeight="1" spans="1:14">
      <c r="A101" s="18" t="s">
        <v>116</v>
      </c>
      <c r="B101" s="19">
        <v>22013</v>
      </c>
      <c r="C101" s="20" t="s">
        <v>123</v>
      </c>
      <c r="D101" s="20" t="s">
        <v>14</v>
      </c>
      <c r="E101" s="21">
        <v>68.95</v>
      </c>
      <c r="F101" s="21">
        <f>ROUND(E101*0.5,2)</f>
        <v>34.48</v>
      </c>
      <c r="G101" s="28" t="s">
        <v>33</v>
      </c>
      <c r="H101" s="21"/>
      <c r="I101" s="21"/>
      <c r="J101" s="19"/>
      <c r="K101" s="20" t="s">
        <v>19</v>
      </c>
      <c r="N101" s="36"/>
    </row>
    <row r="102" s="2" customFormat="1" ht="28" customHeight="1" spans="1:14">
      <c r="A102" s="18" t="s">
        <v>116</v>
      </c>
      <c r="B102" s="19">
        <v>22013</v>
      </c>
      <c r="C102" s="20" t="s">
        <v>124</v>
      </c>
      <c r="D102" s="20" t="s">
        <v>17</v>
      </c>
      <c r="E102" s="21">
        <v>67.5</v>
      </c>
      <c r="F102" s="21">
        <f>ROUND(E102*0.5,2)</f>
        <v>33.75</v>
      </c>
      <c r="G102" s="28" t="s">
        <v>33</v>
      </c>
      <c r="H102" s="21"/>
      <c r="I102" s="21"/>
      <c r="J102" s="19"/>
      <c r="K102" s="20" t="s">
        <v>19</v>
      </c>
      <c r="N102" s="36"/>
    </row>
    <row r="103" s="2" customFormat="1" ht="28" customHeight="1" spans="1:14">
      <c r="A103" s="18" t="s">
        <v>116</v>
      </c>
      <c r="B103" s="19">
        <v>22013</v>
      </c>
      <c r="C103" s="20" t="s">
        <v>125</v>
      </c>
      <c r="D103" s="20" t="s">
        <v>14</v>
      </c>
      <c r="E103" s="21">
        <v>66.85</v>
      </c>
      <c r="F103" s="21">
        <f>ROUND(E103*0.5,2)</f>
        <v>33.43</v>
      </c>
      <c r="G103" s="28" t="s">
        <v>33</v>
      </c>
      <c r="H103" s="21"/>
      <c r="I103" s="21"/>
      <c r="J103" s="19"/>
      <c r="K103" s="20" t="s">
        <v>19</v>
      </c>
      <c r="N103" s="36"/>
    </row>
    <row r="104" s="2" customFormat="1" ht="28" customHeight="1" spans="1:14">
      <c r="A104" s="22" t="s">
        <v>116</v>
      </c>
      <c r="B104" s="23">
        <v>22014</v>
      </c>
      <c r="C104" s="24" t="s">
        <v>126</v>
      </c>
      <c r="D104" s="24" t="s">
        <v>17</v>
      </c>
      <c r="E104" s="25">
        <v>64.3</v>
      </c>
      <c r="F104" s="25">
        <f>ROUND(E104*0.5,2)</f>
        <v>32.15</v>
      </c>
      <c r="G104" s="25">
        <v>80.24</v>
      </c>
      <c r="H104" s="25">
        <f>ROUND(G104*0.5,2)</f>
        <v>40.12</v>
      </c>
      <c r="I104" s="25">
        <f>F104+H104</f>
        <v>72.27</v>
      </c>
      <c r="J104" s="23">
        <f>SUMPRODUCT(($B$3:$B$284=B104)*($I$3:$I$284&gt;I104))+1</f>
        <v>1</v>
      </c>
      <c r="K104" s="37" t="s">
        <v>15</v>
      </c>
      <c r="N104" s="36"/>
    </row>
    <row r="105" s="2" customFormat="1" ht="28" customHeight="1" spans="1:14">
      <c r="A105" s="22" t="s">
        <v>116</v>
      </c>
      <c r="B105" s="23">
        <v>22014</v>
      </c>
      <c r="C105" s="24" t="s">
        <v>127</v>
      </c>
      <c r="D105" s="24" t="s">
        <v>14</v>
      </c>
      <c r="E105" s="25">
        <v>62.5</v>
      </c>
      <c r="F105" s="25">
        <f>ROUND(E105*0.5,2)</f>
        <v>31.25</v>
      </c>
      <c r="G105" s="25">
        <v>81.1</v>
      </c>
      <c r="H105" s="25">
        <f>ROUND(G105*0.5,2)</f>
        <v>40.55</v>
      </c>
      <c r="I105" s="25">
        <f>F105+H105</f>
        <v>71.8</v>
      </c>
      <c r="J105" s="23">
        <f>SUMPRODUCT(($B$3:$B$284=B105)*($I$3:$I$284&gt;I105))+1</f>
        <v>2</v>
      </c>
      <c r="K105" s="37" t="s">
        <v>15</v>
      </c>
      <c r="N105" s="36"/>
    </row>
    <row r="106" s="2" customFormat="1" ht="28" customHeight="1" spans="1:14">
      <c r="A106" s="22" t="s">
        <v>116</v>
      </c>
      <c r="B106" s="23">
        <v>22014</v>
      </c>
      <c r="C106" s="24" t="s">
        <v>128</v>
      </c>
      <c r="D106" s="24" t="s">
        <v>14</v>
      </c>
      <c r="E106" s="25">
        <v>67.65</v>
      </c>
      <c r="F106" s="25">
        <f>ROUND(E106*0.5,2)</f>
        <v>33.83</v>
      </c>
      <c r="G106" s="25">
        <v>75.94</v>
      </c>
      <c r="H106" s="25">
        <f>ROUND(G106*0.5,2)</f>
        <v>37.97</v>
      </c>
      <c r="I106" s="25">
        <f>F106+H106</f>
        <v>71.8</v>
      </c>
      <c r="J106" s="23">
        <v>3</v>
      </c>
      <c r="K106" s="24" t="s">
        <v>19</v>
      </c>
      <c r="N106" s="36"/>
    </row>
    <row r="107" s="2" customFormat="1" ht="28" customHeight="1" spans="1:14">
      <c r="A107" s="22" t="s">
        <v>116</v>
      </c>
      <c r="B107" s="23">
        <v>22014</v>
      </c>
      <c r="C107" s="24" t="s">
        <v>129</v>
      </c>
      <c r="D107" s="24" t="s">
        <v>14</v>
      </c>
      <c r="E107" s="25">
        <v>60.8</v>
      </c>
      <c r="F107" s="25">
        <f>ROUND(E107*0.5,2)</f>
        <v>30.4</v>
      </c>
      <c r="G107" s="25">
        <v>78.06</v>
      </c>
      <c r="H107" s="25">
        <f>ROUND(G107*0.5,2)</f>
        <v>39.03</v>
      </c>
      <c r="I107" s="25">
        <f>F107+H107</f>
        <v>69.43</v>
      </c>
      <c r="J107" s="23">
        <f>SUMPRODUCT(($B$3:$B$284=B107)*($I$3:$I$284&gt;I107))+1</f>
        <v>4</v>
      </c>
      <c r="K107" s="24" t="s">
        <v>19</v>
      </c>
      <c r="N107" s="36"/>
    </row>
    <row r="108" s="2" customFormat="1" ht="28" customHeight="1" spans="1:14">
      <c r="A108" s="22" t="s">
        <v>116</v>
      </c>
      <c r="B108" s="23">
        <v>22014</v>
      </c>
      <c r="C108" s="24" t="s">
        <v>130</v>
      </c>
      <c r="D108" s="24" t="s">
        <v>14</v>
      </c>
      <c r="E108" s="25">
        <v>61.6</v>
      </c>
      <c r="F108" s="25">
        <f>ROUND(E108*0.5,2)</f>
        <v>30.8</v>
      </c>
      <c r="G108" s="25">
        <v>74.64</v>
      </c>
      <c r="H108" s="25">
        <f>ROUND(G108*0.5,2)</f>
        <v>37.32</v>
      </c>
      <c r="I108" s="25">
        <f>F108+H108</f>
        <v>68.12</v>
      </c>
      <c r="J108" s="23">
        <f>SUMPRODUCT(($B$3:$B$284=B108)*($I$3:$I$284&gt;I108))+1</f>
        <v>5</v>
      </c>
      <c r="K108" s="24" t="s">
        <v>19</v>
      </c>
      <c r="N108" s="36"/>
    </row>
    <row r="109" s="2" customFormat="1" ht="28" customHeight="1" spans="1:14">
      <c r="A109" s="22" t="s">
        <v>116</v>
      </c>
      <c r="B109" s="23">
        <v>22014</v>
      </c>
      <c r="C109" s="24" t="s">
        <v>131</v>
      </c>
      <c r="D109" s="24" t="s">
        <v>17</v>
      </c>
      <c r="E109" s="25">
        <v>68.5</v>
      </c>
      <c r="F109" s="25">
        <f>ROUND(E109*0.5,2)</f>
        <v>34.25</v>
      </c>
      <c r="G109" s="27" t="s">
        <v>33</v>
      </c>
      <c r="H109" s="25"/>
      <c r="I109" s="25"/>
      <c r="J109" s="23"/>
      <c r="K109" s="24" t="s">
        <v>19</v>
      </c>
      <c r="N109" s="36"/>
    </row>
    <row r="110" s="2" customFormat="1" ht="28" customHeight="1" spans="1:14">
      <c r="A110" s="18" t="s">
        <v>132</v>
      </c>
      <c r="B110" s="19">
        <v>22015</v>
      </c>
      <c r="C110" s="20" t="s">
        <v>133</v>
      </c>
      <c r="D110" s="20" t="s">
        <v>14</v>
      </c>
      <c r="E110" s="21">
        <v>62.05</v>
      </c>
      <c r="F110" s="21">
        <f>ROUND(E110*0.5,2)</f>
        <v>31.03</v>
      </c>
      <c r="G110" s="21">
        <v>81.06</v>
      </c>
      <c r="H110" s="21">
        <f>ROUND(G110*0.5,2)</f>
        <v>40.53</v>
      </c>
      <c r="I110" s="21">
        <f>F110+H110</f>
        <v>71.56</v>
      </c>
      <c r="J110" s="19">
        <f>SUMPRODUCT(($B$3:$B$284=B110)*($I$3:$I$284&gt;I110))+1</f>
        <v>1</v>
      </c>
      <c r="K110" s="35" t="s">
        <v>15</v>
      </c>
      <c r="N110" s="36"/>
    </row>
    <row r="111" s="2" customFormat="1" ht="28" customHeight="1" spans="1:14">
      <c r="A111" s="18" t="s">
        <v>132</v>
      </c>
      <c r="B111" s="19">
        <v>22015</v>
      </c>
      <c r="C111" s="20" t="s">
        <v>134</v>
      </c>
      <c r="D111" s="20" t="s">
        <v>17</v>
      </c>
      <c r="E111" s="21">
        <v>62.3</v>
      </c>
      <c r="F111" s="21">
        <f>ROUND(E111*0.5,2)</f>
        <v>31.15</v>
      </c>
      <c r="G111" s="21">
        <v>79.16</v>
      </c>
      <c r="H111" s="21">
        <f>ROUND(G111*0.5,2)</f>
        <v>39.58</v>
      </c>
      <c r="I111" s="21">
        <f>F111+H111</f>
        <v>70.73</v>
      </c>
      <c r="J111" s="19">
        <f>SUMPRODUCT(($B$3:$B$284=B111)*($I$3:$I$284&gt;I111))+1</f>
        <v>2</v>
      </c>
      <c r="K111" s="20" t="s">
        <v>19</v>
      </c>
      <c r="N111" s="36"/>
    </row>
    <row r="112" s="2" customFormat="1" ht="28" customHeight="1" spans="1:14">
      <c r="A112" s="18" t="s">
        <v>132</v>
      </c>
      <c r="B112" s="19">
        <v>22015</v>
      </c>
      <c r="C112" s="20" t="s">
        <v>135</v>
      </c>
      <c r="D112" s="20" t="s">
        <v>17</v>
      </c>
      <c r="E112" s="21">
        <v>60.4</v>
      </c>
      <c r="F112" s="21">
        <f>ROUND(E112*0.5,2)</f>
        <v>30.2</v>
      </c>
      <c r="G112" s="21">
        <v>75.32</v>
      </c>
      <c r="H112" s="21">
        <f>ROUND(G112*0.5,2)</f>
        <v>37.66</v>
      </c>
      <c r="I112" s="21">
        <f>F112+H112</f>
        <v>67.86</v>
      </c>
      <c r="J112" s="19">
        <f>SUMPRODUCT(($B$3:$B$284=B112)*($I$3:$I$284&gt;I112))+1</f>
        <v>3</v>
      </c>
      <c r="K112" s="20" t="s">
        <v>19</v>
      </c>
      <c r="N112" s="36"/>
    </row>
    <row r="113" s="2" customFormat="1" ht="28" customHeight="1" spans="1:14">
      <c r="A113" s="22" t="s">
        <v>136</v>
      </c>
      <c r="B113" s="23">
        <v>22016</v>
      </c>
      <c r="C113" s="24" t="s">
        <v>137</v>
      </c>
      <c r="D113" s="24" t="s">
        <v>17</v>
      </c>
      <c r="E113" s="25">
        <v>60.8</v>
      </c>
      <c r="F113" s="25">
        <f>ROUND(E113*0.5,2)</f>
        <v>30.4</v>
      </c>
      <c r="G113" s="25">
        <v>80.7</v>
      </c>
      <c r="H113" s="25">
        <f>ROUND(G113*0.5,2)</f>
        <v>40.35</v>
      </c>
      <c r="I113" s="25">
        <f>F113+H113</f>
        <v>70.75</v>
      </c>
      <c r="J113" s="23">
        <f>SUMPRODUCT(($B$3:$B$284=B113)*($I$3:$I$284&gt;I113))+1</f>
        <v>1</v>
      </c>
      <c r="K113" s="37" t="s">
        <v>15</v>
      </c>
      <c r="N113" s="36"/>
    </row>
    <row r="114" s="2" customFormat="1" ht="28" customHeight="1" spans="1:14">
      <c r="A114" s="22" t="s">
        <v>136</v>
      </c>
      <c r="B114" s="23">
        <v>22016</v>
      </c>
      <c r="C114" s="24" t="s">
        <v>138</v>
      </c>
      <c r="D114" s="24" t="s">
        <v>14</v>
      </c>
      <c r="E114" s="25">
        <v>57</v>
      </c>
      <c r="F114" s="25">
        <f>ROUND(E114*0.5,2)</f>
        <v>28.5</v>
      </c>
      <c r="G114" s="25">
        <v>77.42</v>
      </c>
      <c r="H114" s="25">
        <f>ROUND(G114*0.5,2)</f>
        <v>38.71</v>
      </c>
      <c r="I114" s="25">
        <f>F114+H114</f>
        <v>67.21</v>
      </c>
      <c r="J114" s="23">
        <f>SUMPRODUCT(($B$3:$B$284=B114)*($I$3:$I$284&gt;I114))+1</f>
        <v>2</v>
      </c>
      <c r="K114" s="24" t="s">
        <v>19</v>
      </c>
      <c r="N114" s="36"/>
    </row>
    <row r="115" s="2" customFormat="1" ht="28" customHeight="1" spans="1:14">
      <c r="A115" s="22" t="s">
        <v>136</v>
      </c>
      <c r="B115" s="23">
        <v>22016</v>
      </c>
      <c r="C115" s="24" t="s">
        <v>139</v>
      </c>
      <c r="D115" s="24" t="s">
        <v>14</v>
      </c>
      <c r="E115" s="25">
        <v>55.2</v>
      </c>
      <c r="F115" s="25">
        <f>ROUND(E115*0.5,2)</f>
        <v>27.6</v>
      </c>
      <c r="G115" s="25">
        <v>75.64</v>
      </c>
      <c r="H115" s="25">
        <f>ROUND(G115*0.5,2)</f>
        <v>37.82</v>
      </c>
      <c r="I115" s="25">
        <f>F115+H115</f>
        <v>65.42</v>
      </c>
      <c r="J115" s="23">
        <f>SUMPRODUCT(($B$3:$B$284=B115)*($I$3:$I$284&gt;I115))+1</f>
        <v>3</v>
      </c>
      <c r="K115" s="24" t="s">
        <v>19</v>
      </c>
      <c r="N115" s="36"/>
    </row>
    <row r="116" s="2" customFormat="1" ht="28" customHeight="1" spans="1:14">
      <c r="A116" s="18" t="s">
        <v>136</v>
      </c>
      <c r="B116" s="19">
        <v>22017</v>
      </c>
      <c r="C116" s="20" t="s">
        <v>140</v>
      </c>
      <c r="D116" s="20" t="s">
        <v>17</v>
      </c>
      <c r="E116" s="21">
        <v>66.85</v>
      </c>
      <c r="F116" s="21">
        <f>ROUND(E116*0.5,2)</f>
        <v>33.43</v>
      </c>
      <c r="G116" s="21">
        <v>86.06</v>
      </c>
      <c r="H116" s="21">
        <f>ROUND(G116*0.5,2)</f>
        <v>43.03</v>
      </c>
      <c r="I116" s="21">
        <f>F116+H116</f>
        <v>76.46</v>
      </c>
      <c r="J116" s="19">
        <f>SUMPRODUCT(($B$3:$B$284=B116)*($I$3:$I$284&gt;I116))+1</f>
        <v>1</v>
      </c>
      <c r="K116" s="35" t="s">
        <v>15</v>
      </c>
      <c r="N116" s="36"/>
    </row>
    <row r="117" s="2" customFormat="1" ht="28" customHeight="1" spans="1:14">
      <c r="A117" s="18" t="s">
        <v>136</v>
      </c>
      <c r="B117" s="19">
        <v>22017</v>
      </c>
      <c r="C117" s="20" t="s">
        <v>141</v>
      </c>
      <c r="D117" s="20" t="s">
        <v>14</v>
      </c>
      <c r="E117" s="21">
        <v>67.45</v>
      </c>
      <c r="F117" s="21">
        <f>ROUND(E117*0.5,2)</f>
        <v>33.73</v>
      </c>
      <c r="G117" s="21">
        <v>85.3</v>
      </c>
      <c r="H117" s="21">
        <f>ROUND(G117*0.5,2)</f>
        <v>42.65</v>
      </c>
      <c r="I117" s="21">
        <f>F117+H117</f>
        <v>76.38</v>
      </c>
      <c r="J117" s="19">
        <f>SUMPRODUCT(($B$3:$B$284=B117)*($I$3:$I$284&gt;I117))+1</f>
        <v>2</v>
      </c>
      <c r="K117" s="20" t="s">
        <v>19</v>
      </c>
      <c r="N117" s="36"/>
    </row>
    <row r="118" s="2" customFormat="1" ht="28" customHeight="1" spans="1:14">
      <c r="A118" s="18" t="s">
        <v>136</v>
      </c>
      <c r="B118" s="19">
        <v>22017</v>
      </c>
      <c r="C118" s="20" t="s">
        <v>142</v>
      </c>
      <c r="D118" s="20" t="s">
        <v>17</v>
      </c>
      <c r="E118" s="21">
        <v>66.1</v>
      </c>
      <c r="F118" s="21">
        <f>ROUND(E118*0.5,2)</f>
        <v>33.05</v>
      </c>
      <c r="G118" s="28" t="s">
        <v>33</v>
      </c>
      <c r="H118" s="21"/>
      <c r="I118" s="21"/>
      <c r="J118" s="19"/>
      <c r="K118" s="20" t="s">
        <v>19</v>
      </c>
      <c r="N118" s="36"/>
    </row>
    <row r="119" s="2" customFormat="1" ht="28" customHeight="1" spans="1:14">
      <c r="A119" s="22" t="s">
        <v>143</v>
      </c>
      <c r="B119" s="23">
        <v>22018</v>
      </c>
      <c r="C119" s="24" t="s">
        <v>144</v>
      </c>
      <c r="D119" s="24" t="s">
        <v>14</v>
      </c>
      <c r="E119" s="25">
        <v>68</v>
      </c>
      <c r="F119" s="25">
        <f>ROUND(E119*0.5,2)</f>
        <v>34</v>
      </c>
      <c r="G119" s="25">
        <v>83.92</v>
      </c>
      <c r="H119" s="25">
        <f>ROUND(G119*0.5,2)</f>
        <v>41.96</v>
      </c>
      <c r="I119" s="25">
        <f>F119+H119</f>
        <v>75.96</v>
      </c>
      <c r="J119" s="23">
        <f>SUMPRODUCT(($B$3:$B$284=B119)*($I$3:$I$284&gt;I119))+1</f>
        <v>1</v>
      </c>
      <c r="K119" s="37" t="s">
        <v>15</v>
      </c>
      <c r="N119" s="36"/>
    </row>
    <row r="120" s="2" customFormat="1" ht="28" customHeight="1" spans="1:14">
      <c r="A120" s="22" t="s">
        <v>143</v>
      </c>
      <c r="B120" s="23">
        <v>22018</v>
      </c>
      <c r="C120" s="24" t="s">
        <v>145</v>
      </c>
      <c r="D120" s="24" t="s">
        <v>14</v>
      </c>
      <c r="E120" s="25">
        <v>64.15</v>
      </c>
      <c r="F120" s="25">
        <f>ROUND(E120*0.5,2)</f>
        <v>32.08</v>
      </c>
      <c r="G120" s="25">
        <v>78.34</v>
      </c>
      <c r="H120" s="25">
        <f>ROUND(G120*0.5,2)</f>
        <v>39.17</v>
      </c>
      <c r="I120" s="25">
        <f>F120+H120</f>
        <v>71.25</v>
      </c>
      <c r="J120" s="23">
        <f>SUMPRODUCT(($B$3:$B$284=B120)*($I$3:$I$284&gt;I120))+1</f>
        <v>2</v>
      </c>
      <c r="K120" s="24" t="s">
        <v>19</v>
      </c>
      <c r="N120" s="36"/>
    </row>
    <row r="121" s="2" customFormat="1" ht="28" customHeight="1" spans="1:14">
      <c r="A121" s="22" t="s">
        <v>143</v>
      </c>
      <c r="B121" s="23">
        <v>22018</v>
      </c>
      <c r="C121" s="24" t="s">
        <v>146</v>
      </c>
      <c r="D121" s="24" t="s">
        <v>17</v>
      </c>
      <c r="E121" s="25">
        <v>60</v>
      </c>
      <c r="F121" s="25">
        <f>ROUND(E121*0.5,2)</f>
        <v>30</v>
      </c>
      <c r="G121" s="25">
        <v>79.8</v>
      </c>
      <c r="H121" s="25">
        <f>ROUND(G121*0.5,2)</f>
        <v>39.9</v>
      </c>
      <c r="I121" s="25">
        <f>F121+H121</f>
        <v>69.9</v>
      </c>
      <c r="J121" s="23">
        <f>SUMPRODUCT(($B$3:$B$284=B121)*($I$3:$I$284&gt;I121))+1</f>
        <v>3</v>
      </c>
      <c r="K121" s="24" t="s">
        <v>19</v>
      </c>
      <c r="N121" s="36"/>
    </row>
    <row r="122" s="2" customFormat="1" ht="28" customHeight="1" spans="1:14">
      <c r="A122" s="18" t="s">
        <v>143</v>
      </c>
      <c r="B122" s="19">
        <v>22019</v>
      </c>
      <c r="C122" s="20" t="s">
        <v>147</v>
      </c>
      <c r="D122" s="20" t="s">
        <v>17</v>
      </c>
      <c r="E122" s="21">
        <v>60.65</v>
      </c>
      <c r="F122" s="21">
        <f>ROUND(E122*0.5,2)</f>
        <v>30.33</v>
      </c>
      <c r="G122" s="21">
        <v>84.06</v>
      </c>
      <c r="H122" s="21">
        <f>ROUND(G122*0.5,2)</f>
        <v>42.03</v>
      </c>
      <c r="I122" s="21">
        <f>F122+H122</f>
        <v>72.36</v>
      </c>
      <c r="J122" s="19">
        <f>SUMPRODUCT(($B$3:$B$284=B122)*($I$3:$I$284&gt;I122))+1</f>
        <v>1</v>
      </c>
      <c r="K122" s="35" t="s">
        <v>15</v>
      </c>
      <c r="N122" s="36"/>
    </row>
    <row r="123" s="2" customFormat="1" ht="28" customHeight="1" spans="1:14">
      <c r="A123" s="18" t="s">
        <v>143</v>
      </c>
      <c r="B123" s="19">
        <v>22019</v>
      </c>
      <c r="C123" s="20" t="s">
        <v>148</v>
      </c>
      <c r="D123" s="20" t="s">
        <v>14</v>
      </c>
      <c r="E123" s="21">
        <v>63.85</v>
      </c>
      <c r="F123" s="21">
        <f>ROUND(E123*0.5,2)</f>
        <v>31.93</v>
      </c>
      <c r="G123" s="21">
        <v>80.64</v>
      </c>
      <c r="H123" s="21">
        <f>ROUND(G123*0.5,2)</f>
        <v>40.32</v>
      </c>
      <c r="I123" s="21">
        <f>F123+H123</f>
        <v>72.25</v>
      </c>
      <c r="J123" s="19">
        <f>SUMPRODUCT(($B$3:$B$284=B123)*($I$3:$I$284&gt;I123))+1</f>
        <v>2</v>
      </c>
      <c r="K123" s="20" t="s">
        <v>19</v>
      </c>
      <c r="N123" s="36"/>
    </row>
    <row r="124" s="2" customFormat="1" ht="28" customHeight="1" spans="1:14">
      <c r="A124" s="18" t="s">
        <v>143</v>
      </c>
      <c r="B124" s="19">
        <v>22019</v>
      </c>
      <c r="C124" s="20" t="s">
        <v>149</v>
      </c>
      <c r="D124" s="20" t="s">
        <v>17</v>
      </c>
      <c r="E124" s="21">
        <v>65.2</v>
      </c>
      <c r="F124" s="21">
        <f>ROUND(E124*0.5,2)</f>
        <v>32.6</v>
      </c>
      <c r="G124" s="21">
        <v>78.32</v>
      </c>
      <c r="H124" s="21">
        <f>ROUND(G124*0.5,2)</f>
        <v>39.16</v>
      </c>
      <c r="I124" s="21">
        <f>F124+H124</f>
        <v>71.76</v>
      </c>
      <c r="J124" s="19">
        <f>SUMPRODUCT(($B$3:$B$284=B124)*($I$3:$I$284&gt;I124))+1</f>
        <v>3</v>
      </c>
      <c r="K124" s="20" t="s">
        <v>19</v>
      </c>
      <c r="N124" s="36"/>
    </row>
    <row r="125" s="2" customFormat="1" ht="28" customHeight="1" spans="1:14">
      <c r="A125" s="22" t="s">
        <v>150</v>
      </c>
      <c r="B125" s="23">
        <v>22020</v>
      </c>
      <c r="C125" s="24" t="s">
        <v>151</v>
      </c>
      <c r="D125" s="24" t="s">
        <v>17</v>
      </c>
      <c r="E125" s="25">
        <v>61.9</v>
      </c>
      <c r="F125" s="25">
        <f>ROUND(E125*0.5,2)</f>
        <v>30.95</v>
      </c>
      <c r="G125" s="25">
        <v>83.56</v>
      </c>
      <c r="H125" s="25">
        <f>ROUND(G125*0.5,2)</f>
        <v>41.78</v>
      </c>
      <c r="I125" s="25">
        <f>F125+H125</f>
        <v>72.73</v>
      </c>
      <c r="J125" s="23">
        <f>SUMPRODUCT(($B$3:$B$284=B125)*($I$3:$I$284&gt;I125))+1</f>
        <v>1</v>
      </c>
      <c r="K125" s="37" t="s">
        <v>15</v>
      </c>
      <c r="N125" s="36"/>
    </row>
    <row r="126" s="2" customFormat="1" ht="28" customHeight="1" spans="1:14">
      <c r="A126" s="22" t="s">
        <v>150</v>
      </c>
      <c r="B126" s="23">
        <v>22020</v>
      </c>
      <c r="C126" s="24" t="s">
        <v>152</v>
      </c>
      <c r="D126" s="24" t="s">
        <v>17</v>
      </c>
      <c r="E126" s="25">
        <v>63.4</v>
      </c>
      <c r="F126" s="25">
        <f>ROUND(E126*0.5,2)</f>
        <v>31.7</v>
      </c>
      <c r="G126" s="25">
        <v>81.44</v>
      </c>
      <c r="H126" s="25">
        <f>ROUND(G126*0.5,2)</f>
        <v>40.72</v>
      </c>
      <c r="I126" s="25">
        <f>F126+H126</f>
        <v>72.42</v>
      </c>
      <c r="J126" s="23">
        <f>SUMPRODUCT(($B$3:$B$284=B126)*($I$3:$I$284&gt;I126))+1</f>
        <v>2</v>
      </c>
      <c r="K126" s="24" t="s">
        <v>19</v>
      </c>
      <c r="N126" s="36"/>
    </row>
    <row r="127" s="2" customFormat="1" ht="28" customHeight="1" spans="1:14">
      <c r="A127" s="22" t="s">
        <v>150</v>
      </c>
      <c r="B127" s="23">
        <v>22020</v>
      </c>
      <c r="C127" s="24" t="s">
        <v>153</v>
      </c>
      <c r="D127" s="24" t="s">
        <v>17</v>
      </c>
      <c r="E127" s="25">
        <v>61.7</v>
      </c>
      <c r="F127" s="25">
        <f>ROUND(E127*0.5,2)</f>
        <v>30.85</v>
      </c>
      <c r="G127" s="25">
        <v>79.94</v>
      </c>
      <c r="H127" s="25">
        <f>ROUND(G127*0.5,2)</f>
        <v>39.97</v>
      </c>
      <c r="I127" s="25">
        <f>F127+H127</f>
        <v>70.82</v>
      </c>
      <c r="J127" s="23">
        <f>SUMPRODUCT(($B$3:$B$284=B127)*($I$3:$I$284&gt;I127))+1</f>
        <v>3</v>
      </c>
      <c r="K127" s="24" t="s">
        <v>19</v>
      </c>
      <c r="N127" s="36"/>
    </row>
    <row r="128" s="2" customFormat="1" ht="28" customHeight="1" spans="1:14">
      <c r="A128" s="18" t="s">
        <v>150</v>
      </c>
      <c r="B128" s="19">
        <v>22021</v>
      </c>
      <c r="C128" s="20" t="s">
        <v>154</v>
      </c>
      <c r="D128" s="20" t="s">
        <v>17</v>
      </c>
      <c r="E128" s="21">
        <v>68.7</v>
      </c>
      <c r="F128" s="21">
        <f>ROUND(E128*0.5,2)</f>
        <v>34.35</v>
      </c>
      <c r="G128" s="21">
        <v>83</v>
      </c>
      <c r="H128" s="21">
        <f>ROUND(G128*0.5,2)</f>
        <v>41.5</v>
      </c>
      <c r="I128" s="21">
        <f>F128+H128</f>
        <v>75.85</v>
      </c>
      <c r="J128" s="19">
        <f>SUMPRODUCT(($B$3:$B$284=B128)*($I$3:$I$284&gt;I128))+1</f>
        <v>1</v>
      </c>
      <c r="K128" s="35" t="s">
        <v>15</v>
      </c>
      <c r="N128" s="36"/>
    </row>
    <row r="129" s="2" customFormat="1" ht="28" customHeight="1" spans="1:14">
      <c r="A129" s="18" t="s">
        <v>150</v>
      </c>
      <c r="B129" s="19">
        <v>22021</v>
      </c>
      <c r="C129" s="20" t="s">
        <v>155</v>
      </c>
      <c r="D129" s="20" t="s">
        <v>17</v>
      </c>
      <c r="E129" s="21">
        <v>72.95</v>
      </c>
      <c r="F129" s="21">
        <f>ROUND(E129*0.5,2)</f>
        <v>36.48</v>
      </c>
      <c r="G129" s="28" t="s">
        <v>33</v>
      </c>
      <c r="H129" s="21"/>
      <c r="I129" s="21"/>
      <c r="J129" s="19"/>
      <c r="K129" s="20" t="s">
        <v>19</v>
      </c>
      <c r="N129" s="36"/>
    </row>
    <row r="130" s="2" customFormat="1" ht="28" customHeight="1" spans="1:14">
      <c r="A130" s="18" t="s">
        <v>150</v>
      </c>
      <c r="B130" s="19">
        <v>22021</v>
      </c>
      <c r="C130" s="20" t="s">
        <v>156</v>
      </c>
      <c r="D130" s="20" t="s">
        <v>14</v>
      </c>
      <c r="E130" s="21">
        <v>64</v>
      </c>
      <c r="F130" s="21">
        <f>ROUND(E130*0.5,2)</f>
        <v>32</v>
      </c>
      <c r="G130" s="28" t="s">
        <v>33</v>
      </c>
      <c r="H130" s="21"/>
      <c r="I130" s="21"/>
      <c r="J130" s="19"/>
      <c r="K130" s="20" t="s">
        <v>19</v>
      </c>
      <c r="N130" s="36"/>
    </row>
    <row r="131" s="2" customFormat="1" ht="28" customHeight="1" spans="1:14">
      <c r="A131" s="22" t="s">
        <v>157</v>
      </c>
      <c r="B131" s="23">
        <v>22022</v>
      </c>
      <c r="C131" s="24" t="s">
        <v>158</v>
      </c>
      <c r="D131" s="24" t="s">
        <v>14</v>
      </c>
      <c r="E131" s="25">
        <v>63.7</v>
      </c>
      <c r="F131" s="25">
        <f>ROUND(E131*0.5,2)</f>
        <v>31.85</v>
      </c>
      <c r="G131" s="25">
        <v>83.36</v>
      </c>
      <c r="H131" s="25">
        <f>ROUND(G131*0.5,2)</f>
        <v>41.68</v>
      </c>
      <c r="I131" s="25">
        <f>F131+H131</f>
        <v>73.53</v>
      </c>
      <c r="J131" s="23">
        <f>SUMPRODUCT(($B$3:$B$284=B131)*($I$3:$I$284&gt;I131))+1</f>
        <v>1</v>
      </c>
      <c r="K131" s="37" t="s">
        <v>15</v>
      </c>
      <c r="N131" s="36"/>
    </row>
    <row r="132" s="2" customFormat="1" ht="28" customHeight="1" spans="1:14">
      <c r="A132" s="22" t="s">
        <v>157</v>
      </c>
      <c r="B132" s="23">
        <v>22022</v>
      </c>
      <c r="C132" s="24" t="s">
        <v>159</v>
      </c>
      <c r="D132" s="24" t="s">
        <v>14</v>
      </c>
      <c r="E132" s="25">
        <v>63.6</v>
      </c>
      <c r="F132" s="25">
        <f>ROUND(E132*0.5,2)</f>
        <v>31.8</v>
      </c>
      <c r="G132" s="25">
        <v>83.42</v>
      </c>
      <c r="H132" s="25">
        <f>ROUND(G132*0.5,2)</f>
        <v>41.71</v>
      </c>
      <c r="I132" s="25">
        <f>F132+H132</f>
        <v>73.51</v>
      </c>
      <c r="J132" s="23">
        <f>SUMPRODUCT(($B$3:$B$284=B132)*($I$3:$I$284&gt;I132))+1</f>
        <v>2</v>
      </c>
      <c r="K132" s="37" t="s">
        <v>15</v>
      </c>
      <c r="N132" s="36"/>
    </row>
    <row r="133" s="2" customFormat="1" ht="28" customHeight="1" spans="1:14">
      <c r="A133" s="22" t="s">
        <v>157</v>
      </c>
      <c r="B133" s="23">
        <v>22022</v>
      </c>
      <c r="C133" s="24" t="s">
        <v>160</v>
      </c>
      <c r="D133" s="24" t="s">
        <v>14</v>
      </c>
      <c r="E133" s="25">
        <v>62.55</v>
      </c>
      <c r="F133" s="25">
        <f>ROUND(E133*0.5,2)</f>
        <v>31.28</v>
      </c>
      <c r="G133" s="25">
        <v>83.1</v>
      </c>
      <c r="H133" s="25">
        <f>ROUND(G133*0.5,2)</f>
        <v>41.55</v>
      </c>
      <c r="I133" s="25">
        <f>F133+H133</f>
        <v>72.83</v>
      </c>
      <c r="J133" s="23">
        <f>SUMPRODUCT(($B$3:$B$284=B133)*($I$3:$I$284&gt;I133))+1</f>
        <v>3</v>
      </c>
      <c r="K133" s="37" t="s">
        <v>15</v>
      </c>
      <c r="N133" s="36"/>
    </row>
    <row r="134" s="2" customFormat="1" ht="28" customHeight="1" spans="1:14">
      <c r="A134" s="22" t="s">
        <v>157</v>
      </c>
      <c r="B134" s="23">
        <v>22022</v>
      </c>
      <c r="C134" s="24" t="s">
        <v>161</v>
      </c>
      <c r="D134" s="24" t="s">
        <v>17</v>
      </c>
      <c r="E134" s="25">
        <v>63.5</v>
      </c>
      <c r="F134" s="25">
        <f>ROUND(E134*0.5,2)</f>
        <v>31.75</v>
      </c>
      <c r="G134" s="25">
        <v>80.48</v>
      </c>
      <c r="H134" s="25">
        <f>ROUND(G134*0.5,2)</f>
        <v>40.24</v>
      </c>
      <c r="I134" s="25">
        <f>F134+H134</f>
        <v>71.99</v>
      </c>
      <c r="J134" s="23">
        <f>SUMPRODUCT(($B$3:$B$284=B134)*($I$3:$I$284&gt;I134))+1</f>
        <v>4</v>
      </c>
      <c r="K134" s="37" t="s">
        <v>15</v>
      </c>
      <c r="N134" s="36"/>
    </row>
    <row r="135" s="2" customFormat="1" ht="28" customHeight="1" spans="1:14">
      <c r="A135" s="22" t="s">
        <v>157</v>
      </c>
      <c r="B135" s="23">
        <v>22022</v>
      </c>
      <c r="C135" s="24" t="s">
        <v>162</v>
      </c>
      <c r="D135" s="24" t="s">
        <v>17</v>
      </c>
      <c r="E135" s="25">
        <v>63</v>
      </c>
      <c r="F135" s="25">
        <f>ROUND(E135*0.5,2)</f>
        <v>31.5</v>
      </c>
      <c r="G135" s="25">
        <v>79.9</v>
      </c>
      <c r="H135" s="25">
        <f>ROUND(G135*0.5,2)</f>
        <v>39.95</v>
      </c>
      <c r="I135" s="25">
        <f>F135+H135</f>
        <v>71.45</v>
      </c>
      <c r="J135" s="23">
        <f>SUMPRODUCT(($B$3:$B$284=B135)*($I$3:$I$284&gt;I135))+1</f>
        <v>5</v>
      </c>
      <c r="K135" s="24" t="s">
        <v>19</v>
      </c>
      <c r="N135" s="36"/>
    </row>
    <row r="136" s="2" customFormat="1" ht="28" customHeight="1" spans="1:14">
      <c r="A136" s="22" t="s">
        <v>157</v>
      </c>
      <c r="B136" s="23">
        <v>22022</v>
      </c>
      <c r="C136" s="24" t="s">
        <v>163</v>
      </c>
      <c r="D136" s="24" t="s">
        <v>17</v>
      </c>
      <c r="E136" s="25">
        <v>60.05</v>
      </c>
      <c r="F136" s="25">
        <f>ROUND(E136*0.5,2)</f>
        <v>30.03</v>
      </c>
      <c r="G136" s="25">
        <v>81.64</v>
      </c>
      <c r="H136" s="25">
        <f>ROUND(G136*0.5,2)</f>
        <v>40.82</v>
      </c>
      <c r="I136" s="25">
        <f>F136+H136</f>
        <v>70.85</v>
      </c>
      <c r="J136" s="23">
        <f>SUMPRODUCT(($B$3:$B$284=B136)*($I$3:$I$284&gt;I136))+1</f>
        <v>6</v>
      </c>
      <c r="K136" s="24" t="s">
        <v>19</v>
      </c>
      <c r="N136" s="36"/>
    </row>
    <row r="137" s="2" customFormat="1" ht="28" customHeight="1" spans="1:14">
      <c r="A137" s="22" t="s">
        <v>157</v>
      </c>
      <c r="B137" s="23">
        <v>22022</v>
      </c>
      <c r="C137" s="24" t="s">
        <v>164</v>
      </c>
      <c r="D137" s="24" t="s">
        <v>17</v>
      </c>
      <c r="E137" s="25">
        <v>60.15</v>
      </c>
      <c r="F137" s="25">
        <f>ROUND(E137*0.5,2)</f>
        <v>30.08</v>
      </c>
      <c r="G137" s="25">
        <v>79.86</v>
      </c>
      <c r="H137" s="25">
        <f>ROUND(G137*0.5,2)</f>
        <v>39.93</v>
      </c>
      <c r="I137" s="25">
        <f>F137+H137</f>
        <v>70.01</v>
      </c>
      <c r="J137" s="23">
        <f>SUMPRODUCT(($B$3:$B$284=B137)*($I$3:$I$284&gt;I137))+1</f>
        <v>7</v>
      </c>
      <c r="K137" s="24" t="s">
        <v>19</v>
      </c>
      <c r="N137" s="36"/>
    </row>
    <row r="138" s="2" customFormat="1" ht="28" customHeight="1" spans="1:14">
      <c r="A138" s="22" t="s">
        <v>157</v>
      </c>
      <c r="B138" s="23">
        <v>22022</v>
      </c>
      <c r="C138" s="24" t="s">
        <v>165</v>
      </c>
      <c r="D138" s="24" t="s">
        <v>14</v>
      </c>
      <c r="E138" s="25">
        <v>59.9</v>
      </c>
      <c r="F138" s="25">
        <f>ROUND(E138*0.5,2)</f>
        <v>29.95</v>
      </c>
      <c r="G138" s="25">
        <v>79.9</v>
      </c>
      <c r="H138" s="25">
        <f>ROUND(G138*0.5,2)</f>
        <v>39.95</v>
      </c>
      <c r="I138" s="25">
        <f>F138+H138</f>
        <v>69.9</v>
      </c>
      <c r="J138" s="23">
        <f>SUMPRODUCT(($B$3:$B$284=B138)*($I$3:$I$284&gt;I138))+1</f>
        <v>8</v>
      </c>
      <c r="K138" s="24" t="s">
        <v>19</v>
      </c>
      <c r="N138" s="36"/>
    </row>
    <row r="139" s="2" customFormat="1" ht="28" customHeight="1" spans="1:14">
      <c r="A139" s="22" t="s">
        <v>157</v>
      </c>
      <c r="B139" s="23">
        <v>22022</v>
      </c>
      <c r="C139" s="24" t="s">
        <v>166</v>
      </c>
      <c r="D139" s="24" t="s">
        <v>17</v>
      </c>
      <c r="E139" s="25">
        <v>59.25</v>
      </c>
      <c r="F139" s="25">
        <f>ROUND(E139*0.5,2)</f>
        <v>29.63</v>
      </c>
      <c r="G139" s="25">
        <v>78.92</v>
      </c>
      <c r="H139" s="25">
        <f>ROUND(G139*0.5,2)</f>
        <v>39.46</v>
      </c>
      <c r="I139" s="25">
        <f>F139+H139</f>
        <v>69.09</v>
      </c>
      <c r="J139" s="23">
        <f>SUMPRODUCT(($B$3:$B$284=B139)*($I$3:$I$284&gt;I139))+1</f>
        <v>9</v>
      </c>
      <c r="K139" s="24" t="s">
        <v>19</v>
      </c>
      <c r="N139" s="36"/>
    </row>
    <row r="140" s="2" customFormat="1" ht="28" customHeight="1" spans="1:14">
      <c r="A140" s="22" t="s">
        <v>157</v>
      </c>
      <c r="B140" s="23">
        <v>22022</v>
      </c>
      <c r="C140" s="24" t="s">
        <v>167</v>
      </c>
      <c r="D140" s="24" t="s">
        <v>14</v>
      </c>
      <c r="E140" s="25">
        <v>58.55</v>
      </c>
      <c r="F140" s="25">
        <f>ROUND(E140*0.5,2)</f>
        <v>29.28</v>
      </c>
      <c r="G140" s="25">
        <v>78.6</v>
      </c>
      <c r="H140" s="25">
        <f>ROUND(G140*0.5,2)</f>
        <v>39.3</v>
      </c>
      <c r="I140" s="25">
        <f>F140+H140</f>
        <v>68.58</v>
      </c>
      <c r="J140" s="23">
        <f>SUMPRODUCT(($B$3:$B$284=B140)*($I$3:$I$284&gt;I140))+1</f>
        <v>10</v>
      </c>
      <c r="K140" s="24" t="s">
        <v>19</v>
      </c>
      <c r="N140" s="36"/>
    </row>
    <row r="141" s="2" customFormat="1" ht="28" customHeight="1" spans="1:14">
      <c r="A141" s="22" t="s">
        <v>157</v>
      </c>
      <c r="B141" s="23">
        <v>22022</v>
      </c>
      <c r="C141" s="24" t="s">
        <v>168</v>
      </c>
      <c r="D141" s="24" t="s">
        <v>17</v>
      </c>
      <c r="E141" s="25">
        <v>60.65</v>
      </c>
      <c r="F141" s="25">
        <f>ROUND(E141*0.5,2)</f>
        <v>30.33</v>
      </c>
      <c r="G141" s="25">
        <v>75.92</v>
      </c>
      <c r="H141" s="25">
        <f>ROUND(G141*0.5,2)</f>
        <v>37.96</v>
      </c>
      <c r="I141" s="25">
        <f>F141+H141</f>
        <v>68.29</v>
      </c>
      <c r="J141" s="23">
        <f>SUMPRODUCT(($B$3:$B$284=B141)*($I$3:$I$284&gt;I141))+1</f>
        <v>11</v>
      </c>
      <c r="K141" s="24" t="s">
        <v>19</v>
      </c>
      <c r="N141" s="36"/>
    </row>
    <row r="142" s="2" customFormat="1" ht="28" customHeight="1" spans="1:14">
      <c r="A142" s="22" t="s">
        <v>157</v>
      </c>
      <c r="B142" s="23">
        <v>22022</v>
      </c>
      <c r="C142" s="24" t="s">
        <v>169</v>
      </c>
      <c r="D142" s="24" t="s">
        <v>17</v>
      </c>
      <c r="E142" s="25">
        <v>58.5</v>
      </c>
      <c r="F142" s="25">
        <f>ROUND(E142*0.5,2)</f>
        <v>29.25</v>
      </c>
      <c r="G142" s="25">
        <v>76.86</v>
      </c>
      <c r="H142" s="25">
        <f>ROUND(G142*0.5,2)</f>
        <v>38.43</v>
      </c>
      <c r="I142" s="25">
        <f>F142+H142</f>
        <v>67.68</v>
      </c>
      <c r="J142" s="23">
        <f>SUMPRODUCT(($B$3:$B$284=B142)*($I$3:$I$284&gt;I142))+1</f>
        <v>12</v>
      </c>
      <c r="K142" s="24" t="s">
        <v>19</v>
      </c>
      <c r="N142" s="36"/>
    </row>
    <row r="143" s="2" customFormat="1" ht="28" customHeight="1" spans="1:14">
      <c r="A143" s="18" t="s">
        <v>170</v>
      </c>
      <c r="B143" s="19">
        <v>22023</v>
      </c>
      <c r="C143" s="20" t="s">
        <v>171</v>
      </c>
      <c r="D143" s="20" t="s">
        <v>17</v>
      </c>
      <c r="E143" s="21">
        <v>68.6</v>
      </c>
      <c r="F143" s="21">
        <f>ROUND(E143*0.5,2)</f>
        <v>34.3</v>
      </c>
      <c r="G143" s="21">
        <v>81.98</v>
      </c>
      <c r="H143" s="21">
        <f>ROUND(G143*0.5,2)</f>
        <v>40.99</v>
      </c>
      <c r="I143" s="21">
        <f>F143+H143</f>
        <v>75.29</v>
      </c>
      <c r="J143" s="19">
        <f>SUMPRODUCT(($B$3:$B$284=B143)*($I$3:$I$284&gt;I143))+1</f>
        <v>1</v>
      </c>
      <c r="K143" s="35" t="s">
        <v>15</v>
      </c>
      <c r="N143" s="36"/>
    </row>
    <row r="144" s="2" customFormat="1" ht="28" customHeight="1" spans="1:14">
      <c r="A144" s="18" t="s">
        <v>170</v>
      </c>
      <c r="B144" s="19">
        <v>22023</v>
      </c>
      <c r="C144" s="20" t="s">
        <v>172</v>
      </c>
      <c r="D144" s="20" t="s">
        <v>14</v>
      </c>
      <c r="E144" s="21">
        <v>68.7</v>
      </c>
      <c r="F144" s="21">
        <f>ROUND(E144*0.5,2)</f>
        <v>34.35</v>
      </c>
      <c r="G144" s="21">
        <v>78.6</v>
      </c>
      <c r="H144" s="21">
        <f>ROUND(G144*0.5,2)</f>
        <v>39.3</v>
      </c>
      <c r="I144" s="21">
        <f>F144+H144</f>
        <v>73.65</v>
      </c>
      <c r="J144" s="19">
        <f>SUMPRODUCT(($B$3:$B$284=B144)*($I$3:$I$284&gt;I144))+1</f>
        <v>2</v>
      </c>
      <c r="K144" s="35" t="s">
        <v>15</v>
      </c>
      <c r="N144" s="36"/>
    </row>
    <row r="145" s="2" customFormat="1" ht="28" customHeight="1" spans="1:14">
      <c r="A145" s="18" t="s">
        <v>170</v>
      </c>
      <c r="B145" s="19">
        <v>22023</v>
      </c>
      <c r="C145" s="20" t="s">
        <v>173</v>
      </c>
      <c r="D145" s="20" t="s">
        <v>14</v>
      </c>
      <c r="E145" s="21">
        <v>66.1</v>
      </c>
      <c r="F145" s="21">
        <f>ROUND(E145*0.5,2)</f>
        <v>33.05</v>
      </c>
      <c r="G145" s="21">
        <v>77.2</v>
      </c>
      <c r="H145" s="21">
        <f>ROUND(G145*0.5,2)</f>
        <v>38.6</v>
      </c>
      <c r="I145" s="21">
        <f>F145+H145</f>
        <v>71.65</v>
      </c>
      <c r="J145" s="19">
        <f>SUMPRODUCT(($B$3:$B$284=B145)*($I$3:$I$284&gt;I145))+1</f>
        <v>3</v>
      </c>
      <c r="K145" s="20" t="s">
        <v>19</v>
      </c>
      <c r="N145" s="36"/>
    </row>
    <row r="146" s="2" customFormat="1" ht="28" customHeight="1" spans="1:14">
      <c r="A146" s="41" t="s">
        <v>170</v>
      </c>
      <c r="B146" s="40">
        <v>22023</v>
      </c>
      <c r="C146" s="42" t="s">
        <v>174</v>
      </c>
      <c r="D146" s="42" t="s">
        <v>17</v>
      </c>
      <c r="E146" s="32">
        <v>64.3</v>
      </c>
      <c r="F146" s="32">
        <f>ROUND(E146*0.5,2)</f>
        <v>32.15</v>
      </c>
      <c r="G146" s="32">
        <v>78.58</v>
      </c>
      <c r="H146" s="32">
        <f>ROUND(G146*0.5,2)</f>
        <v>39.29</v>
      </c>
      <c r="I146" s="32">
        <f>F146+H146</f>
        <v>71.44</v>
      </c>
      <c r="J146" s="40">
        <f>SUMPRODUCT(($B$3:$B$284=B146)*($I$3:$I$284&gt;I146))+1</f>
        <v>4</v>
      </c>
      <c r="K146" s="20" t="s">
        <v>19</v>
      </c>
      <c r="N146" s="36"/>
    </row>
    <row r="147" s="2" customFormat="1" ht="28" customHeight="1" spans="1:14">
      <c r="A147" s="18" t="s">
        <v>170</v>
      </c>
      <c r="B147" s="19">
        <v>22023</v>
      </c>
      <c r="C147" s="20" t="s">
        <v>175</v>
      </c>
      <c r="D147" s="20" t="s">
        <v>17</v>
      </c>
      <c r="E147" s="21">
        <v>66.75</v>
      </c>
      <c r="F147" s="21">
        <f>ROUND(E147*0.5,2)</f>
        <v>33.38</v>
      </c>
      <c r="G147" s="21">
        <v>76.08</v>
      </c>
      <c r="H147" s="21">
        <f>ROUND(G147*0.5,2)</f>
        <v>38.04</v>
      </c>
      <c r="I147" s="21">
        <f>F147+H147</f>
        <v>71.42</v>
      </c>
      <c r="J147" s="19">
        <f>SUMPRODUCT(($B$3:$B$284=B147)*($I$3:$I$284&gt;I147))+1</f>
        <v>5</v>
      </c>
      <c r="K147" s="20" t="s">
        <v>19</v>
      </c>
      <c r="N147" s="36"/>
    </row>
    <row r="148" s="2" customFormat="1" ht="28" customHeight="1" spans="1:14">
      <c r="A148" s="18" t="s">
        <v>170</v>
      </c>
      <c r="B148" s="19">
        <v>22023</v>
      </c>
      <c r="C148" s="20" t="s">
        <v>176</v>
      </c>
      <c r="D148" s="20" t="s">
        <v>17</v>
      </c>
      <c r="E148" s="21">
        <v>67.45</v>
      </c>
      <c r="F148" s="21">
        <f>ROUND(E148*0.5,2)</f>
        <v>33.73</v>
      </c>
      <c r="G148" s="28" t="s">
        <v>33</v>
      </c>
      <c r="H148" s="21"/>
      <c r="I148" s="21"/>
      <c r="J148" s="19"/>
      <c r="K148" s="20" t="s">
        <v>19</v>
      </c>
      <c r="N148" s="36"/>
    </row>
    <row r="149" s="2" customFormat="1" ht="28" customHeight="1" spans="1:14">
      <c r="A149" s="22" t="s">
        <v>177</v>
      </c>
      <c r="B149" s="23">
        <v>22024</v>
      </c>
      <c r="C149" s="24" t="s">
        <v>178</v>
      </c>
      <c r="D149" s="24" t="s">
        <v>17</v>
      </c>
      <c r="E149" s="25">
        <v>61.9</v>
      </c>
      <c r="F149" s="25">
        <f>ROUND(E149*0.5,2)</f>
        <v>30.95</v>
      </c>
      <c r="G149" s="25">
        <v>84.24</v>
      </c>
      <c r="H149" s="25">
        <f>ROUND(G149*0.5,2)</f>
        <v>42.12</v>
      </c>
      <c r="I149" s="25">
        <f>F149+H149</f>
        <v>73.07</v>
      </c>
      <c r="J149" s="23">
        <f>SUMPRODUCT(($B$3:$B$284=B149)*($I$3:$I$284&gt;I149))+1</f>
        <v>1</v>
      </c>
      <c r="K149" s="37" t="s">
        <v>15</v>
      </c>
      <c r="N149" s="36"/>
    </row>
    <row r="150" s="2" customFormat="1" ht="28" customHeight="1" spans="1:14">
      <c r="A150" s="22" t="s">
        <v>177</v>
      </c>
      <c r="B150" s="23">
        <v>22024</v>
      </c>
      <c r="C150" s="24" t="s">
        <v>179</v>
      </c>
      <c r="D150" s="24" t="s">
        <v>14</v>
      </c>
      <c r="E150" s="25">
        <v>61.85</v>
      </c>
      <c r="F150" s="25">
        <f>ROUND(E150*0.5,2)</f>
        <v>30.93</v>
      </c>
      <c r="G150" s="25">
        <v>80.84</v>
      </c>
      <c r="H150" s="25">
        <f>ROUND(G150*0.5,2)</f>
        <v>40.42</v>
      </c>
      <c r="I150" s="25">
        <f>F150+H150</f>
        <v>71.35</v>
      </c>
      <c r="J150" s="23">
        <f>SUMPRODUCT(($B$3:$B$284=B150)*($I$3:$I$284&gt;I150))+1</f>
        <v>2</v>
      </c>
      <c r="K150" s="37" t="s">
        <v>15</v>
      </c>
      <c r="N150" s="36"/>
    </row>
    <row r="151" s="2" customFormat="1" ht="28" customHeight="1" spans="1:14">
      <c r="A151" s="22" t="s">
        <v>177</v>
      </c>
      <c r="B151" s="23">
        <v>22024</v>
      </c>
      <c r="C151" s="24" t="s">
        <v>180</v>
      </c>
      <c r="D151" s="24" t="s">
        <v>14</v>
      </c>
      <c r="E151" s="25">
        <v>62.1</v>
      </c>
      <c r="F151" s="25">
        <f>ROUND(E151*0.5,2)</f>
        <v>31.05</v>
      </c>
      <c r="G151" s="25">
        <v>80.22</v>
      </c>
      <c r="H151" s="25">
        <f>ROUND(G151*0.5,2)</f>
        <v>40.11</v>
      </c>
      <c r="I151" s="25">
        <f>F151+H151</f>
        <v>71.16</v>
      </c>
      <c r="J151" s="23">
        <f>SUMPRODUCT(($B$3:$B$284=B151)*($I$3:$I$284&gt;I151))+1</f>
        <v>3</v>
      </c>
      <c r="K151" s="24" t="s">
        <v>19</v>
      </c>
      <c r="N151" s="36"/>
    </row>
    <row r="152" s="2" customFormat="1" ht="28" customHeight="1" spans="1:14">
      <c r="A152" s="22" t="s">
        <v>177</v>
      </c>
      <c r="B152" s="23">
        <v>22024</v>
      </c>
      <c r="C152" s="24" t="s">
        <v>181</v>
      </c>
      <c r="D152" s="24" t="s">
        <v>14</v>
      </c>
      <c r="E152" s="25">
        <v>59.75</v>
      </c>
      <c r="F152" s="25">
        <f>ROUND(E152*0.5,2)</f>
        <v>29.88</v>
      </c>
      <c r="G152" s="25">
        <v>82.02</v>
      </c>
      <c r="H152" s="25">
        <f>ROUND(G152*0.5,2)</f>
        <v>41.01</v>
      </c>
      <c r="I152" s="25">
        <f>F152+H152</f>
        <v>70.89</v>
      </c>
      <c r="J152" s="23">
        <f>SUMPRODUCT(($B$3:$B$284=B152)*($I$3:$I$284&gt;I152))+1</f>
        <v>4</v>
      </c>
      <c r="K152" s="24" t="s">
        <v>19</v>
      </c>
      <c r="N152" s="36"/>
    </row>
    <row r="153" s="2" customFormat="1" ht="28" customHeight="1" spans="1:14">
      <c r="A153" s="22" t="s">
        <v>177</v>
      </c>
      <c r="B153" s="23">
        <v>22024</v>
      </c>
      <c r="C153" s="24" t="s">
        <v>182</v>
      </c>
      <c r="D153" s="24" t="s">
        <v>17</v>
      </c>
      <c r="E153" s="25">
        <v>61.7</v>
      </c>
      <c r="F153" s="25">
        <f>ROUND(E153*0.5,2)</f>
        <v>30.85</v>
      </c>
      <c r="G153" s="25">
        <v>75.46</v>
      </c>
      <c r="H153" s="25">
        <f>ROUND(G153*0.5,2)</f>
        <v>37.73</v>
      </c>
      <c r="I153" s="25">
        <f>F153+H153</f>
        <v>68.58</v>
      </c>
      <c r="J153" s="23">
        <f>SUMPRODUCT(($B$3:$B$284=B153)*($I$3:$I$284&gt;I153))+1</f>
        <v>5</v>
      </c>
      <c r="K153" s="24" t="s">
        <v>19</v>
      </c>
      <c r="N153" s="36"/>
    </row>
    <row r="154" s="2" customFormat="1" ht="28" customHeight="1" spans="1:14">
      <c r="A154" s="22" t="s">
        <v>177</v>
      </c>
      <c r="B154" s="23">
        <v>22024</v>
      </c>
      <c r="C154" s="24" t="s">
        <v>183</v>
      </c>
      <c r="D154" s="24" t="s">
        <v>14</v>
      </c>
      <c r="E154" s="25">
        <v>58.95</v>
      </c>
      <c r="F154" s="25">
        <f>ROUND(E154*0.5,2)</f>
        <v>29.48</v>
      </c>
      <c r="G154" s="27" t="s">
        <v>33</v>
      </c>
      <c r="H154" s="25"/>
      <c r="I154" s="25"/>
      <c r="J154" s="23"/>
      <c r="K154" s="24" t="s">
        <v>19</v>
      </c>
      <c r="N154" s="36"/>
    </row>
    <row r="155" s="2" customFormat="1" ht="28" customHeight="1" spans="1:14">
      <c r="A155" s="18" t="s">
        <v>184</v>
      </c>
      <c r="B155" s="19">
        <v>22025</v>
      </c>
      <c r="C155" s="20" t="s">
        <v>185</v>
      </c>
      <c r="D155" s="20" t="s">
        <v>17</v>
      </c>
      <c r="E155" s="21">
        <v>70.25</v>
      </c>
      <c r="F155" s="21">
        <f>ROUND(E155*0.5,2)</f>
        <v>35.13</v>
      </c>
      <c r="G155" s="21">
        <v>71.1</v>
      </c>
      <c r="H155" s="21">
        <f>ROUND(G155*0.5,2)</f>
        <v>35.55</v>
      </c>
      <c r="I155" s="21">
        <f>F155+H155</f>
        <v>70.68</v>
      </c>
      <c r="J155" s="19">
        <f>SUMPRODUCT(($B$3:$B$284=B155)*($I$3:$I$284&gt;I155))+1</f>
        <v>1</v>
      </c>
      <c r="K155" s="35" t="s">
        <v>15</v>
      </c>
      <c r="N155" s="36"/>
    </row>
    <row r="156" s="2" customFormat="1" ht="28" customHeight="1" spans="1:14">
      <c r="A156" s="18" t="s">
        <v>184</v>
      </c>
      <c r="B156" s="19">
        <v>22025</v>
      </c>
      <c r="C156" s="20" t="s">
        <v>186</v>
      </c>
      <c r="D156" s="20" t="s">
        <v>14</v>
      </c>
      <c r="E156" s="21">
        <v>66.45</v>
      </c>
      <c r="F156" s="21">
        <f>ROUND(E156*0.5,2)</f>
        <v>33.23</v>
      </c>
      <c r="G156" s="21">
        <v>74.38</v>
      </c>
      <c r="H156" s="21">
        <f>ROUND(G156*0.5,2)</f>
        <v>37.19</v>
      </c>
      <c r="I156" s="21">
        <f>F156+H156</f>
        <v>70.42</v>
      </c>
      <c r="J156" s="19">
        <f>SUMPRODUCT(($B$3:$B$284=B156)*($I$3:$I$284&gt;I156))+1</f>
        <v>2</v>
      </c>
      <c r="K156" s="20" t="s">
        <v>19</v>
      </c>
      <c r="N156" s="36"/>
    </row>
    <row r="157" s="2" customFormat="1" ht="28" customHeight="1" spans="1:14">
      <c r="A157" s="18" t="s">
        <v>184</v>
      </c>
      <c r="B157" s="19">
        <v>22025</v>
      </c>
      <c r="C157" s="20" t="s">
        <v>187</v>
      </c>
      <c r="D157" s="20" t="s">
        <v>17</v>
      </c>
      <c r="E157" s="21">
        <v>70.55</v>
      </c>
      <c r="F157" s="21">
        <f>ROUND(E157*0.5,2)</f>
        <v>35.28</v>
      </c>
      <c r="G157" s="45" t="s">
        <v>33</v>
      </c>
      <c r="H157" s="21"/>
      <c r="I157" s="21"/>
      <c r="J157" s="19"/>
      <c r="K157" s="20" t="s">
        <v>19</v>
      </c>
      <c r="N157" s="36"/>
    </row>
    <row r="158" s="2" customFormat="1" ht="28" customHeight="1" spans="1:14">
      <c r="A158" s="22" t="s">
        <v>184</v>
      </c>
      <c r="B158" s="23">
        <v>22026</v>
      </c>
      <c r="C158" s="24" t="s">
        <v>188</v>
      </c>
      <c r="D158" s="24" t="s">
        <v>17</v>
      </c>
      <c r="E158" s="25">
        <v>69.15</v>
      </c>
      <c r="F158" s="25">
        <f>ROUND(E158*0.5,2)</f>
        <v>34.58</v>
      </c>
      <c r="G158" s="25">
        <v>86.3</v>
      </c>
      <c r="H158" s="25">
        <f>ROUND(G158*0.5,2)</f>
        <v>43.15</v>
      </c>
      <c r="I158" s="25">
        <f>F158+H158</f>
        <v>77.73</v>
      </c>
      <c r="J158" s="23">
        <f>SUMPRODUCT(($B$3:$B$284=B158)*($I$3:$I$284&gt;I158))+1</f>
        <v>1</v>
      </c>
      <c r="K158" s="37" t="s">
        <v>15</v>
      </c>
      <c r="N158" s="36"/>
    </row>
    <row r="159" s="2" customFormat="1" ht="28" customHeight="1" spans="1:14">
      <c r="A159" s="22" t="s">
        <v>184</v>
      </c>
      <c r="B159" s="23">
        <v>22026</v>
      </c>
      <c r="C159" s="24" t="s">
        <v>189</v>
      </c>
      <c r="D159" s="24" t="s">
        <v>17</v>
      </c>
      <c r="E159" s="25">
        <v>71.7</v>
      </c>
      <c r="F159" s="25">
        <f>ROUND(E159*0.5,2)</f>
        <v>35.85</v>
      </c>
      <c r="G159" s="25">
        <v>81</v>
      </c>
      <c r="H159" s="25">
        <f>ROUND(G159*0.5,2)</f>
        <v>40.5</v>
      </c>
      <c r="I159" s="25">
        <f>F159+H159</f>
        <v>76.35</v>
      </c>
      <c r="J159" s="23">
        <f>SUMPRODUCT(($B$3:$B$284=B159)*($I$3:$I$284&gt;I159))+1</f>
        <v>2</v>
      </c>
      <c r="K159" s="24" t="s">
        <v>19</v>
      </c>
      <c r="N159" s="36"/>
    </row>
    <row r="160" s="2" customFormat="1" ht="28" customHeight="1" spans="1:14">
      <c r="A160" s="22" t="s">
        <v>184</v>
      </c>
      <c r="B160" s="23">
        <v>22026</v>
      </c>
      <c r="C160" s="24" t="s">
        <v>190</v>
      </c>
      <c r="D160" s="24" t="s">
        <v>14</v>
      </c>
      <c r="E160" s="25">
        <v>66.6</v>
      </c>
      <c r="F160" s="25">
        <f>ROUND(E160*0.5,2)</f>
        <v>33.3</v>
      </c>
      <c r="G160" s="27" t="s">
        <v>33</v>
      </c>
      <c r="H160" s="25"/>
      <c r="I160" s="25"/>
      <c r="J160" s="23"/>
      <c r="K160" s="24" t="s">
        <v>19</v>
      </c>
      <c r="N160" s="36"/>
    </row>
    <row r="161" s="2" customFormat="1" ht="28" customHeight="1" spans="1:14">
      <c r="A161" s="18" t="s">
        <v>191</v>
      </c>
      <c r="B161" s="19">
        <v>22027</v>
      </c>
      <c r="C161" s="20" t="s">
        <v>192</v>
      </c>
      <c r="D161" s="20" t="s">
        <v>17</v>
      </c>
      <c r="E161" s="21">
        <v>69.05</v>
      </c>
      <c r="F161" s="21">
        <f>ROUND(E161*0.5,2)</f>
        <v>34.53</v>
      </c>
      <c r="G161" s="21">
        <v>87.82</v>
      </c>
      <c r="H161" s="21">
        <f>ROUND(G161*0.5,2)</f>
        <v>43.91</v>
      </c>
      <c r="I161" s="21">
        <f>F161+H161</f>
        <v>78.44</v>
      </c>
      <c r="J161" s="19">
        <f>SUMPRODUCT(($B$3:$B$284=B161)*($I$3:$I$284&gt;I161))+1</f>
        <v>1</v>
      </c>
      <c r="K161" s="35" t="s">
        <v>15</v>
      </c>
      <c r="N161" s="36"/>
    </row>
    <row r="162" s="2" customFormat="1" ht="28" customHeight="1" spans="1:14">
      <c r="A162" s="18" t="s">
        <v>191</v>
      </c>
      <c r="B162" s="19">
        <v>22027</v>
      </c>
      <c r="C162" s="20" t="s">
        <v>193</v>
      </c>
      <c r="D162" s="20" t="s">
        <v>17</v>
      </c>
      <c r="E162" s="21">
        <v>76.45</v>
      </c>
      <c r="F162" s="21">
        <f>ROUND(E162*0.5,2)</f>
        <v>38.23</v>
      </c>
      <c r="G162" s="21">
        <v>76.74</v>
      </c>
      <c r="H162" s="21">
        <f>ROUND(G162*0.5,2)</f>
        <v>38.37</v>
      </c>
      <c r="I162" s="21">
        <f>F162+H162</f>
        <v>76.6</v>
      </c>
      <c r="J162" s="19">
        <f>SUMPRODUCT(($B$3:$B$284=B162)*($I$3:$I$284&gt;I162))+1</f>
        <v>2</v>
      </c>
      <c r="K162" s="20" t="s">
        <v>19</v>
      </c>
      <c r="N162" s="36"/>
    </row>
    <row r="163" s="2" customFormat="1" ht="28" customHeight="1" spans="1:14">
      <c r="A163" s="18" t="s">
        <v>191</v>
      </c>
      <c r="B163" s="19">
        <v>22027</v>
      </c>
      <c r="C163" s="20" t="s">
        <v>194</v>
      </c>
      <c r="D163" s="20" t="s">
        <v>17</v>
      </c>
      <c r="E163" s="21">
        <v>65.25</v>
      </c>
      <c r="F163" s="21">
        <f>ROUND(E163*0.5,2)</f>
        <v>32.63</v>
      </c>
      <c r="G163" s="21">
        <v>82.78</v>
      </c>
      <c r="H163" s="21">
        <f>ROUND(G163*0.5,2)</f>
        <v>41.39</v>
      </c>
      <c r="I163" s="21">
        <f>F163+H163</f>
        <v>74.02</v>
      </c>
      <c r="J163" s="19">
        <f>SUMPRODUCT(($B$3:$B$284=B163)*($I$3:$I$284&gt;I163))+1</f>
        <v>3</v>
      </c>
      <c r="K163" s="20" t="s">
        <v>19</v>
      </c>
      <c r="N163" s="36"/>
    </row>
    <row r="164" s="2" customFormat="1" ht="28" customHeight="1" spans="1:14">
      <c r="A164" s="22" t="s">
        <v>191</v>
      </c>
      <c r="B164" s="23">
        <v>22028</v>
      </c>
      <c r="C164" s="24" t="s">
        <v>195</v>
      </c>
      <c r="D164" s="24" t="s">
        <v>17</v>
      </c>
      <c r="E164" s="25">
        <v>64.4</v>
      </c>
      <c r="F164" s="25">
        <f>ROUND(E164*0.5,2)</f>
        <v>32.2</v>
      </c>
      <c r="G164" s="25">
        <v>80.56</v>
      </c>
      <c r="H164" s="25">
        <f>ROUND(G164*0.5,2)</f>
        <v>40.28</v>
      </c>
      <c r="I164" s="25">
        <f>F164+H164</f>
        <v>72.48</v>
      </c>
      <c r="J164" s="23">
        <f>SUMPRODUCT(($B$3:$B$284=B164)*($I$3:$I$284&gt;I164))+1</f>
        <v>1</v>
      </c>
      <c r="K164" s="37" t="s">
        <v>15</v>
      </c>
      <c r="N164" s="36"/>
    </row>
    <row r="165" s="2" customFormat="1" ht="28" customHeight="1" spans="1:14">
      <c r="A165" s="22" t="s">
        <v>191</v>
      </c>
      <c r="B165" s="23">
        <v>22028</v>
      </c>
      <c r="C165" s="24" t="s">
        <v>196</v>
      </c>
      <c r="D165" s="24" t="s">
        <v>14</v>
      </c>
      <c r="E165" s="25">
        <v>64.3</v>
      </c>
      <c r="F165" s="25">
        <f>ROUND(E165*0.5,2)</f>
        <v>32.15</v>
      </c>
      <c r="G165" s="25">
        <v>72.86</v>
      </c>
      <c r="H165" s="25">
        <f>ROUND(G165*0.5,2)</f>
        <v>36.43</v>
      </c>
      <c r="I165" s="25">
        <f>F165+H165</f>
        <v>68.58</v>
      </c>
      <c r="J165" s="23">
        <f>SUMPRODUCT(($B$3:$B$284=B165)*($I$3:$I$284&gt;I165))+1</f>
        <v>2</v>
      </c>
      <c r="K165" s="24" t="s">
        <v>19</v>
      </c>
      <c r="N165" s="36"/>
    </row>
    <row r="166" s="5" customFormat="1" ht="28" customHeight="1" spans="1:14">
      <c r="A166" s="22" t="s">
        <v>191</v>
      </c>
      <c r="B166" s="23">
        <v>22028</v>
      </c>
      <c r="C166" s="24" t="s">
        <v>197</v>
      </c>
      <c r="D166" s="24" t="s">
        <v>14</v>
      </c>
      <c r="E166" s="25">
        <v>70.4</v>
      </c>
      <c r="F166" s="25">
        <f>ROUND(E166*0.5,2)</f>
        <v>35.2</v>
      </c>
      <c r="G166" s="27" t="s">
        <v>33</v>
      </c>
      <c r="H166" s="25"/>
      <c r="I166" s="25"/>
      <c r="J166" s="23"/>
      <c r="K166" s="24" t="s">
        <v>19</v>
      </c>
      <c r="N166" s="46"/>
    </row>
    <row r="167" s="5" customFormat="1" ht="28" customHeight="1" spans="1:14">
      <c r="A167" s="18" t="s">
        <v>198</v>
      </c>
      <c r="B167" s="19">
        <v>22029</v>
      </c>
      <c r="C167" s="20" t="s">
        <v>199</v>
      </c>
      <c r="D167" s="20" t="s">
        <v>14</v>
      </c>
      <c r="E167" s="21">
        <v>61.05</v>
      </c>
      <c r="F167" s="21">
        <f>ROUND(E167*0.5,2)</f>
        <v>30.53</v>
      </c>
      <c r="G167" s="21">
        <v>87.04</v>
      </c>
      <c r="H167" s="21">
        <f>ROUND(G167*0.5,2)</f>
        <v>43.52</v>
      </c>
      <c r="I167" s="21">
        <f>F167+H167</f>
        <v>74.05</v>
      </c>
      <c r="J167" s="19">
        <f>SUMPRODUCT(($B$3:$B$284=B167)*($I$3:$I$284&gt;I167))+1</f>
        <v>1</v>
      </c>
      <c r="K167" s="35" t="s">
        <v>15</v>
      </c>
      <c r="N167" s="46"/>
    </row>
    <row r="168" s="2" customFormat="1" ht="28" customHeight="1" spans="1:14">
      <c r="A168" s="18" t="s">
        <v>198</v>
      </c>
      <c r="B168" s="19">
        <v>22029</v>
      </c>
      <c r="C168" s="20" t="s">
        <v>200</v>
      </c>
      <c r="D168" s="20" t="s">
        <v>14</v>
      </c>
      <c r="E168" s="21">
        <v>62.15</v>
      </c>
      <c r="F168" s="21">
        <f>ROUND(E168*0.5,2)</f>
        <v>31.08</v>
      </c>
      <c r="G168" s="21">
        <v>83.34</v>
      </c>
      <c r="H168" s="21">
        <f>ROUND(G168*0.5,2)</f>
        <v>41.67</v>
      </c>
      <c r="I168" s="21">
        <f>F168+H168</f>
        <v>72.75</v>
      </c>
      <c r="J168" s="19">
        <f>SUMPRODUCT(($B$3:$B$284=B168)*($I$3:$I$284&gt;I168))+1</f>
        <v>2</v>
      </c>
      <c r="K168" s="20" t="s">
        <v>19</v>
      </c>
      <c r="N168" s="36"/>
    </row>
    <row r="169" s="4" customFormat="1" ht="28" customHeight="1" spans="1:14">
      <c r="A169" s="43" t="s">
        <v>198</v>
      </c>
      <c r="B169" s="29">
        <v>22029</v>
      </c>
      <c r="C169" s="30" t="s">
        <v>201</v>
      </c>
      <c r="D169" s="30" t="s">
        <v>14</v>
      </c>
      <c r="E169" s="31">
        <v>57.1</v>
      </c>
      <c r="F169" s="32">
        <f>ROUND(E169*0.5,2)</f>
        <v>28.55</v>
      </c>
      <c r="G169" s="31">
        <v>84.46</v>
      </c>
      <c r="H169" s="32">
        <f>ROUND(G169*0.5,2)</f>
        <v>42.23</v>
      </c>
      <c r="I169" s="32">
        <f>F169+H169</f>
        <v>70.78</v>
      </c>
      <c r="J169" s="40">
        <f>SUMPRODUCT(($B$3:$B$284=B169)*($I$3:$I$284&gt;I169))+1</f>
        <v>3</v>
      </c>
      <c r="K169" s="20" t="s">
        <v>19</v>
      </c>
      <c r="N169" s="39"/>
    </row>
    <row r="170" s="4" customFormat="1" ht="28" customHeight="1" spans="1:14">
      <c r="A170" s="43" t="s">
        <v>198</v>
      </c>
      <c r="B170" s="29">
        <v>22029</v>
      </c>
      <c r="C170" s="30" t="s">
        <v>202</v>
      </c>
      <c r="D170" s="30" t="s">
        <v>14</v>
      </c>
      <c r="E170" s="31">
        <v>57.1</v>
      </c>
      <c r="F170" s="32">
        <f>ROUND(E170*0.5,2)</f>
        <v>28.55</v>
      </c>
      <c r="G170" s="31">
        <v>83.5</v>
      </c>
      <c r="H170" s="32">
        <f>ROUND(G170*0.5,2)</f>
        <v>41.75</v>
      </c>
      <c r="I170" s="32">
        <f>F170+H170</f>
        <v>70.3</v>
      </c>
      <c r="J170" s="40">
        <f>SUMPRODUCT(($B$3:$B$284=B170)*($I$3:$I$284&gt;I170))+1</f>
        <v>4</v>
      </c>
      <c r="K170" s="20" t="s">
        <v>19</v>
      </c>
      <c r="N170" s="39"/>
    </row>
    <row r="171" s="2" customFormat="1" ht="28" customHeight="1" spans="1:14">
      <c r="A171" s="22" t="s">
        <v>198</v>
      </c>
      <c r="B171" s="23">
        <v>22030</v>
      </c>
      <c r="C171" s="24" t="s">
        <v>203</v>
      </c>
      <c r="D171" s="24" t="s">
        <v>14</v>
      </c>
      <c r="E171" s="25">
        <v>65.4</v>
      </c>
      <c r="F171" s="25">
        <f>ROUND(E171*0.5,2)</f>
        <v>32.7</v>
      </c>
      <c r="G171" s="25">
        <v>83.88</v>
      </c>
      <c r="H171" s="25">
        <f>ROUND(G171*0.5,2)</f>
        <v>41.94</v>
      </c>
      <c r="I171" s="25">
        <f>F171+H171</f>
        <v>74.64</v>
      </c>
      <c r="J171" s="23">
        <f>SUMPRODUCT(($B$3:$B$284=B171)*($I$3:$I$284&gt;I171))+1</f>
        <v>1</v>
      </c>
      <c r="K171" s="37" t="s">
        <v>15</v>
      </c>
      <c r="N171" s="36"/>
    </row>
    <row r="172" s="2" customFormat="1" ht="28" customHeight="1" spans="1:14">
      <c r="A172" s="22" t="s">
        <v>198</v>
      </c>
      <c r="B172" s="23">
        <v>22030</v>
      </c>
      <c r="C172" s="24" t="s">
        <v>204</v>
      </c>
      <c r="D172" s="24" t="s">
        <v>14</v>
      </c>
      <c r="E172" s="25">
        <v>61.35</v>
      </c>
      <c r="F172" s="25">
        <f>ROUND(E172*0.5,2)</f>
        <v>30.68</v>
      </c>
      <c r="G172" s="25">
        <v>83.38</v>
      </c>
      <c r="H172" s="25">
        <f>ROUND(G172*0.5,2)</f>
        <v>41.69</v>
      </c>
      <c r="I172" s="25">
        <f>F172+H172</f>
        <v>72.37</v>
      </c>
      <c r="J172" s="23">
        <f>SUMPRODUCT(($B$3:$B$284=B172)*($I$3:$I$284&gt;I172))+1</f>
        <v>2</v>
      </c>
      <c r="K172" s="24" t="s">
        <v>19</v>
      </c>
      <c r="N172" s="36"/>
    </row>
    <row r="173" s="2" customFormat="1" ht="28" customHeight="1" spans="1:14">
      <c r="A173" s="22" t="s">
        <v>198</v>
      </c>
      <c r="B173" s="23">
        <v>22030</v>
      </c>
      <c r="C173" s="24" t="s">
        <v>205</v>
      </c>
      <c r="D173" s="24" t="s">
        <v>17</v>
      </c>
      <c r="E173" s="25">
        <v>61.05</v>
      </c>
      <c r="F173" s="25">
        <f>ROUND(E173*0.5,2)</f>
        <v>30.53</v>
      </c>
      <c r="G173" s="25">
        <v>83.66</v>
      </c>
      <c r="H173" s="25">
        <f>ROUND(G173*0.5,2)</f>
        <v>41.83</v>
      </c>
      <c r="I173" s="25">
        <f>F173+H173</f>
        <v>72.36</v>
      </c>
      <c r="J173" s="23">
        <f>SUMPRODUCT(($B$3:$B$284=B173)*($I$3:$I$284&gt;I173))+1</f>
        <v>3</v>
      </c>
      <c r="K173" s="24" t="s">
        <v>19</v>
      </c>
      <c r="N173" s="36"/>
    </row>
    <row r="174" s="2" customFormat="1" ht="28" customHeight="1" spans="1:14">
      <c r="A174" s="18" t="s">
        <v>206</v>
      </c>
      <c r="B174" s="19">
        <v>22031</v>
      </c>
      <c r="C174" s="20" t="s">
        <v>207</v>
      </c>
      <c r="D174" s="20" t="s">
        <v>17</v>
      </c>
      <c r="E174" s="21">
        <v>64.9</v>
      </c>
      <c r="F174" s="21">
        <f>ROUND(E174*0.5,2)</f>
        <v>32.45</v>
      </c>
      <c r="G174" s="21">
        <v>85.72</v>
      </c>
      <c r="H174" s="21">
        <f>ROUND(G174*0.5,2)</f>
        <v>42.86</v>
      </c>
      <c r="I174" s="21">
        <f>F174+H174</f>
        <v>75.31</v>
      </c>
      <c r="J174" s="19">
        <f>SUMPRODUCT(($B$3:$B$284=B174)*($I$3:$I$284&gt;I174))+1</f>
        <v>1</v>
      </c>
      <c r="K174" s="35" t="s">
        <v>15</v>
      </c>
      <c r="N174" s="36"/>
    </row>
    <row r="175" s="2" customFormat="1" ht="28" customHeight="1" spans="1:14">
      <c r="A175" s="18" t="s">
        <v>206</v>
      </c>
      <c r="B175" s="19">
        <v>22031</v>
      </c>
      <c r="C175" s="20" t="s">
        <v>208</v>
      </c>
      <c r="D175" s="20" t="s">
        <v>14</v>
      </c>
      <c r="E175" s="21">
        <v>56.9</v>
      </c>
      <c r="F175" s="21">
        <f>ROUND(E175*0.5,2)</f>
        <v>28.45</v>
      </c>
      <c r="G175" s="21">
        <v>83.4</v>
      </c>
      <c r="H175" s="21">
        <f>ROUND(G175*0.5,2)</f>
        <v>41.7</v>
      </c>
      <c r="I175" s="21">
        <f>F175+H175</f>
        <v>70.15</v>
      </c>
      <c r="J175" s="19">
        <f>SUMPRODUCT(($B$3:$B$284=B175)*($I$3:$I$284&gt;I175))+1</f>
        <v>2</v>
      </c>
      <c r="K175" s="20" t="s">
        <v>19</v>
      </c>
      <c r="N175" s="36"/>
    </row>
    <row r="176" s="2" customFormat="1" ht="28" customHeight="1" spans="1:14">
      <c r="A176" s="18" t="s">
        <v>206</v>
      </c>
      <c r="B176" s="19">
        <v>22031</v>
      </c>
      <c r="C176" s="20" t="s">
        <v>209</v>
      </c>
      <c r="D176" s="20" t="s">
        <v>14</v>
      </c>
      <c r="E176" s="21">
        <v>60.95</v>
      </c>
      <c r="F176" s="21">
        <f>ROUND(E176*0.5,2)</f>
        <v>30.48</v>
      </c>
      <c r="G176" s="28" t="s">
        <v>33</v>
      </c>
      <c r="H176" s="21"/>
      <c r="I176" s="21"/>
      <c r="J176" s="19"/>
      <c r="K176" s="20" t="s">
        <v>19</v>
      </c>
      <c r="N176" s="36"/>
    </row>
    <row r="177" s="2" customFormat="1" ht="28" customHeight="1" spans="1:14">
      <c r="A177" s="22" t="s">
        <v>206</v>
      </c>
      <c r="B177" s="23">
        <v>22032</v>
      </c>
      <c r="C177" s="24" t="s">
        <v>210</v>
      </c>
      <c r="D177" s="24" t="s">
        <v>14</v>
      </c>
      <c r="E177" s="25">
        <v>66.5</v>
      </c>
      <c r="F177" s="25">
        <f>ROUND(E177*0.5,2)</f>
        <v>33.25</v>
      </c>
      <c r="G177" s="25">
        <v>77.44</v>
      </c>
      <c r="H177" s="25">
        <f>ROUND(G177*0.5,2)</f>
        <v>38.72</v>
      </c>
      <c r="I177" s="25">
        <f>F177+H177</f>
        <v>71.97</v>
      </c>
      <c r="J177" s="23">
        <f>SUMPRODUCT(($B$3:$B$284=B177)*($I$3:$I$284&gt;I177))+1</f>
        <v>1</v>
      </c>
      <c r="K177" s="37" t="s">
        <v>15</v>
      </c>
      <c r="N177" s="36"/>
    </row>
    <row r="178" s="2" customFormat="1" ht="28" customHeight="1" spans="1:14">
      <c r="A178" s="22" t="s">
        <v>206</v>
      </c>
      <c r="B178" s="23">
        <v>22032</v>
      </c>
      <c r="C178" s="24" t="s">
        <v>211</v>
      </c>
      <c r="D178" s="24" t="s">
        <v>14</v>
      </c>
      <c r="E178" s="25">
        <v>58.35</v>
      </c>
      <c r="F178" s="25">
        <f>ROUND(E178*0.5,2)</f>
        <v>29.18</v>
      </c>
      <c r="G178" s="25">
        <v>82.32</v>
      </c>
      <c r="H178" s="25">
        <f>ROUND(G178*0.5,2)</f>
        <v>41.16</v>
      </c>
      <c r="I178" s="25">
        <f>F178+H178</f>
        <v>70.34</v>
      </c>
      <c r="J178" s="23">
        <f>SUMPRODUCT(($B$3:$B$284=B178)*($I$3:$I$284&gt;I178))+1</f>
        <v>2</v>
      </c>
      <c r="K178" s="24" t="s">
        <v>19</v>
      </c>
      <c r="N178" s="36"/>
    </row>
    <row r="179" s="2" customFormat="1" ht="28" customHeight="1" spans="1:14">
      <c r="A179" s="22" t="s">
        <v>206</v>
      </c>
      <c r="B179" s="23">
        <v>22032</v>
      </c>
      <c r="C179" s="24" t="s">
        <v>212</v>
      </c>
      <c r="D179" s="24" t="s">
        <v>14</v>
      </c>
      <c r="E179" s="25">
        <v>54.65</v>
      </c>
      <c r="F179" s="25">
        <f>ROUND(E179*0.5,2)</f>
        <v>27.33</v>
      </c>
      <c r="G179" s="25">
        <v>76.46</v>
      </c>
      <c r="H179" s="25">
        <f>ROUND(G179*0.5,2)</f>
        <v>38.23</v>
      </c>
      <c r="I179" s="25">
        <f>F179+H179</f>
        <v>65.56</v>
      </c>
      <c r="J179" s="23">
        <f>SUMPRODUCT(($B$3:$B$284=B179)*($I$3:$I$284&gt;I179))+1</f>
        <v>3</v>
      </c>
      <c r="K179" s="24" t="s">
        <v>19</v>
      </c>
      <c r="N179" s="36"/>
    </row>
    <row r="180" s="2" customFormat="1" ht="28" customHeight="1" spans="1:14">
      <c r="A180" s="18" t="s">
        <v>213</v>
      </c>
      <c r="B180" s="19">
        <v>22033</v>
      </c>
      <c r="C180" s="20" t="s">
        <v>214</v>
      </c>
      <c r="D180" s="20" t="s">
        <v>17</v>
      </c>
      <c r="E180" s="21">
        <v>65.2</v>
      </c>
      <c r="F180" s="21">
        <f>ROUND(E180*0.5,2)</f>
        <v>32.6</v>
      </c>
      <c r="G180" s="21">
        <v>83.96</v>
      </c>
      <c r="H180" s="21">
        <f>ROUND(G180*0.5,2)</f>
        <v>41.98</v>
      </c>
      <c r="I180" s="21">
        <f>F180+H180</f>
        <v>74.58</v>
      </c>
      <c r="J180" s="19">
        <f>SUMPRODUCT(($B$3:$B$284=B180)*($I$3:$I$284&gt;I180))+1</f>
        <v>1</v>
      </c>
      <c r="K180" s="35" t="s">
        <v>15</v>
      </c>
      <c r="N180" s="36"/>
    </row>
    <row r="181" s="2" customFormat="1" ht="28" customHeight="1" spans="1:14">
      <c r="A181" s="18" t="s">
        <v>213</v>
      </c>
      <c r="B181" s="19">
        <v>22033</v>
      </c>
      <c r="C181" s="20" t="s">
        <v>215</v>
      </c>
      <c r="D181" s="20" t="s">
        <v>17</v>
      </c>
      <c r="E181" s="21">
        <v>59.7</v>
      </c>
      <c r="F181" s="21">
        <f>ROUND(E181*0.5,2)</f>
        <v>29.85</v>
      </c>
      <c r="G181" s="21">
        <v>82.4</v>
      </c>
      <c r="H181" s="21">
        <f>ROUND(G181*0.5,2)</f>
        <v>41.2</v>
      </c>
      <c r="I181" s="21">
        <f>F181+H181</f>
        <v>71.05</v>
      </c>
      <c r="J181" s="19">
        <f>SUMPRODUCT(($B$3:$B$284=B181)*($I$3:$I$284&gt;I181))+1</f>
        <v>2</v>
      </c>
      <c r="K181" s="20" t="s">
        <v>19</v>
      </c>
      <c r="N181" s="36"/>
    </row>
    <row r="182" s="2" customFormat="1" ht="28" customHeight="1" spans="1:14">
      <c r="A182" s="18" t="s">
        <v>213</v>
      </c>
      <c r="B182" s="19">
        <v>22033</v>
      </c>
      <c r="C182" s="20" t="s">
        <v>216</v>
      </c>
      <c r="D182" s="20" t="s">
        <v>17</v>
      </c>
      <c r="E182" s="21">
        <v>61.55</v>
      </c>
      <c r="F182" s="21">
        <f>ROUND(E182*0.5,2)</f>
        <v>30.78</v>
      </c>
      <c r="G182" s="28" t="s">
        <v>33</v>
      </c>
      <c r="H182" s="21"/>
      <c r="I182" s="21"/>
      <c r="J182" s="19"/>
      <c r="K182" s="20" t="s">
        <v>19</v>
      </c>
      <c r="N182" s="36"/>
    </row>
    <row r="183" s="2" customFormat="1" ht="28" customHeight="1" spans="1:14">
      <c r="A183" s="22" t="s">
        <v>217</v>
      </c>
      <c r="B183" s="23">
        <v>22034</v>
      </c>
      <c r="C183" s="24" t="s">
        <v>218</v>
      </c>
      <c r="D183" s="24" t="s">
        <v>14</v>
      </c>
      <c r="E183" s="25">
        <v>67.6</v>
      </c>
      <c r="F183" s="25">
        <f>ROUND(E183*0.5,2)</f>
        <v>33.8</v>
      </c>
      <c r="G183" s="25">
        <v>83.84</v>
      </c>
      <c r="H183" s="25">
        <f>ROUND(G183*0.5,2)</f>
        <v>41.92</v>
      </c>
      <c r="I183" s="25">
        <f>F183+H183</f>
        <v>75.72</v>
      </c>
      <c r="J183" s="23">
        <f>SUMPRODUCT(($B$3:$B$284=B183)*($I$3:$I$284&gt;I183))+1</f>
        <v>1</v>
      </c>
      <c r="K183" s="37" t="s">
        <v>15</v>
      </c>
      <c r="N183" s="36"/>
    </row>
    <row r="184" s="2" customFormat="1" ht="28" customHeight="1" spans="1:14">
      <c r="A184" s="22" t="s">
        <v>217</v>
      </c>
      <c r="B184" s="23">
        <v>22034</v>
      </c>
      <c r="C184" s="24" t="s">
        <v>219</v>
      </c>
      <c r="D184" s="24" t="s">
        <v>17</v>
      </c>
      <c r="E184" s="25">
        <v>67.35</v>
      </c>
      <c r="F184" s="25">
        <f>ROUND(E184*0.5,2)</f>
        <v>33.68</v>
      </c>
      <c r="G184" s="25">
        <v>81.9</v>
      </c>
      <c r="H184" s="25">
        <f>ROUND(G184*0.5,2)</f>
        <v>40.95</v>
      </c>
      <c r="I184" s="25">
        <f>F184+H184</f>
        <v>74.63</v>
      </c>
      <c r="J184" s="23">
        <f>SUMPRODUCT(($B$3:$B$284=B184)*($I$3:$I$284&gt;I184))+1</f>
        <v>2</v>
      </c>
      <c r="K184" s="37" t="s">
        <v>15</v>
      </c>
      <c r="N184" s="36"/>
    </row>
    <row r="185" s="2" customFormat="1" ht="28" customHeight="1" spans="1:14">
      <c r="A185" s="22" t="s">
        <v>217</v>
      </c>
      <c r="B185" s="23">
        <v>22034</v>
      </c>
      <c r="C185" s="24" t="s">
        <v>220</v>
      </c>
      <c r="D185" s="24" t="s">
        <v>17</v>
      </c>
      <c r="E185" s="25">
        <v>66.95</v>
      </c>
      <c r="F185" s="25">
        <f>ROUND(E185*0.5,2)</f>
        <v>33.48</v>
      </c>
      <c r="G185" s="25">
        <v>82.06</v>
      </c>
      <c r="H185" s="25">
        <f>ROUND(G185*0.5,2)</f>
        <v>41.03</v>
      </c>
      <c r="I185" s="25">
        <f>F185+H185</f>
        <v>74.51</v>
      </c>
      <c r="J185" s="23">
        <f>SUMPRODUCT(($B$3:$B$284=B185)*($I$3:$I$284&gt;I185))+1</f>
        <v>3</v>
      </c>
      <c r="K185" s="24" t="s">
        <v>19</v>
      </c>
      <c r="N185" s="36"/>
    </row>
    <row r="186" s="2" customFormat="1" ht="28" customHeight="1" spans="1:14">
      <c r="A186" s="22" t="s">
        <v>217</v>
      </c>
      <c r="B186" s="23">
        <v>22034</v>
      </c>
      <c r="C186" s="24" t="s">
        <v>221</v>
      </c>
      <c r="D186" s="24" t="s">
        <v>17</v>
      </c>
      <c r="E186" s="25">
        <v>68.35</v>
      </c>
      <c r="F186" s="25">
        <f>ROUND(E186*0.5,2)</f>
        <v>34.18</v>
      </c>
      <c r="G186" s="25">
        <v>80.22</v>
      </c>
      <c r="H186" s="25">
        <f>ROUND(G186*0.5,2)</f>
        <v>40.11</v>
      </c>
      <c r="I186" s="25">
        <f>F186+H186</f>
        <v>74.29</v>
      </c>
      <c r="J186" s="23">
        <f>SUMPRODUCT(($B$3:$B$284=B186)*($I$3:$I$284&gt;I186))+1</f>
        <v>4</v>
      </c>
      <c r="K186" s="24" t="s">
        <v>19</v>
      </c>
      <c r="N186" s="36"/>
    </row>
    <row r="187" s="2" customFormat="1" ht="28" customHeight="1" spans="1:14">
      <c r="A187" s="22" t="s">
        <v>217</v>
      </c>
      <c r="B187" s="23">
        <v>22034</v>
      </c>
      <c r="C187" s="24" t="s">
        <v>222</v>
      </c>
      <c r="D187" s="24" t="s">
        <v>17</v>
      </c>
      <c r="E187" s="25">
        <v>64.5</v>
      </c>
      <c r="F187" s="25">
        <f>ROUND(E187*0.5,2)</f>
        <v>32.25</v>
      </c>
      <c r="G187" s="25">
        <v>83.14</v>
      </c>
      <c r="H187" s="25">
        <f>ROUND(G187*0.5,2)</f>
        <v>41.57</v>
      </c>
      <c r="I187" s="25">
        <f>F187+H187</f>
        <v>73.82</v>
      </c>
      <c r="J187" s="23">
        <f>SUMPRODUCT(($B$3:$B$284=B187)*($I$3:$I$284&gt;I187))+1</f>
        <v>5</v>
      </c>
      <c r="K187" s="24" t="s">
        <v>19</v>
      </c>
      <c r="N187" s="36"/>
    </row>
    <row r="188" s="2" customFormat="1" ht="28" customHeight="1" spans="1:14">
      <c r="A188" s="22" t="s">
        <v>217</v>
      </c>
      <c r="B188" s="23">
        <v>22034</v>
      </c>
      <c r="C188" s="24" t="s">
        <v>223</v>
      </c>
      <c r="D188" s="24" t="s">
        <v>14</v>
      </c>
      <c r="E188" s="25">
        <v>64.3</v>
      </c>
      <c r="F188" s="25">
        <f>ROUND(E188*0.5,2)</f>
        <v>32.15</v>
      </c>
      <c r="G188" s="25">
        <v>75.88</v>
      </c>
      <c r="H188" s="25">
        <f>ROUND(G188*0.5,2)</f>
        <v>37.94</v>
      </c>
      <c r="I188" s="25">
        <f>F188+H188</f>
        <v>70.09</v>
      </c>
      <c r="J188" s="23">
        <f>SUMPRODUCT(($B$3:$B$284=B188)*($I$3:$I$284&gt;I188))+1</f>
        <v>6</v>
      </c>
      <c r="K188" s="24" t="s">
        <v>19</v>
      </c>
      <c r="N188" s="36"/>
    </row>
    <row r="189" s="2" customFormat="1" ht="28" customHeight="1" spans="1:14">
      <c r="A189" s="18" t="s">
        <v>224</v>
      </c>
      <c r="B189" s="19">
        <v>22035</v>
      </c>
      <c r="C189" s="20" t="s">
        <v>225</v>
      </c>
      <c r="D189" s="20" t="s">
        <v>17</v>
      </c>
      <c r="E189" s="21">
        <v>68.9</v>
      </c>
      <c r="F189" s="21">
        <f>ROUND(E189*0.5,2)</f>
        <v>34.45</v>
      </c>
      <c r="G189" s="21">
        <v>85.36</v>
      </c>
      <c r="H189" s="21">
        <f>ROUND(G189*0.5,2)</f>
        <v>42.68</v>
      </c>
      <c r="I189" s="21">
        <f>F189+H189</f>
        <v>77.13</v>
      </c>
      <c r="J189" s="19">
        <f>SUMPRODUCT(($B$3:$B$284=B189)*($I$3:$I$284&gt;I189))+1</f>
        <v>1</v>
      </c>
      <c r="K189" s="35" t="s">
        <v>15</v>
      </c>
      <c r="N189" s="36"/>
    </row>
    <row r="190" s="2" customFormat="1" ht="28" customHeight="1" spans="1:14">
      <c r="A190" s="18" t="s">
        <v>224</v>
      </c>
      <c r="B190" s="19">
        <v>22035</v>
      </c>
      <c r="C190" s="20" t="s">
        <v>226</v>
      </c>
      <c r="D190" s="20" t="s">
        <v>14</v>
      </c>
      <c r="E190" s="21">
        <v>62.65</v>
      </c>
      <c r="F190" s="21">
        <f>ROUND(E190*0.5,2)</f>
        <v>31.33</v>
      </c>
      <c r="G190" s="21">
        <v>83.94</v>
      </c>
      <c r="H190" s="21">
        <f>ROUND(G190*0.5,2)</f>
        <v>41.97</v>
      </c>
      <c r="I190" s="21">
        <f>F190+H190</f>
        <v>73.3</v>
      </c>
      <c r="J190" s="19">
        <f>SUMPRODUCT(($B$3:$B$284=B190)*($I$3:$I$284&gt;I190))+1</f>
        <v>2</v>
      </c>
      <c r="K190" s="35" t="s">
        <v>15</v>
      </c>
      <c r="N190" s="36"/>
    </row>
    <row r="191" s="2" customFormat="1" ht="28" customHeight="1" spans="1:14">
      <c r="A191" s="18" t="s">
        <v>224</v>
      </c>
      <c r="B191" s="19">
        <v>22035</v>
      </c>
      <c r="C191" s="20" t="s">
        <v>227</v>
      </c>
      <c r="D191" s="20" t="s">
        <v>17</v>
      </c>
      <c r="E191" s="21">
        <v>64.7</v>
      </c>
      <c r="F191" s="21">
        <f>ROUND(E191*0.5,2)</f>
        <v>32.35</v>
      </c>
      <c r="G191" s="21">
        <v>81.58</v>
      </c>
      <c r="H191" s="21">
        <f>ROUND(G191*0.5,2)</f>
        <v>40.79</v>
      </c>
      <c r="I191" s="21">
        <f>F191+H191</f>
        <v>73.14</v>
      </c>
      <c r="J191" s="19">
        <f>SUMPRODUCT(($B$3:$B$284=B191)*($I$3:$I$284&gt;I191))+1</f>
        <v>3</v>
      </c>
      <c r="K191" s="35" t="s">
        <v>15</v>
      </c>
      <c r="N191" s="36"/>
    </row>
    <row r="192" s="2" customFormat="1" ht="28" customHeight="1" spans="1:14">
      <c r="A192" s="18" t="s">
        <v>224</v>
      </c>
      <c r="B192" s="19">
        <v>22035</v>
      </c>
      <c r="C192" s="20" t="s">
        <v>228</v>
      </c>
      <c r="D192" s="20" t="s">
        <v>17</v>
      </c>
      <c r="E192" s="21">
        <v>63.5</v>
      </c>
      <c r="F192" s="21">
        <f>ROUND(E192*0.5,2)</f>
        <v>31.75</v>
      </c>
      <c r="G192" s="21">
        <v>81.86</v>
      </c>
      <c r="H192" s="21">
        <f>ROUND(G192*0.5,2)</f>
        <v>40.93</v>
      </c>
      <c r="I192" s="21">
        <f>F192+H192</f>
        <v>72.68</v>
      </c>
      <c r="J192" s="19">
        <f>SUMPRODUCT(($B$3:$B$284=B192)*($I$3:$I$284&gt;I192))+1</f>
        <v>4</v>
      </c>
      <c r="K192" s="35" t="s">
        <v>15</v>
      </c>
      <c r="N192" s="36"/>
    </row>
    <row r="193" s="2" customFormat="1" ht="28" customHeight="1" spans="1:14">
      <c r="A193" s="18" t="s">
        <v>224</v>
      </c>
      <c r="B193" s="19">
        <v>22035</v>
      </c>
      <c r="C193" s="20" t="s">
        <v>229</v>
      </c>
      <c r="D193" s="20" t="s">
        <v>14</v>
      </c>
      <c r="E193" s="21">
        <v>59.85</v>
      </c>
      <c r="F193" s="21">
        <f>ROUND(E193*0.5,2)</f>
        <v>29.93</v>
      </c>
      <c r="G193" s="21">
        <v>83.3</v>
      </c>
      <c r="H193" s="21">
        <f>ROUND(G193*0.5,2)</f>
        <v>41.65</v>
      </c>
      <c r="I193" s="21">
        <f>F193+H193</f>
        <v>71.58</v>
      </c>
      <c r="J193" s="19">
        <f>SUMPRODUCT(($B$3:$B$284=B193)*($I$3:$I$284&gt;I193))+1</f>
        <v>5</v>
      </c>
      <c r="K193" s="35" t="s">
        <v>15</v>
      </c>
      <c r="N193" s="36"/>
    </row>
    <row r="194" s="2" customFormat="1" ht="28" customHeight="1" spans="1:14">
      <c r="A194" s="18" t="s">
        <v>224</v>
      </c>
      <c r="B194" s="19">
        <v>22035</v>
      </c>
      <c r="C194" s="20" t="s">
        <v>230</v>
      </c>
      <c r="D194" s="20" t="s">
        <v>17</v>
      </c>
      <c r="E194" s="21">
        <v>59.1</v>
      </c>
      <c r="F194" s="21">
        <f>ROUND(E194*0.5,2)</f>
        <v>29.55</v>
      </c>
      <c r="G194" s="21">
        <v>83.88</v>
      </c>
      <c r="H194" s="21">
        <f>ROUND(G194*0.5,2)</f>
        <v>41.94</v>
      </c>
      <c r="I194" s="21">
        <f>F194+H194</f>
        <v>71.49</v>
      </c>
      <c r="J194" s="19">
        <f>SUMPRODUCT(($B$3:$B$284=B194)*($I$3:$I$284&gt;I194))+1</f>
        <v>6</v>
      </c>
      <c r="K194" s="35" t="s">
        <v>15</v>
      </c>
      <c r="N194" s="36"/>
    </row>
    <row r="195" s="2" customFormat="1" ht="28" customHeight="1" spans="1:14">
      <c r="A195" s="18" t="s">
        <v>224</v>
      </c>
      <c r="B195" s="19">
        <v>22035</v>
      </c>
      <c r="C195" s="20" t="s">
        <v>231</v>
      </c>
      <c r="D195" s="20" t="s">
        <v>17</v>
      </c>
      <c r="E195" s="21">
        <v>62.15</v>
      </c>
      <c r="F195" s="21">
        <f>ROUND(E195*0.5,2)</f>
        <v>31.08</v>
      </c>
      <c r="G195" s="21">
        <v>79.68</v>
      </c>
      <c r="H195" s="21">
        <f>ROUND(G195*0.5,2)</f>
        <v>39.84</v>
      </c>
      <c r="I195" s="21">
        <f>F195+H195</f>
        <v>70.92</v>
      </c>
      <c r="J195" s="19">
        <f>SUMPRODUCT(($B$3:$B$284=B195)*($I$3:$I$284&gt;I195))+1</f>
        <v>7</v>
      </c>
      <c r="K195" s="35" t="s">
        <v>15</v>
      </c>
      <c r="N195" s="36"/>
    </row>
    <row r="196" s="2" customFormat="1" ht="28" customHeight="1" spans="1:14">
      <c r="A196" s="18" t="s">
        <v>224</v>
      </c>
      <c r="B196" s="19">
        <v>22035</v>
      </c>
      <c r="C196" s="20" t="s">
        <v>232</v>
      </c>
      <c r="D196" s="20" t="s">
        <v>14</v>
      </c>
      <c r="E196" s="21">
        <v>55.45</v>
      </c>
      <c r="F196" s="21">
        <f>ROUND(E196*0.5,2)</f>
        <v>27.73</v>
      </c>
      <c r="G196" s="21">
        <v>84.94</v>
      </c>
      <c r="H196" s="21">
        <f>ROUND(G196*0.5,2)</f>
        <v>42.47</v>
      </c>
      <c r="I196" s="21">
        <f>F196+H196</f>
        <v>70.2</v>
      </c>
      <c r="J196" s="19">
        <f>SUMPRODUCT(($B$3:$B$284=B196)*($I$3:$I$284&gt;I196))+1</f>
        <v>8</v>
      </c>
      <c r="K196" s="20" t="s">
        <v>19</v>
      </c>
      <c r="N196" s="36"/>
    </row>
    <row r="197" s="2" customFormat="1" ht="28" customHeight="1" spans="1:14">
      <c r="A197" s="18" t="s">
        <v>224</v>
      </c>
      <c r="B197" s="19">
        <v>22035</v>
      </c>
      <c r="C197" s="20" t="s">
        <v>233</v>
      </c>
      <c r="D197" s="20" t="s">
        <v>17</v>
      </c>
      <c r="E197" s="21">
        <v>57.2</v>
      </c>
      <c r="F197" s="21">
        <f>ROUND(E197*0.5,2)</f>
        <v>28.6</v>
      </c>
      <c r="G197" s="21">
        <v>82.42</v>
      </c>
      <c r="H197" s="21">
        <f>ROUND(G197*0.5,2)</f>
        <v>41.21</v>
      </c>
      <c r="I197" s="21">
        <f>F197+H197</f>
        <v>69.81</v>
      </c>
      <c r="J197" s="19">
        <f>SUMPRODUCT(($B$3:$B$284=B197)*($I$3:$I$284&gt;I197))+1</f>
        <v>9</v>
      </c>
      <c r="K197" s="20" t="s">
        <v>19</v>
      </c>
      <c r="N197" s="36"/>
    </row>
    <row r="198" s="2" customFormat="1" ht="28" customHeight="1" spans="1:14">
      <c r="A198" s="18" t="s">
        <v>224</v>
      </c>
      <c r="B198" s="19">
        <v>22035</v>
      </c>
      <c r="C198" s="20" t="s">
        <v>234</v>
      </c>
      <c r="D198" s="20" t="s">
        <v>14</v>
      </c>
      <c r="E198" s="21">
        <v>51.75</v>
      </c>
      <c r="F198" s="21">
        <f>ROUND(E198*0.5,2)</f>
        <v>25.88</v>
      </c>
      <c r="G198" s="21">
        <v>82.84</v>
      </c>
      <c r="H198" s="21">
        <f>ROUND(G198*0.5,2)</f>
        <v>41.42</v>
      </c>
      <c r="I198" s="21">
        <f>F198+H198</f>
        <v>67.3</v>
      </c>
      <c r="J198" s="19">
        <f>SUMPRODUCT(($B$3:$B$284=B198)*($I$3:$I$284&gt;I198))+1</f>
        <v>10</v>
      </c>
      <c r="K198" s="20" t="s">
        <v>19</v>
      </c>
      <c r="N198" s="36"/>
    </row>
    <row r="199" s="2" customFormat="1" ht="28" customHeight="1" spans="1:14">
      <c r="A199" s="18" t="s">
        <v>224</v>
      </c>
      <c r="B199" s="19">
        <v>22035</v>
      </c>
      <c r="C199" s="20" t="s">
        <v>235</v>
      </c>
      <c r="D199" s="20" t="s">
        <v>17</v>
      </c>
      <c r="E199" s="21">
        <v>56.8</v>
      </c>
      <c r="F199" s="21">
        <f>ROUND(E199*0.5,2)</f>
        <v>28.4</v>
      </c>
      <c r="G199" s="21">
        <v>77.2</v>
      </c>
      <c r="H199" s="21">
        <f>ROUND(G199*0.5,2)</f>
        <v>38.6</v>
      </c>
      <c r="I199" s="21">
        <f>F199+H199</f>
        <v>67</v>
      </c>
      <c r="J199" s="19">
        <f>SUMPRODUCT(($B$3:$B$284=B199)*($I$3:$I$284&gt;I199))+1</f>
        <v>11</v>
      </c>
      <c r="K199" s="20" t="s">
        <v>19</v>
      </c>
      <c r="N199" s="36"/>
    </row>
    <row r="200" s="2" customFormat="1" ht="28" customHeight="1" spans="1:14">
      <c r="A200" s="18" t="s">
        <v>224</v>
      </c>
      <c r="B200" s="19">
        <v>22035</v>
      </c>
      <c r="C200" s="20" t="s">
        <v>236</v>
      </c>
      <c r="D200" s="20" t="s">
        <v>17</v>
      </c>
      <c r="E200" s="21">
        <v>51.85</v>
      </c>
      <c r="F200" s="21">
        <f>ROUND(E200*0.5,2)</f>
        <v>25.93</v>
      </c>
      <c r="G200" s="21">
        <v>79.86</v>
      </c>
      <c r="H200" s="21">
        <f>ROUND(G200*0.5,2)</f>
        <v>39.93</v>
      </c>
      <c r="I200" s="21">
        <f>F200+H200</f>
        <v>65.86</v>
      </c>
      <c r="J200" s="19">
        <f>SUMPRODUCT(($B$3:$B$284=B200)*($I$3:$I$284&gt;I200))+1</f>
        <v>12</v>
      </c>
      <c r="K200" s="20" t="s">
        <v>19</v>
      </c>
      <c r="N200" s="36"/>
    </row>
    <row r="201" s="2" customFormat="1" ht="28" customHeight="1" spans="1:14">
      <c r="A201" s="18" t="s">
        <v>224</v>
      </c>
      <c r="B201" s="19">
        <v>22035</v>
      </c>
      <c r="C201" s="20" t="s">
        <v>237</v>
      </c>
      <c r="D201" s="20" t="s">
        <v>17</v>
      </c>
      <c r="E201" s="21">
        <v>57.9</v>
      </c>
      <c r="F201" s="21">
        <f>ROUND(E201*0.5,2)</f>
        <v>28.95</v>
      </c>
      <c r="G201" s="21">
        <v>71.22</v>
      </c>
      <c r="H201" s="21">
        <f>ROUND(G201*0.5,2)</f>
        <v>35.61</v>
      </c>
      <c r="I201" s="21">
        <f>F201+H201</f>
        <v>64.56</v>
      </c>
      <c r="J201" s="19">
        <f>SUMPRODUCT(($B$3:$B$284=B201)*($I$3:$I$284&gt;I201))+1</f>
        <v>13</v>
      </c>
      <c r="K201" s="20" t="s">
        <v>19</v>
      </c>
      <c r="N201" s="36"/>
    </row>
    <row r="202" s="2" customFormat="1" ht="28" customHeight="1" spans="1:14">
      <c r="A202" s="18" t="s">
        <v>224</v>
      </c>
      <c r="B202" s="19">
        <v>22035</v>
      </c>
      <c r="C202" s="20" t="s">
        <v>238</v>
      </c>
      <c r="D202" s="20" t="s">
        <v>14</v>
      </c>
      <c r="E202" s="21">
        <v>55.7</v>
      </c>
      <c r="F202" s="21">
        <f>ROUND(E202*0.5,2)</f>
        <v>27.85</v>
      </c>
      <c r="G202" s="21">
        <v>71.96</v>
      </c>
      <c r="H202" s="21">
        <f>ROUND(G202*0.5,2)</f>
        <v>35.98</v>
      </c>
      <c r="I202" s="21">
        <f>F202+H202</f>
        <v>63.83</v>
      </c>
      <c r="J202" s="19">
        <f>SUMPRODUCT(($B$3:$B$284=B202)*($I$3:$I$284&gt;I202))+1</f>
        <v>14</v>
      </c>
      <c r="K202" s="20" t="s">
        <v>19</v>
      </c>
      <c r="N202" s="36"/>
    </row>
    <row r="203" s="2" customFormat="1" ht="28" customHeight="1" spans="1:14">
      <c r="A203" s="18" t="s">
        <v>224</v>
      </c>
      <c r="B203" s="19">
        <v>22035</v>
      </c>
      <c r="C203" s="20" t="s">
        <v>239</v>
      </c>
      <c r="D203" s="20" t="s">
        <v>17</v>
      </c>
      <c r="E203" s="21">
        <v>54.6</v>
      </c>
      <c r="F203" s="21">
        <f>ROUND(E203*0.5,2)</f>
        <v>27.3</v>
      </c>
      <c r="G203" s="21">
        <v>72.88</v>
      </c>
      <c r="H203" s="21">
        <f>ROUND(G203*0.5,2)</f>
        <v>36.44</v>
      </c>
      <c r="I203" s="21">
        <f>F203+H203</f>
        <v>63.74</v>
      </c>
      <c r="J203" s="19">
        <f>SUMPRODUCT(($B$3:$B$284=B203)*($I$3:$I$284&gt;I203))+1</f>
        <v>15</v>
      </c>
      <c r="K203" s="20" t="s">
        <v>19</v>
      </c>
      <c r="N203" s="36"/>
    </row>
    <row r="204" s="2" customFormat="1" ht="28" customHeight="1" spans="1:14">
      <c r="A204" s="18" t="s">
        <v>224</v>
      </c>
      <c r="B204" s="19">
        <v>22035</v>
      </c>
      <c r="C204" s="20" t="s">
        <v>240</v>
      </c>
      <c r="D204" s="20" t="s">
        <v>17</v>
      </c>
      <c r="E204" s="21">
        <v>48.95</v>
      </c>
      <c r="F204" s="21">
        <f>ROUND(E204*0.5,2)</f>
        <v>24.48</v>
      </c>
      <c r="G204" s="28" t="s">
        <v>33</v>
      </c>
      <c r="H204" s="21"/>
      <c r="I204" s="21"/>
      <c r="J204" s="19"/>
      <c r="K204" s="20" t="s">
        <v>19</v>
      </c>
      <c r="N204" s="36"/>
    </row>
    <row r="205" s="2" customFormat="1" ht="28" customHeight="1" spans="1:14">
      <c r="A205" s="18" t="s">
        <v>224</v>
      </c>
      <c r="B205" s="19">
        <v>22035</v>
      </c>
      <c r="C205" s="20" t="s">
        <v>241</v>
      </c>
      <c r="D205" s="20" t="s">
        <v>14</v>
      </c>
      <c r="E205" s="21">
        <v>55.4</v>
      </c>
      <c r="F205" s="21">
        <f>ROUND(E205*0.5,2)</f>
        <v>27.7</v>
      </c>
      <c r="G205" s="28" t="s">
        <v>33</v>
      </c>
      <c r="H205" s="21"/>
      <c r="I205" s="21"/>
      <c r="J205" s="19"/>
      <c r="K205" s="20" t="s">
        <v>19</v>
      </c>
      <c r="N205" s="36"/>
    </row>
    <row r="206" s="2" customFormat="1" ht="28" customHeight="1" spans="1:14">
      <c r="A206" s="22" t="s">
        <v>242</v>
      </c>
      <c r="B206" s="23">
        <v>22036</v>
      </c>
      <c r="C206" s="24" t="s">
        <v>243</v>
      </c>
      <c r="D206" s="24" t="s">
        <v>14</v>
      </c>
      <c r="E206" s="25">
        <v>61.15</v>
      </c>
      <c r="F206" s="25">
        <f>ROUND(E206*0.5,2)</f>
        <v>30.58</v>
      </c>
      <c r="G206" s="25">
        <v>83.66</v>
      </c>
      <c r="H206" s="25">
        <f>ROUND(G206*0.5,2)</f>
        <v>41.83</v>
      </c>
      <c r="I206" s="25">
        <f>F206+H206</f>
        <v>72.41</v>
      </c>
      <c r="J206" s="23">
        <f>SUMPRODUCT(($B$3:$B$284=B206)*($I$3:$I$284&gt;I206))+1</f>
        <v>1</v>
      </c>
      <c r="K206" s="37" t="s">
        <v>15</v>
      </c>
      <c r="N206" s="36"/>
    </row>
    <row r="207" s="2" customFormat="1" ht="28" customHeight="1" spans="1:14">
      <c r="A207" s="22" t="s">
        <v>242</v>
      </c>
      <c r="B207" s="23">
        <v>22036</v>
      </c>
      <c r="C207" s="24" t="s">
        <v>244</v>
      </c>
      <c r="D207" s="24" t="s">
        <v>14</v>
      </c>
      <c r="E207" s="25">
        <v>49</v>
      </c>
      <c r="F207" s="25">
        <f>ROUND(E207*0.5,2)</f>
        <v>24.5</v>
      </c>
      <c r="G207" s="25">
        <v>85.14</v>
      </c>
      <c r="H207" s="25">
        <f>ROUND(G207*0.5,2)</f>
        <v>42.57</v>
      </c>
      <c r="I207" s="25">
        <f>F207+H207</f>
        <v>67.07</v>
      </c>
      <c r="J207" s="23">
        <f>SUMPRODUCT(($B$3:$B$284=B207)*($I$3:$I$284&gt;I207))+1</f>
        <v>2</v>
      </c>
      <c r="K207" s="24" t="s">
        <v>19</v>
      </c>
      <c r="N207" s="36"/>
    </row>
    <row r="208" s="2" customFormat="1" ht="28" customHeight="1" spans="1:14">
      <c r="A208" s="22" t="s">
        <v>242</v>
      </c>
      <c r="B208" s="23">
        <v>22036</v>
      </c>
      <c r="C208" s="24" t="s">
        <v>245</v>
      </c>
      <c r="D208" s="24" t="s">
        <v>14</v>
      </c>
      <c r="E208" s="25">
        <v>55.15</v>
      </c>
      <c r="F208" s="25">
        <f>ROUND(E208*0.5,2)</f>
        <v>27.58</v>
      </c>
      <c r="G208" s="25">
        <v>78.24</v>
      </c>
      <c r="H208" s="25">
        <f>ROUND(G208*0.5,2)</f>
        <v>39.12</v>
      </c>
      <c r="I208" s="25">
        <f>F208+H208</f>
        <v>66.7</v>
      </c>
      <c r="J208" s="23">
        <f>SUMPRODUCT(($B$3:$B$284=B208)*($I$3:$I$284&gt;I208))+1</f>
        <v>3</v>
      </c>
      <c r="K208" s="24" t="s">
        <v>19</v>
      </c>
      <c r="N208" s="36"/>
    </row>
    <row r="209" s="2" customFormat="1" ht="28" customHeight="1" spans="1:14">
      <c r="A209" s="18" t="s">
        <v>246</v>
      </c>
      <c r="B209" s="19">
        <v>22038</v>
      </c>
      <c r="C209" s="20" t="s">
        <v>247</v>
      </c>
      <c r="D209" s="20" t="s">
        <v>14</v>
      </c>
      <c r="E209" s="21">
        <v>65.9</v>
      </c>
      <c r="F209" s="21">
        <f>ROUND(E209*0.5,2)</f>
        <v>32.95</v>
      </c>
      <c r="G209" s="21">
        <v>79.56</v>
      </c>
      <c r="H209" s="21">
        <f>ROUND(G209*0.5,2)</f>
        <v>39.78</v>
      </c>
      <c r="I209" s="21">
        <f>F209+H209</f>
        <v>72.73</v>
      </c>
      <c r="J209" s="19">
        <f>SUMPRODUCT(($B$3:$B$284=B209)*($I$3:$I$284&gt;I209))+1</f>
        <v>1</v>
      </c>
      <c r="K209" s="35" t="s">
        <v>15</v>
      </c>
      <c r="N209" s="36"/>
    </row>
    <row r="210" s="2" customFormat="1" ht="28" customHeight="1" spans="1:14">
      <c r="A210" s="18" t="s">
        <v>246</v>
      </c>
      <c r="B210" s="19">
        <v>22038</v>
      </c>
      <c r="C210" s="20" t="s">
        <v>248</v>
      </c>
      <c r="D210" s="20" t="s">
        <v>14</v>
      </c>
      <c r="E210" s="21">
        <v>64.7</v>
      </c>
      <c r="F210" s="21">
        <f>ROUND(E210*0.5,2)</f>
        <v>32.35</v>
      </c>
      <c r="G210" s="21">
        <v>79.44</v>
      </c>
      <c r="H210" s="21">
        <f>ROUND(G210*0.5,2)</f>
        <v>39.72</v>
      </c>
      <c r="I210" s="21">
        <f>F210+H210</f>
        <v>72.07</v>
      </c>
      <c r="J210" s="19">
        <f>SUMPRODUCT(($B$3:$B$284=B210)*($I$3:$I$284&gt;I210))+1</f>
        <v>2</v>
      </c>
      <c r="K210" s="35" t="s">
        <v>15</v>
      </c>
      <c r="N210" s="36"/>
    </row>
    <row r="211" s="2" customFormat="1" ht="28" customHeight="1" spans="1:14">
      <c r="A211" s="18" t="s">
        <v>246</v>
      </c>
      <c r="B211" s="19">
        <v>22038</v>
      </c>
      <c r="C211" s="20" t="s">
        <v>249</v>
      </c>
      <c r="D211" s="20" t="s">
        <v>17</v>
      </c>
      <c r="E211" s="21">
        <v>61.3</v>
      </c>
      <c r="F211" s="21">
        <f>ROUND(E211*0.5,2)</f>
        <v>30.65</v>
      </c>
      <c r="G211" s="21">
        <v>82.2</v>
      </c>
      <c r="H211" s="21">
        <f>ROUND(G211*0.5,2)</f>
        <v>41.1</v>
      </c>
      <c r="I211" s="21">
        <f>F211+H211</f>
        <v>71.75</v>
      </c>
      <c r="J211" s="19">
        <f>SUMPRODUCT(($B$3:$B$284=B211)*($I$3:$I$284&gt;I211))+1</f>
        <v>3</v>
      </c>
      <c r="K211" s="35" t="s">
        <v>15</v>
      </c>
      <c r="N211" s="36"/>
    </row>
    <row r="212" s="2" customFormat="1" ht="28" customHeight="1" spans="1:14">
      <c r="A212" s="18" t="s">
        <v>246</v>
      </c>
      <c r="B212" s="19">
        <v>22038</v>
      </c>
      <c r="C212" s="20" t="s">
        <v>250</v>
      </c>
      <c r="D212" s="20" t="s">
        <v>14</v>
      </c>
      <c r="E212" s="21">
        <v>58.7</v>
      </c>
      <c r="F212" s="21">
        <f>ROUND(E212*0.5,2)</f>
        <v>29.35</v>
      </c>
      <c r="G212" s="21">
        <v>80.86</v>
      </c>
      <c r="H212" s="21">
        <f>ROUND(G212*0.5,2)</f>
        <v>40.43</v>
      </c>
      <c r="I212" s="21">
        <f>F212+H212</f>
        <v>69.78</v>
      </c>
      <c r="J212" s="19">
        <f>SUMPRODUCT(($B$3:$B$284=B212)*($I$3:$I$284&gt;I212))+1</f>
        <v>4</v>
      </c>
      <c r="K212" s="35" t="s">
        <v>15</v>
      </c>
      <c r="N212" s="36"/>
    </row>
    <row r="213" s="2" customFormat="1" ht="28" customHeight="1" spans="1:14">
      <c r="A213" s="18" t="s">
        <v>246</v>
      </c>
      <c r="B213" s="19">
        <v>22038</v>
      </c>
      <c r="C213" s="20" t="s">
        <v>251</v>
      </c>
      <c r="D213" s="20" t="s">
        <v>14</v>
      </c>
      <c r="E213" s="21">
        <v>53.3</v>
      </c>
      <c r="F213" s="21">
        <f>ROUND(E213*0.5,2)</f>
        <v>26.65</v>
      </c>
      <c r="G213" s="21">
        <v>79.24</v>
      </c>
      <c r="H213" s="21">
        <f>ROUND(G213*0.5,2)</f>
        <v>39.62</v>
      </c>
      <c r="I213" s="21">
        <f>F213+H213</f>
        <v>66.27</v>
      </c>
      <c r="J213" s="19">
        <f>SUMPRODUCT(($B$3:$B$284=B213)*($I$3:$I$284&gt;I213))+1</f>
        <v>5</v>
      </c>
      <c r="K213" s="20" t="s">
        <v>19</v>
      </c>
      <c r="N213" s="36"/>
    </row>
    <row r="214" s="2" customFormat="1" ht="28" customHeight="1" spans="1:14">
      <c r="A214" s="18" t="s">
        <v>246</v>
      </c>
      <c r="B214" s="19">
        <v>22038</v>
      </c>
      <c r="C214" s="20" t="s">
        <v>252</v>
      </c>
      <c r="D214" s="20" t="s">
        <v>17</v>
      </c>
      <c r="E214" s="21">
        <v>57.05</v>
      </c>
      <c r="F214" s="21">
        <f>ROUND(E214*0.5,2)</f>
        <v>28.53</v>
      </c>
      <c r="G214" s="21">
        <v>71.68</v>
      </c>
      <c r="H214" s="21">
        <f>ROUND(G214*0.5,2)</f>
        <v>35.84</v>
      </c>
      <c r="I214" s="21">
        <f>F214+H214</f>
        <v>64.37</v>
      </c>
      <c r="J214" s="19">
        <f>SUMPRODUCT(($B$3:$B$284=B214)*($I$3:$I$284&gt;I214))+1</f>
        <v>6</v>
      </c>
      <c r="K214" s="20" t="s">
        <v>19</v>
      </c>
      <c r="N214" s="36"/>
    </row>
    <row r="215" s="2" customFormat="1" ht="28" customHeight="1" spans="1:14">
      <c r="A215" s="18" t="s">
        <v>246</v>
      </c>
      <c r="B215" s="19">
        <v>22038</v>
      </c>
      <c r="C215" s="20" t="s">
        <v>253</v>
      </c>
      <c r="D215" s="20" t="s">
        <v>17</v>
      </c>
      <c r="E215" s="21">
        <v>54.1</v>
      </c>
      <c r="F215" s="21">
        <f>ROUND(E215*0.5,2)</f>
        <v>27.05</v>
      </c>
      <c r="G215" s="21">
        <v>74.44</v>
      </c>
      <c r="H215" s="21">
        <f>ROUND(G215*0.5,2)</f>
        <v>37.22</v>
      </c>
      <c r="I215" s="21">
        <f>F215+H215</f>
        <v>64.27</v>
      </c>
      <c r="J215" s="19">
        <f>SUMPRODUCT(($B$3:$B$284=B215)*($I$3:$I$284&gt;I215))+1</f>
        <v>7</v>
      </c>
      <c r="K215" s="20" t="s">
        <v>19</v>
      </c>
      <c r="N215" s="36"/>
    </row>
    <row r="216" s="2" customFormat="1" ht="28" customHeight="1" spans="1:14">
      <c r="A216" s="18" t="s">
        <v>246</v>
      </c>
      <c r="B216" s="19">
        <v>22038</v>
      </c>
      <c r="C216" s="20" t="s">
        <v>254</v>
      </c>
      <c r="D216" s="20" t="s">
        <v>17</v>
      </c>
      <c r="E216" s="21">
        <v>52.2</v>
      </c>
      <c r="F216" s="21">
        <f>ROUND(E216*0.5,2)</f>
        <v>26.1</v>
      </c>
      <c r="G216" s="21">
        <v>73.16</v>
      </c>
      <c r="H216" s="21">
        <f>ROUND(G216*0.5,2)</f>
        <v>36.58</v>
      </c>
      <c r="I216" s="21">
        <f>F216+H216</f>
        <v>62.68</v>
      </c>
      <c r="J216" s="19">
        <f>SUMPRODUCT(($B$3:$B$284=B216)*($I$3:$I$284&gt;I216))+1</f>
        <v>8</v>
      </c>
      <c r="K216" s="20" t="s">
        <v>19</v>
      </c>
      <c r="N216" s="36"/>
    </row>
    <row r="217" s="2" customFormat="1" ht="28" customHeight="1" spans="1:14">
      <c r="A217" s="18" t="s">
        <v>246</v>
      </c>
      <c r="B217" s="19">
        <v>22038</v>
      </c>
      <c r="C217" s="20" t="s">
        <v>255</v>
      </c>
      <c r="D217" s="20" t="s">
        <v>14</v>
      </c>
      <c r="E217" s="21">
        <v>47.75</v>
      </c>
      <c r="F217" s="21">
        <f>ROUND(E217*0.5,2)</f>
        <v>23.88</v>
      </c>
      <c r="G217" s="21">
        <v>74.96</v>
      </c>
      <c r="H217" s="21">
        <f>ROUND(G217*0.5,2)</f>
        <v>37.48</v>
      </c>
      <c r="I217" s="21">
        <f>F217+H217</f>
        <v>61.36</v>
      </c>
      <c r="J217" s="19">
        <f>SUMPRODUCT(($B$3:$B$284=B217)*($I$3:$I$284&gt;I217))+1</f>
        <v>9</v>
      </c>
      <c r="K217" s="20" t="s">
        <v>19</v>
      </c>
      <c r="N217" s="36"/>
    </row>
    <row r="218" s="2" customFormat="1" ht="28" customHeight="1" spans="1:14">
      <c r="A218" s="18" t="s">
        <v>246</v>
      </c>
      <c r="B218" s="19">
        <v>22038</v>
      </c>
      <c r="C218" s="20" t="s">
        <v>256</v>
      </c>
      <c r="D218" s="20" t="s">
        <v>17</v>
      </c>
      <c r="E218" s="21">
        <v>64.85</v>
      </c>
      <c r="F218" s="21">
        <f>ROUND(E218*0.5,2)</f>
        <v>32.43</v>
      </c>
      <c r="G218" s="28" t="s">
        <v>33</v>
      </c>
      <c r="H218" s="21"/>
      <c r="I218" s="21"/>
      <c r="J218" s="19"/>
      <c r="K218" s="20" t="s">
        <v>19</v>
      </c>
      <c r="N218" s="36"/>
    </row>
    <row r="219" s="2" customFormat="1" ht="28" customHeight="1" spans="1:14">
      <c r="A219" s="18" t="s">
        <v>246</v>
      </c>
      <c r="B219" s="19">
        <v>22038</v>
      </c>
      <c r="C219" s="20" t="s">
        <v>91</v>
      </c>
      <c r="D219" s="20" t="s">
        <v>14</v>
      </c>
      <c r="E219" s="21">
        <v>48</v>
      </c>
      <c r="F219" s="21">
        <f>ROUND(E219*0.5,2)</f>
        <v>24</v>
      </c>
      <c r="G219" s="28" t="s">
        <v>33</v>
      </c>
      <c r="H219" s="21"/>
      <c r="I219" s="21"/>
      <c r="J219" s="19"/>
      <c r="K219" s="20" t="s">
        <v>19</v>
      </c>
      <c r="N219" s="36"/>
    </row>
    <row r="220" s="2" customFormat="1" ht="28" customHeight="1" spans="1:14">
      <c r="A220" s="18" t="s">
        <v>246</v>
      </c>
      <c r="B220" s="19">
        <v>22038</v>
      </c>
      <c r="C220" s="20" t="s">
        <v>257</v>
      </c>
      <c r="D220" s="20" t="s">
        <v>14</v>
      </c>
      <c r="E220" s="21">
        <v>53.1</v>
      </c>
      <c r="F220" s="21">
        <f>ROUND(E220*0.5,2)</f>
        <v>26.55</v>
      </c>
      <c r="G220" s="28" t="s">
        <v>33</v>
      </c>
      <c r="H220" s="21"/>
      <c r="I220" s="21"/>
      <c r="J220" s="19"/>
      <c r="K220" s="20" t="s">
        <v>19</v>
      </c>
      <c r="N220" s="36"/>
    </row>
    <row r="221" s="5" customFormat="1" ht="28" customHeight="1" spans="1:14">
      <c r="A221" s="22" t="s">
        <v>258</v>
      </c>
      <c r="B221" s="23">
        <v>22039</v>
      </c>
      <c r="C221" s="24" t="s">
        <v>259</v>
      </c>
      <c r="D221" s="24" t="s">
        <v>17</v>
      </c>
      <c r="E221" s="25">
        <v>67.2</v>
      </c>
      <c r="F221" s="25">
        <f>ROUND(E221*0.5,2)</f>
        <v>33.6</v>
      </c>
      <c r="G221" s="25">
        <v>81.82</v>
      </c>
      <c r="H221" s="25">
        <f>ROUND(G221*0.5,2)</f>
        <v>40.91</v>
      </c>
      <c r="I221" s="25">
        <f>F221+H221</f>
        <v>74.51</v>
      </c>
      <c r="J221" s="23">
        <f>SUMPRODUCT(($B$3:$B$284=B221)*($I$3:$I$284&gt;I221))+1</f>
        <v>1</v>
      </c>
      <c r="K221" s="37" t="s">
        <v>15</v>
      </c>
      <c r="N221" s="46"/>
    </row>
    <row r="222" s="2" customFormat="1" ht="28" customHeight="1" spans="1:14">
      <c r="A222" s="22" t="s">
        <v>258</v>
      </c>
      <c r="B222" s="23">
        <v>22039</v>
      </c>
      <c r="C222" s="24" t="s">
        <v>260</v>
      </c>
      <c r="D222" s="24" t="s">
        <v>17</v>
      </c>
      <c r="E222" s="25">
        <v>66.55</v>
      </c>
      <c r="F222" s="25">
        <f>ROUND(E222*0.5,2)</f>
        <v>33.28</v>
      </c>
      <c r="G222" s="25">
        <v>79.2</v>
      </c>
      <c r="H222" s="25">
        <f>ROUND(G222*0.5,2)</f>
        <v>39.6</v>
      </c>
      <c r="I222" s="25">
        <f>F222+H222</f>
        <v>72.88</v>
      </c>
      <c r="J222" s="23">
        <f>SUMPRODUCT(($B$3:$B$284=B222)*($I$3:$I$284&gt;I222))+1</f>
        <v>2</v>
      </c>
      <c r="K222" s="37" t="s">
        <v>15</v>
      </c>
      <c r="N222" s="36"/>
    </row>
    <row r="223" s="2" customFormat="1" ht="28" customHeight="1" spans="1:14">
      <c r="A223" s="22" t="s">
        <v>258</v>
      </c>
      <c r="B223" s="23">
        <v>22039</v>
      </c>
      <c r="C223" s="24" t="s">
        <v>261</v>
      </c>
      <c r="D223" s="24" t="s">
        <v>17</v>
      </c>
      <c r="E223" s="25">
        <v>65.6</v>
      </c>
      <c r="F223" s="25">
        <f>ROUND(E223*0.5,2)</f>
        <v>32.8</v>
      </c>
      <c r="G223" s="25">
        <v>76.78</v>
      </c>
      <c r="H223" s="25">
        <f>ROUND(G223*0.5,2)</f>
        <v>38.39</v>
      </c>
      <c r="I223" s="25">
        <f>F223+H223</f>
        <v>71.19</v>
      </c>
      <c r="J223" s="23">
        <f>SUMPRODUCT(($B$3:$B$284=B223)*($I$3:$I$284&gt;I223))+1</f>
        <v>3</v>
      </c>
      <c r="K223" s="24" t="s">
        <v>19</v>
      </c>
      <c r="N223" s="36"/>
    </row>
    <row r="224" s="2" customFormat="1" ht="28" customHeight="1" spans="1:14">
      <c r="A224" s="22" t="s">
        <v>258</v>
      </c>
      <c r="B224" s="23">
        <v>22039</v>
      </c>
      <c r="C224" s="24" t="s">
        <v>262</v>
      </c>
      <c r="D224" s="24" t="s">
        <v>17</v>
      </c>
      <c r="E224" s="25">
        <v>66.5</v>
      </c>
      <c r="F224" s="25">
        <f>ROUND(E224*0.5,2)</f>
        <v>33.25</v>
      </c>
      <c r="G224" s="25">
        <v>75.86</v>
      </c>
      <c r="H224" s="25">
        <f>ROUND(G224*0.5,2)</f>
        <v>37.93</v>
      </c>
      <c r="I224" s="25">
        <f>F224+H224</f>
        <v>71.18</v>
      </c>
      <c r="J224" s="23">
        <f>SUMPRODUCT(($B$3:$B$284=B224)*($I$3:$I$284&gt;I224))+1</f>
        <v>4</v>
      </c>
      <c r="K224" s="24" t="s">
        <v>19</v>
      </c>
      <c r="N224" s="36"/>
    </row>
    <row r="225" s="2" customFormat="1" ht="28" customHeight="1" spans="1:14">
      <c r="A225" s="22" t="s">
        <v>258</v>
      </c>
      <c r="B225" s="23">
        <v>22039</v>
      </c>
      <c r="C225" s="24" t="s">
        <v>263</v>
      </c>
      <c r="D225" s="24" t="s">
        <v>17</v>
      </c>
      <c r="E225" s="25">
        <v>65.5</v>
      </c>
      <c r="F225" s="25">
        <f>ROUND(E225*0.5,2)</f>
        <v>32.75</v>
      </c>
      <c r="G225" s="25">
        <v>75.18</v>
      </c>
      <c r="H225" s="25">
        <f>ROUND(G225*0.5,2)</f>
        <v>37.59</v>
      </c>
      <c r="I225" s="25">
        <f>F225+H225</f>
        <v>70.34</v>
      </c>
      <c r="J225" s="23">
        <f>SUMPRODUCT(($B$3:$B$284=B225)*($I$3:$I$284&gt;I225))+1</f>
        <v>5</v>
      </c>
      <c r="K225" s="24" t="s">
        <v>19</v>
      </c>
      <c r="N225" s="36"/>
    </row>
    <row r="226" s="2" customFormat="1" ht="28" customHeight="1" spans="1:14">
      <c r="A226" s="22" t="s">
        <v>258</v>
      </c>
      <c r="B226" s="23">
        <v>22039</v>
      </c>
      <c r="C226" s="24" t="s">
        <v>264</v>
      </c>
      <c r="D226" s="24" t="s">
        <v>17</v>
      </c>
      <c r="E226" s="25">
        <v>65.5</v>
      </c>
      <c r="F226" s="25">
        <f>ROUND(E226*0.5,2)</f>
        <v>32.75</v>
      </c>
      <c r="G226" s="27" t="s">
        <v>33</v>
      </c>
      <c r="H226" s="25"/>
      <c r="I226" s="25"/>
      <c r="J226" s="23"/>
      <c r="K226" s="24" t="s">
        <v>19</v>
      </c>
      <c r="N226" s="36"/>
    </row>
    <row r="227" s="2" customFormat="1" ht="28" customHeight="1" spans="1:14">
      <c r="A227" s="22" t="s">
        <v>258</v>
      </c>
      <c r="B227" s="23">
        <v>22039</v>
      </c>
      <c r="C227" s="24" t="s">
        <v>265</v>
      </c>
      <c r="D227" s="24" t="s">
        <v>14</v>
      </c>
      <c r="E227" s="25">
        <v>66.8</v>
      </c>
      <c r="F227" s="25">
        <f>ROUND(E227*0.5,2)</f>
        <v>33.4</v>
      </c>
      <c r="G227" s="27" t="s">
        <v>33</v>
      </c>
      <c r="H227" s="25"/>
      <c r="I227" s="25"/>
      <c r="J227" s="23"/>
      <c r="K227" s="24" t="s">
        <v>19</v>
      </c>
      <c r="N227" s="36"/>
    </row>
    <row r="228" s="2" customFormat="1" ht="28" customHeight="1" spans="1:14">
      <c r="A228" s="18" t="s">
        <v>258</v>
      </c>
      <c r="B228" s="19">
        <v>22040</v>
      </c>
      <c r="C228" s="20" t="s">
        <v>266</v>
      </c>
      <c r="D228" s="20" t="s">
        <v>17</v>
      </c>
      <c r="E228" s="21">
        <v>62.9</v>
      </c>
      <c r="F228" s="21">
        <f>ROUND(E228*0.5,2)</f>
        <v>31.45</v>
      </c>
      <c r="G228" s="21">
        <v>79</v>
      </c>
      <c r="H228" s="21">
        <f>ROUND(G228*0.5,2)</f>
        <v>39.5</v>
      </c>
      <c r="I228" s="21">
        <f>F228+H228</f>
        <v>70.95</v>
      </c>
      <c r="J228" s="19">
        <f>SUMPRODUCT(($B$3:$B$284=B228)*($I$3:$I$284&gt;I228))+1</f>
        <v>1</v>
      </c>
      <c r="K228" s="35" t="s">
        <v>15</v>
      </c>
      <c r="N228" s="36"/>
    </row>
    <row r="229" s="2" customFormat="1" ht="28" customHeight="1" spans="1:14">
      <c r="A229" s="18" t="s">
        <v>258</v>
      </c>
      <c r="B229" s="19">
        <v>22040</v>
      </c>
      <c r="C229" s="20" t="s">
        <v>267</v>
      </c>
      <c r="D229" s="20" t="s">
        <v>14</v>
      </c>
      <c r="E229" s="21">
        <v>64.55</v>
      </c>
      <c r="F229" s="21">
        <f>ROUND(E229*0.5,2)</f>
        <v>32.28</v>
      </c>
      <c r="G229" s="21">
        <v>74.24</v>
      </c>
      <c r="H229" s="21">
        <f>ROUND(G229*0.5,2)</f>
        <v>37.12</v>
      </c>
      <c r="I229" s="21">
        <f>F229+H229</f>
        <v>69.4</v>
      </c>
      <c r="J229" s="19">
        <f>SUMPRODUCT(($B$3:$B$284=B229)*($I$3:$I$284&gt;I229))+1</f>
        <v>2</v>
      </c>
      <c r="K229" s="20" t="s">
        <v>19</v>
      </c>
      <c r="N229" s="36"/>
    </row>
    <row r="230" s="3" customFormat="1" ht="28" customHeight="1" spans="1:14">
      <c r="A230" s="43" t="s">
        <v>258</v>
      </c>
      <c r="B230" s="44">
        <v>22040</v>
      </c>
      <c r="C230" s="30" t="s">
        <v>268</v>
      </c>
      <c r="D230" s="30" t="s">
        <v>17</v>
      </c>
      <c r="E230" s="45">
        <v>59.6</v>
      </c>
      <c r="F230" s="32">
        <f>ROUND(E230*0.5,2)</f>
        <v>29.8</v>
      </c>
      <c r="G230" s="45">
        <v>78.56</v>
      </c>
      <c r="H230" s="32">
        <f>ROUND(G230*0.5,2)</f>
        <v>39.28</v>
      </c>
      <c r="I230" s="32">
        <f>F230+H230</f>
        <v>69.08</v>
      </c>
      <c r="J230" s="40">
        <f>SUMPRODUCT(($B$3:$B$284=B230)*($I$3:$I$284&gt;I230))+1</f>
        <v>3</v>
      </c>
      <c r="K230" s="20" t="s">
        <v>19</v>
      </c>
      <c r="N230" s="38"/>
    </row>
    <row r="231" s="2" customFormat="1" ht="28" customHeight="1" spans="1:14">
      <c r="A231" s="22" t="s">
        <v>269</v>
      </c>
      <c r="B231" s="23">
        <v>22041</v>
      </c>
      <c r="C231" s="24" t="s">
        <v>270</v>
      </c>
      <c r="D231" s="24" t="s">
        <v>17</v>
      </c>
      <c r="E231" s="25">
        <v>62.9</v>
      </c>
      <c r="F231" s="25">
        <f>ROUND(E231*0.5,2)</f>
        <v>31.45</v>
      </c>
      <c r="G231" s="25">
        <v>80.04</v>
      </c>
      <c r="H231" s="25">
        <f>ROUND(G231*0.5,2)</f>
        <v>40.02</v>
      </c>
      <c r="I231" s="25">
        <f>F231+H231</f>
        <v>71.47</v>
      </c>
      <c r="J231" s="23">
        <f>SUMPRODUCT(($B$3:$B$284=B231)*($I$3:$I$284&gt;I231))+1</f>
        <v>1</v>
      </c>
      <c r="K231" s="37" t="s">
        <v>15</v>
      </c>
      <c r="N231" s="36"/>
    </row>
    <row r="232" s="2" customFormat="1" ht="28" customHeight="1" spans="1:14">
      <c r="A232" s="22" t="s">
        <v>269</v>
      </c>
      <c r="B232" s="23">
        <v>22041</v>
      </c>
      <c r="C232" s="24" t="s">
        <v>271</v>
      </c>
      <c r="D232" s="24" t="s">
        <v>17</v>
      </c>
      <c r="E232" s="25">
        <v>59.35</v>
      </c>
      <c r="F232" s="25">
        <f>ROUND(E232*0.5,2)</f>
        <v>29.68</v>
      </c>
      <c r="G232" s="25">
        <v>76.6</v>
      </c>
      <c r="H232" s="25">
        <f>ROUND(G232*0.5,2)</f>
        <v>38.3</v>
      </c>
      <c r="I232" s="25">
        <f>F232+H232</f>
        <v>67.98</v>
      </c>
      <c r="J232" s="23">
        <f>SUMPRODUCT(($B$3:$B$284=B232)*($I$3:$I$284&gt;I232))+1</f>
        <v>2</v>
      </c>
      <c r="K232" s="24" t="s">
        <v>19</v>
      </c>
      <c r="N232" s="36"/>
    </row>
    <row r="233" s="2" customFormat="1" ht="28" customHeight="1" spans="1:14">
      <c r="A233" s="22" t="s">
        <v>269</v>
      </c>
      <c r="B233" s="23">
        <v>22041</v>
      </c>
      <c r="C233" s="24" t="s">
        <v>272</v>
      </c>
      <c r="D233" s="24" t="s">
        <v>17</v>
      </c>
      <c r="E233" s="25">
        <v>58.55</v>
      </c>
      <c r="F233" s="25">
        <f>ROUND(E233*0.5,2)</f>
        <v>29.28</v>
      </c>
      <c r="G233" s="25">
        <v>67.26</v>
      </c>
      <c r="H233" s="25">
        <f>ROUND(G233*0.5,2)</f>
        <v>33.63</v>
      </c>
      <c r="I233" s="25">
        <f>F233+H233</f>
        <v>62.91</v>
      </c>
      <c r="J233" s="23">
        <f>SUMPRODUCT(($B$3:$B$284=B233)*($I$3:$I$284&gt;I233))+1</f>
        <v>3</v>
      </c>
      <c r="K233" s="24" t="s">
        <v>19</v>
      </c>
      <c r="N233" s="36"/>
    </row>
    <row r="234" s="2" customFormat="1" ht="28" customHeight="1" spans="1:14">
      <c r="A234" s="18" t="s">
        <v>269</v>
      </c>
      <c r="B234" s="19">
        <v>22042</v>
      </c>
      <c r="C234" s="20" t="s">
        <v>273</v>
      </c>
      <c r="D234" s="20" t="s">
        <v>14</v>
      </c>
      <c r="E234" s="21">
        <v>64.35</v>
      </c>
      <c r="F234" s="21">
        <f>ROUND(E234*0.5,2)</f>
        <v>32.18</v>
      </c>
      <c r="G234" s="21">
        <v>84.2</v>
      </c>
      <c r="H234" s="21">
        <f>ROUND(G234*0.5,2)</f>
        <v>42.1</v>
      </c>
      <c r="I234" s="21">
        <f>F234+H234</f>
        <v>74.28</v>
      </c>
      <c r="J234" s="19">
        <f>SUMPRODUCT(($B$3:$B$284=B234)*($I$3:$I$284&gt;I234))+1</f>
        <v>1</v>
      </c>
      <c r="K234" s="35" t="s">
        <v>15</v>
      </c>
      <c r="N234" s="36"/>
    </row>
    <row r="235" s="2" customFormat="1" ht="28" customHeight="1" spans="1:14">
      <c r="A235" s="18" t="s">
        <v>269</v>
      </c>
      <c r="B235" s="19">
        <v>22042</v>
      </c>
      <c r="C235" s="20" t="s">
        <v>274</v>
      </c>
      <c r="D235" s="20" t="s">
        <v>14</v>
      </c>
      <c r="E235" s="21">
        <v>63.45</v>
      </c>
      <c r="F235" s="21">
        <f>ROUND(E235*0.5,2)</f>
        <v>31.73</v>
      </c>
      <c r="G235" s="21">
        <v>83.18</v>
      </c>
      <c r="H235" s="21">
        <f>ROUND(G235*0.5,2)</f>
        <v>41.59</v>
      </c>
      <c r="I235" s="21">
        <f>F235+H235</f>
        <v>73.32</v>
      </c>
      <c r="J235" s="19">
        <f>SUMPRODUCT(($B$3:$B$284=B235)*($I$3:$I$284&gt;I235))+1</f>
        <v>2</v>
      </c>
      <c r="K235" s="20" t="s">
        <v>19</v>
      </c>
      <c r="N235" s="36"/>
    </row>
    <row r="236" s="2" customFormat="1" ht="28" customHeight="1" spans="1:14">
      <c r="A236" s="18" t="s">
        <v>269</v>
      </c>
      <c r="B236" s="19">
        <v>22042</v>
      </c>
      <c r="C236" s="20" t="s">
        <v>275</v>
      </c>
      <c r="D236" s="20" t="s">
        <v>17</v>
      </c>
      <c r="E236" s="21">
        <v>61.45</v>
      </c>
      <c r="F236" s="21">
        <f>ROUND(E236*0.5,2)</f>
        <v>30.73</v>
      </c>
      <c r="G236" s="21">
        <v>83.4</v>
      </c>
      <c r="H236" s="21">
        <f>ROUND(G236*0.5,2)</f>
        <v>41.7</v>
      </c>
      <c r="I236" s="21">
        <f>F236+H236</f>
        <v>72.43</v>
      </c>
      <c r="J236" s="19">
        <f>SUMPRODUCT(($B$3:$B$284=B236)*($I$3:$I$284&gt;I236))+1</f>
        <v>3</v>
      </c>
      <c r="K236" s="20" t="s">
        <v>19</v>
      </c>
      <c r="N236" s="36"/>
    </row>
    <row r="237" s="2" customFormat="1" ht="28" customHeight="1" spans="1:14">
      <c r="A237" s="22" t="s">
        <v>269</v>
      </c>
      <c r="B237" s="23">
        <v>22043</v>
      </c>
      <c r="C237" s="24" t="s">
        <v>276</v>
      </c>
      <c r="D237" s="24" t="s">
        <v>14</v>
      </c>
      <c r="E237" s="25">
        <v>60</v>
      </c>
      <c r="F237" s="25">
        <f>ROUND(E237*0.5,2)</f>
        <v>30</v>
      </c>
      <c r="G237" s="25">
        <v>85</v>
      </c>
      <c r="H237" s="25">
        <f>ROUND(G237*0.5,2)</f>
        <v>42.5</v>
      </c>
      <c r="I237" s="25">
        <f>F237+H237</f>
        <v>72.5</v>
      </c>
      <c r="J237" s="23">
        <f>SUMPRODUCT(($B$3:$B$284=B237)*($I$3:$I$284&gt;I237))+1</f>
        <v>1</v>
      </c>
      <c r="K237" s="37" t="s">
        <v>15</v>
      </c>
      <c r="N237" s="36"/>
    </row>
    <row r="238" s="2" customFormat="1" ht="28" customHeight="1" spans="1:14">
      <c r="A238" s="22" t="s">
        <v>269</v>
      </c>
      <c r="B238" s="23">
        <v>22043</v>
      </c>
      <c r="C238" s="24" t="s">
        <v>277</v>
      </c>
      <c r="D238" s="24" t="s">
        <v>14</v>
      </c>
      <c r="E238" s="25">
        <v>59.65</v>
      </c>
      <c r="F238" s="25">
        <f>ROUND(E238*0.5,2)</f>
        <v>29.83</v>
      </c>
      <c r="G238" s="25">
        <v>72.74</v>
      </c>
      <c r="H238" s="25">
        <f>ROUND(G238*0.5,2)</f>
        <v>36.37</v>
      </c>
      <c r="I238" s="25">
        <f>F238+H238</f>
        <v>66.2</v>
      </c>
      <c r="J238" s="23">
        <f>SUMPRODUCT(($B$3:$B$284=B238)*($I$3:$I$284&gt;I238))+1</f>
        <v>2</v>
      </c>
      <c r="K238" s="24" t="s">
        <v>19</v>
      </c>
      <c r="N238" s="36"/>
    </row>
    <row r="239" s="2" customFormat="1" ht="28" customHeight="1" spans="1:14">
      <c r="A239" s="22" t="s">
        <v>269</v>
      </c>
      <c r="B239" s="23">
        <v>22043</v>
      </c>
      <c r="C239" s="24" t="s">
        <v>278</v>
      </c>
      <c r="D239" s="24" t="s">
        <v>14</v>
      </c>
      <c r="E239" s="25">
        <v>61.1</v>
      </c>
      <c r="F239" s="25">
        <f>ROUND(E239*0.5,2)</f>
        <v>30.55</v>
      </c>
      <c r="G239" s="27" t="s">
        <v>33</v>
      </c>
      <c r="H239" s="25"/>
      <c r="I239" s="25"/>
      <c r="J239" s="23"/>
      <c r="K239" s="24" t="s">
        <v>19</v>
      </c>
      <c r="N239" s="36"/>
    </row>
    <row r="240" s="2" customFormat="1" ht="28" customHeight="1" spans="1:14">
      <c r="A240" s="18" t="s">
        <v>269</v>
      </c>
      <c r="B240" s="19">
        <v>22044</v>
      </c>
      <c r="C240" s="20" t="s">
        <v>279</v>
      </c>
      <c r="D240" s="20" t="s">
        <v>14</v>
      </c>
      <c r="E240" s="21">
        <v>70.55</v>
      </c>
      <c r="F240" s="21">
        <f>ROUND(E240*0.5,2)</f>
        <v>35.28</v>
      </c>
      <c r="G240" s="21">
        <v>78.52</v>
      </c>
      <c r="H240" s="21">
        <f>ROUND(G240*0.5,2)</f>
        <v>39.26</v>
      </c>
      <c r="I240" s="21">
        <f>F240+H240</f>
        <v>74.54</v>
      </c>
      <c r="J240" s="19">
        <f>SUMPRODUCT(($B$3:$B$284=B240)*($I$3:$I$284&gt;I240))+1</f>
        <v>1</v>
      </c>
      <c r="K240" s="35" t="s">
        <v>15</v>
      </c>
      <c r="N240" s="36"/>
    </row>
    <row r="241" s="2" customFormat="1" ht="28" customHeight="1" spans="1:14">
      <c r="A241" s="18" t="s">
        <v>269</v>
      </c>
      <c r="B241" s="19">
        <v>22044</v>
      </c>
      <c r="C241" s="20" t="s">
        <v>280</v>
      </c>
      <c r="D241" s="20" t="s">
        <v>14</v>
      </c>
      <c r="E241" s="21">
        <v>63.2</v>
      </c>
      <c r="F241" s="21">
        <f>ROUND(E241*0.5,2)</f>
        <v>31.6</v>
      </c>
      <c r="G241" s="21">
        <v>81.18</v>
      </c>
      <c r="H241" s="21">
        <f>ROUND(G241*0.5,2)</f>
        <v>40.59</v>
      </c>
      <c r="I241" s="21">
        <f>F241+H241</f>
        <v>72.19</v>
      </c>
      <c r="J241" s="19">
        <f>SUMPRODUCT(($B$3:$B$284=B241)*($I$3:$I$284&gt;I241))+1</f>
        <v>2</v>
      </c>
      <c r="K241" s="20" t="s">
        <v>19</v>
      </c>
      <c r="N241" s="36"/>
    </row>
    <row r="242" s="5" customFormat="1" ht="28" customHeight="1" spans="1:14">
      <c r="A242" s="18" t="s">
        <v>269</v>
      </c>
      <c r="B242" s="19">
        <v>22044</v>
      </c>
      <c r="C242" s="20" t="s">
        <v>281</v>
      </c>
      <c r="D242" s="20" t="s">
        <v>14</v>
      </c>
      <c r="E242" s="21">
        <v>63.6</v>
      </c>
      <c r="F242" s="21">
        <f>ROUND(E242*0.5,2)</f>
        <v>31.8</v>
      </c>
      <c r="G242" s="21">
        <v>78.5</v>
      </c>
      <c r="H242" s="21">
        <f>ROUND(G242*0.5,2)</f>
        <v>39.25</v>
      </c>
      <c r="I242" s="21">
        <f>F242+H242</f>
        <v>71.05</v>
      </c>
      <c r="J242" s="19">
        <f>SUMPRODUCT(($B$3:$B$284=B242)*($I$3:$I$284&gt;I242))+1</f>
        <v>3</v>
      </c>
      <c r="K242" s="20" t="s">
        <v>19</v>
      </c>
      <c r="N242" s="46"/>
    </row>
    <row r="243" s="2" customFormat="1" ht="28" customHeight="1" spans="1:14">
      <c r="A243" s="22" t="s">
        <v>269</v>
      </c>
      <c r="B243" s="23">
        <v>22045</v>
      </c>
      <c r="C243" s="24" t="s">
        <v>282</v>
      </c>
      <c r="D243" s="24" t="s">
        <v>17</v>
      </c>
      <c r="E243" s="25">
        <v>64.65</v>
      </c>
      <c r="F243" s="25">
        <f>ROUND(E243*0.5,2)</f>
        <v>32.33</v>
      </c>
      <c r="G243" s="25">
        <v>77.46</v>
      </c>
      <c r="H243" s="25">
        <f>ROUND(G243*0.5,2)</f>
        <v>38.73</v>
      </c>
      <c r="I243" s="25">
        <f>F243+H243</f>
        <v>71.06</v>
      </c>
      <c r="J243" s="23">
        <f>SUMPRODUCT(($B$3:$B$284=B243)*($I$3:$I$284&gt;I243))+1</f>
        <v>1</v>
      </c>
      <c r="K243" s="24" t="s">
        <v>19</v>
      </c>
      <c r="N243" s="36"/>
    </row>
    <row r="244" s="2" customFormat="1" ht="28" customHeight="1" spans="1:14">
      <c r="A244" s="22" t="s">
        <v>269</v>
      </c>
      <c r="B244" s="23">
        <v>22045</v>
      </c>
      <c r="C244" s="24" t="s">
        <v>283</v>
      </c>
      <c r="D244" s="24" t="s">
        <v>14</v>
      </c>
      <c r="E244" s="25">
        <v>62.55</v>
      </c>
      <c r="F244" s="25">
        <f>ROUND(E244*0.5,2)</f>
        <v>31.28</v>
      </c>
      <c r="G244" s="27" t="s">
        <v>33</v>
      </c>
      <c r="H244" s="25"/>
      <c r="I244" s="25"/>
      <c r="J244" s="23"/>
      <c r="K244" s="24" t="s">
        <v>19</v>
      </c>
      <c r="N244" s="36"/>
    </row>
    <row r="245" s="2" customFormat="1" ht="28" customHeight="1" spans="1:14">
      <c r="A245" s="22" t="s">
        <v>269</v>
      </c>
      <c r="B245" s="23">
        <v>22045</v>
      </c>
      <c r="C245" s="24" t="s">
        <v>284</v>
      </c>
      <c r="D245" s="24" t="s">
        <v>14</v>
      </c>
      <c r="E245" s="25">
        <v>58.5</v>
      </c>
      <c r="F245" s="25">
        <f>ROUND(E245*0.5,2)</f>
        <v>29.25</v>
      </c>
      <c r="G245" s="27" t="s">
        <v>33</v>
      </c>
      <c r="H245" s="25"/>
      <c r="I245" s="25"/>
      <c r="J245" s="23"/>
      <c r="K245" s="24" t="s">
        <v>19</v>
      </c>
      <c r="N245" s="36"/>
    </row>
    <row r="246" s="2" customFormat="1" ht="28" customHeight="1" spans="1:14">
      <c r="A246" s="18" t="s">
        <v>269</v>
      </c>
      <c r="B246" s="19">
        <v>22046</v>
      </c>
      <c r="C246" s="20" t="s">
        <v>285</v>
      </c>
      <c r="D246" s="20" t="s">
        <v>17</v>
      </c>
      <c r="E246" s="21">
        <v>68.6</v>
      </c>
      <c r="F246" s="21">
        <f>ROUND(E246*0.5,2)</f>
        <v>34.3</v>
      </c>
      <c r="G246" s="21">
        <v>80.44</v>
      </c>
      <c r="H246" s="21">
        <f>ROUND(G246*0.5,2)</f>
        <v>40.22</v>
      </c>
      <c r="I246" s="21">
        <f>F246+H246</f>
        <v>74.52</v>
      </c>
      <c r="J246" s="19">
        <f>SUMPRODUCT(($B$3:$B$284=B246)*($I$3:$I$284&gt;I246))+1</f>
        <v>1</v>
      </c>
      <c r="K246" s="35" t="s">
        <v>15</v>
      </c>
      <c r="N246" s="36"/>
    </row>
    <row r="247" s="2" customFormat="1" ht="28" customHeight="1" spans="1:14">
      <c r="A247" s="18" t="s">
        <v>269</v>
      </c>
      <c r="B247" s="19">
        <v>22046</v>
      </c>
      <c r="C247" s="20" t="s">
        <v>286</v>
      </c>
      <c r="D247" s="20" t="s">
        <v>17</v>
      </c>
      <c r="E247" s="21">
        <v>70.85</v>
      </c>
      <c r="F247" s="21">
        <f>ROUND(E247*0.5,2)</f>
        <v>35.43</v>
      </c>
      <c r="G247" s="21">
        <v>75.6</v>
      </c>
      <c r="H247" s="21">
        <f>ROUND(G247*0.5,2)</f>
        <v>37.8</v>
      </c>
      <c r="I247" s="21">
        <f>F247+H247</f>
        <v>73.23</v>
      </c>
      <c r="J247" s="19">
        <f>SUMPRODUCT(($B$3:$B$284=B247)*($I$3:$I$284&gt;I247))+1</f>
        <v>2</v>
      </c>
      <c r="K247" s="20" t="s">
        <v>19</v>
      </c>
      <c r="N247" s="36"/>
    </row>
    <row r="248" s="2" customFormat="1" ht="28" customHeight="1" spans="1:14">
      <c r="A248" s="18" t="s">
        <v>269</v>
      </c>
      <c r="B248" s="19">
        <v>22046</v>
      </c>
      <c r="C248" s="20" t="s">
        <v>287</v>
      </c>
      <c r="D248" s="20" t="s">
        <v>17</v>
      </c>
      <c r="E248" s="21">
        <v>65.2</v>
      </c>
      <c r="F248" s="21">
        <f>ROUND(E248*0.5,2)</f>
        <v>32.6</v>
      </c>
      <c r="G248" s="21">
        <v>80.74</v>
      </c>
      <c r="H248" s="21">
        <f>ROUND(G248*0.5,2)</f>
        <v>40.37</v>
      </c>
      <c r="I248" s="21">
        <f>F248+H248</f>
        <v>72.97</v>
      </c>
      <c r="J248" s="19">
        <f>SUMPRODUCT(($B$3:$B$284=B248)*($I$3:$I$284&gt;I248))+1</f>
        <v>3</v>
      </c>
      <c r="K248" s="20" t="s">
        <v>19</v>
      </c>
      <c r="N248" s="36"/>
    </row>
    <row r="249" s="2" customFormat="1" ht="28" customHeight="1" spans="1:14">
      <c r="A249" s="22" t="s">
        <v>269</v>
      </c>
      <c r="B249" s="23">
        <v>22047</v>
      </c>
      <c r="C249" s="24" t="s">
        <v>288</v>
      </c>
      <c r="D249" s="24" t="s">
        <v>17</v>
      </c>
      <c r="E249" s="25">
        <v>68.45</v>
      </c>
      <c r="F249" s="25">
        <f>ROUND(E249*0.5,2)</f>
        <v>34.23</v>
      </c>
      <c r="G249" s="25">
        <v>76.22</v>
      </c>
      <c r="H249" s="25">
        <f>ROUND(G249*0.5,2)</f>
        <v>38.11</v>
      </c>
      <c r="I249" s="25">
        <f>F249+H249</f>
        <v>72.34</v>
      </c>
      <c r="J249" s="23">
        <f>SUMPRODUCT(($B$3:$B$284=B249)*($I$3:$I$284&gt;I249))+1</f>
        <v>1</v>
      </c>
      <c r="K249" s="24" t="s">
        <v>19</v>
      </c>
      <c r="N249" s="36"/>
    </row>
    <row r="250" s="2" customFormat="1" ht="28" customHeight="1" spans="1:14">
      <c r="A250" s="22" t="s">
        <v>269</v>
      </c>
      <c r="B250" s="23">
        <v>22047</v>
      </c>
      <c r="C250" s="24" t="s">
        <v>289</v>
      </c>
      <c r="D250" s="24" t="s">
        <v>14</v>
      </c>
      <c r="E250" s="25">
        <v>71.75</v>
      </c>
      <c r="F250" s="25">
        <f>ROUND(E250*0.5,2)</f>
        <v>35.88</v>
      </c>
      <c r="G250" s="27" t="s">
        <v>33</v>
      </c>
      <c r="H250" s="25"/>
      <c r="I250" s="25"/>
      <c r="J250" s="23"/>
      <c r="K250" s="24" t="s">
        <v>19</v>
      </c>
      <c r="N250" s="36"/>
    </row>
    <row r="251" s="2" customFormat="1" ht="28" customHeight="1" spans="1:14">
      <c r="A251" s="22" t="s">
        <v>269</v>
      </c>
      <c r="B251" s="23">
        <v>22047</v>
      </c>
      <c r="C251" s="24" t="s">
        <v>290</v>
      </c>
      <c r="D251" s="24" t="s">
        <v>14</v>
      </c>
      <c r="E251" s="25">
        <v>67.95</v>
      </c>
      <c r="F251" s="25">
        <f>ROUND(E251*0.5,2)</f>
        <v>33.98</v>
      </c>
      <c r="G251" s="27" t="s">
        <v>33</v>
      </c>
      <c r="H251" s="25"/>
      <c r="I251" s="25"/>
      <c r="J251" s="23"/>
      <c r="K251" s="24" t="s">
        <v>19</v>
      </c>
      <c r="N251" s="36"/>
    </row>
    <row r="252" s="2" customFormat="1" ht="28" customHeight="1" spans="1:14">
      <c r="A252" s="18" t="s">
        <v>269</v>
      </c>
      <c r="B252" s="19">
        <v>22048</v>
      </c>
      <c r="C252" s="20" t="s">
        <v>291</v>
      </c>
      <c r="D252" s="20" t="s">
        <v>17</v>
      </c>
      <c r="E252" s="21">
        <v>60.85</v>
      </c>
      <c r="F252" s="21">
        <f>ROUND(E252*0.5,2)</f>
        <v>30.43</v>
      </c>
      <c r="G252" s="21">
        <v>75.26</v>
      </c>
      <c r="H252" s="21">
        <f>ROUND(G252*0.5,2)</f>
        <v>37.63</v>
      </c>
      <c r="I252" s="21">
        <f>F252+H252</f>
        <v>68.06</v>
      </c>
      <c r="J252" s="19">
        <f>SUMPRODUCT(($B$3:$B$284=B252)*($I$3:$I$284&gt;I252))+1</f>
        <v>1</v>
      </c>
      <c r="K252" s="35" t="s">
        <v>15</v>
      </c>
      <c r="N252" s="36"/>
    </row>
    <row r="253" s="2" customFormat="1" ht="28" customHeight="1" spans="1:14">
      <c r="A253" s="18" t="s">
        <v>269</v>
      </c>
      <c r="B253" s="19">
        <v>22048</v>
      </c>
      <c r="C253" s="20" t="s">
        <v>292</v>
      </c>
      <c r="D253" s="20" t="s">
        <v>14</v>
      </c>
      <c r="E253" s="21">
        <v>58.15</v>
      </c>
      <c r="F253" s="21">
        <f>ROUND(E253*0.5,2)</f>
        <v>29.08</v>
      </c>
      <c r="G253" s="21">
        <v>76.9</v>
      </c>
      <c r="H253" s="21">
        <f>ROUND(G253*0.5,2)</f>
        <v>38.45</v>
      </c>
      <c r="I253" s="21">
        <f>F253+H253</f>
        <v>67.53</v>
      </c>
      <c r="J253" s="19">
        <f>SUMPRODUCT(($B$3:$B$284=B253)*($I$3:$I$284&gt;I253))+1</f>
        <v>2</v>
      </c>
      <c r="K253" s="20" t="s">
        <v>19</v>
      </c>
      <c r="N253" s="36"/>
    </row>
    <row r="254" s="2" customFormat="1" ht="28" customHeight="1" spans="1:14">
      <c r="A254" s="18" t="s">
        <v>269</v>
      </c>
      <c r="B254" s="19">
        <v>22048</v>
      </c>
      <c r="C254" s="20" t="s">
        <v>293</v>
      </c>
      <c r="D254" s="20" t="s">
        <v>17</v>
      </c>
      <c r="E254" s="21">
        <v>56.3</v>
      </c>
      <c r="F254" s="21">
        <f>ROUND(E254*0.5,2)</f>
        <v>28.15</v>
      </c>
      <c r="G254" s="21">
        <v>75.62</v>
      </c>
      <c r="H254" s="21">
        <f>ROUND(G254*0.5,2)</f>
        <v>37.81</v>
      </c>
      <c r="I254" s="21">
        <f>F254+H254</f>
        <v>65.96</v>
      </c>
      <c r="J254" s="19">
        <f>SUMPRODUCT(($B$3:$B$284=B254)*($I$3:$I$284&gt;I254))+1</f>
        <v>3</v>
      </c>
      <c r="K254" s="20" t="s">
        <v>19</v>
      </c>
      <c r="N254" s="36"/>
    </row>
    <row r="255" s="2" customFormat="1" ht="28" customHeight="1" spans="1:14">
      <c r="A255" s="22" t="s">
        <v>294</v>
      </c>
      <c r="B255" s="23">
        <v>22049</v>
      </c>
      <c r="C255" s="24" t="s">
        <v>295</v>
      </c>
      <c r="D255" s="24" t="s">
        <v>17</v>
      </c>
      <c r="E255" s="25">
        <v>59.8</v>
      </c>
      <c r="F255" s="25">
        <f>ROUND(E255*0.5,2)</f>
        <v>29.9</v>
      </c>
      <c r="G255" s="25">
        <v>86.76</v>
      </c>
      <c r="H255" s="25">
        <f>ROUND(G255*0.5,2)</f>
        <v>43.38</v>
      </c>
      <c r="I255" s="25">
        <f>F255+H255</f>
        <v>73.28</v>
      </c>
      <c r="J255" s="23">
        <f>SUMPRODUCT(($B$3:$B$284=B255)*($I$3:$I$284&gt;I255))+1</f>
        <v>1</v>
      </c>
      <c r="K255" s="37" t="s">
        <v>15</v>
      </c>
      <c r="N255" s="36"/>
    </row>
    <row r="256" s="2" customFormat="1" ht="28" customHeight="1" spans="1:14">
      <c r="A256" s="22" t="s">
        <v>294</v>
      </c>
      <c r="B256" s="23">
        <v>22049</v>
      </c>
      <c r="C256" s="24" t="s">
        <v>296</v>
      </c>
      <c r="D256" s="24" t="s">
        <v>17</v>
      </c>
      <c r="E256" s="25">
        <v>61.35</v>
      </c>
      <c r="F256" s="25">
        <f>ROUND(E256*0.5,2)</f>
        <v>30.68</v>
      </c>
      <c r="G256" s="25">
        <v>83.66</v>
      </c>
      <c r="H256" s="25">
        <f>ROUND(G256*0.5,2)</f>
        <v>41.83</v>
      </c>
      <c r="I256" s="25">
        <f>F256+H256</f>
        <v>72.51</v>
      </c>
      <c r="J256" s="23">
        <f>SUMPRODUCT(($B$3:$B$284=B256)*($I$3:$I$284&gt;I256))+1</f>
        <v>2</v>
      </c>
      <c r="K256" s="24" t="s">
        <v>19</v>
      </c>
      <c r="N256" s="36"/>
    </row>
    <row r="257" s="2" customFormat="1" ht="28" customHeight="1" spans="1:14">
      <c r="A257" s="22" t="s">
        <v>294</v>
      </c>
      <c r="B257" s="23">
        <v>22049</v>
      </c>
      <c r="C257" s="24" t="s">
        <v>297</v>
      </c>
      <c r="D257" s="24" t="s">
        <v>17</v>
      </c>
      <c r="E257" s="25">
        <v>54.9</v>
      </c>
      <c r="F257" s="25">
        <f>ROUND(E257*0.5,2)</f>
        <v>27.45</v>
      </c>
      <c r="G257" s="25">
        <v>73.02</v>
      </c>
      <c r="H257" s="25">
        <f>ROUND(G257*0.5,2)</f>
        <v>36.51</v>
      </c>
      <c r="I257" s="25">
        <f>F257+H257</f>
        <v>63.96</v>
      </c>
      <c r="J257" s="23">
        <f>SUMPRODUCT(($B$3:$B$284=B257)*($I$3:$I$284&gt;I257))+1</f>
        <v>3</v>
      </c>
      <c r="K257" s="24" t="s">
        <v>19</v>
      </c>
      <c r="N257" s="36"/>
    </row>
    <row r="258" s="2" customFormat="1" ht="28" customHeight="1" spans="1:14">
      <c r="A258" s="18" t="s">
        <v>298</v>
      </c>
      <c r="B258" s="19">
        <v>22050</v>
      </c>
      <c r="C258" s="20" t="s">
        <v>299</v>
      </c>
      <c r="D258" s="20" t="s">
        <v>17</v>
      </c>
      <c r="E258" s="21">
        <v>64.1</v>
      </c>
      <c r="F258" s="21">
        <f>ROUND(E258*0.5,2)</f>
        <v>32.05</v>
      </c>
      <c r="G258" s="21">
        <v>87.06</v>
      </c>
      <c r="H258" s="21">
        <f>ROUND(G258*0.5,2)</f>
        <v>43.53</v>
      </c>
      <c r="I258" s="21">
        <f>F258+H258</f>
        <v>75.58</v>
      </c>
      <c r="J258" s="19">
        <f>SUMPRODUCT(($B$3:$B$284=B258)*($I$3:$I$284&gt;I258))+1</f>
        <v>1</v>
      </c>
      <c r="K258" s="35" t="s">
        <v>15</v>
      </c>
      <c r="N258" s="36"/>
    </row>
    <row r="259" s="2" customFormat="1" ht="28" customHeight="1" spans="1:14">
      <c r="A259" s="43" t="s">
        <v>298</v>
      </c>
      <c r="B259" s="29">
        <v>22050</v>
      </c>
      <c r="C259" s="30" t="s">
        <v>300</v>
      </c>
      <c r="D259" s="30" t="s">
        <v>17</v>
      </c>
      <c r="E259" s="31">
        <v>63.95</v>
      </c>
      <c r="F259" s="32">
        <f>ROUND(E259*0.5,2)</f>
        <v>31.98</v>
      </c>
      <c r="G259" s="31">
        <v>85.44</v>
      </c>
      <c r="H259" s="32">
        <f>ROUND(G259*0.5,2)</f>
        <v>42.72</v>
      </c>
      <c r="I259" s="32">
        <f>F259+H259</f>
        <v>74.7</v>
      </c>
      <c r="J259" s="40">
        <f>SUMPRODUCT(($B$3:$B$284=B259)*($I$3:$I$284&gt;I259))+1</f>
        <v>2</v>
      </c>
      <c r="K259" s="20" t="s">
        <v>19</v>
      </c>
      <c r="N259" s="36"/>
    </row>
    <row r="260" s="4" customFormat="1" ht="28" customHeight="1" spans="1:14">
      <c r="A260" s="18" t="s">
        <v>298</v>
      </c>
      <c r="B260" s="19">
        <v>22050</v>
      </c>
      <c r="C260" s="20" t="s">
        <v>301</v>
      </c>
      <c r="D260" s="20" t="s">
        <v>17</v>
      </c>
      <c r="E260" s="21">
        <v>64.7</v>
      </c>
      <c r="F260" s="21">
        <f>ROUND(E260*0.5,2)</f>
        <v>32.35</v>
      </c>
      <c r="G260" s="21">
        <v>81.2</v>
      </c>
      <c r="H260" s="21">
        <f>ROUND(G260*0.5,2)</f>
        <v>40.6</v>
      </c>
      <c r="I260" s="21">
        <f>F260+H260</f>
        <v>72.95</v>
      </c>
      <c r="J260" s="19">
        <f>SUMPRODUCT(($B$3:$B$284=B260)*($I$3:$I$284&gt;I260))+1</f>
        <v>3</v>
      </c>
      <c r="K260" s="20" t="s">
        <v>19</v>
      </c>
      <c r="N260" s="39"/>
    </row>
    <row r="261" s="2" customFormat="1" ht="28" customHeight="1" spans="1:14">
      <c r="A261" s="22" t="s">
        <v>298</v>
      </c>
      <c r="B261" s="23">
        <v>22051</v>
      </c>
      <c r="C261" s="24" t="s">
        <v>302</v>
      </c>
      <c r="D261" s="24" t="s">
        <v>14</v>
      </c>
      <c r="E261" s="25">
        <v>66.1</v>
      </c>
      <c r="F261" s="25">
        <f>ROUND(E261*0.5,2)</f>
        <v>33.05</v>
      </c>
      <c r="G261" s="25">
        <v>87.02</v>
      </c>
      <c r="H261" s="25">
        <f>ROUND(G261*0.5,2)</f>
        <v>43.51</v>
      </c>
      <c r="I261" s="25">
        <f>F261+H261</f>
        <v>76.56</v>
      </c>
      <c r="J261" s="23">
        <f>SUMPRODUCT(($B$3:$B$284=B261)*($I$3:$I$284&gt;I261))+1</f>
        <v>1</v>
      </c>
      <c r="K261" s="37" t="s">
        <v>15</v>
      </c>
      <c r="N261" s="36"/>
    </row>
    <row r="262" s="2" customFormat="1" ht="28" customHeight="1" spans="1:14">
      <c r="A262" s="22" t="s">
        <v>298</v>
      </c>
      <c r="B262" s="23">
        <v>22051</v>
      </c>
      <c r="C262" s="24" t="s">
        <v>303</v>
      </c>
      <c r="D262" s="24" t="s">
        <v>17</v>
      </c>
      <c r="E262" s="25">
        <v>65.9</v>
      </c>
      <c r="F262" s="25">
        <f>ROUND(E262*0.5,2)</f>
        <v>32.95</v>
      </c>
      <c r="G262" s="25">
        <v>81.74</v>
      </c>
      <c r="H262" s="25">
        <f>ROUND(G262*0.5,2)</f>
        <v>40.87</v>
      </c>
      <c r="I262" s="25">
        <f>F262+H262</f>
        <v>73.82</v>
      </c>
      <c r="J262" s="23">
        <f>SUMPRODUCT(($B$3:$B$284=B262)*($I$3:$I$284&gt;I262))+1</f>
        <v>2</v>
      </c>
      <c r="K262" s="24" t="s">
        <v>19</v>
      </c>
      <c r="N262" s="36"/>
    </row>
    <row r="263" s="2" customFormat="1" ht="28" customHeight="1" spans="1:14">
      <c r="A263" s="22" t="s">
        <v>298</v>
      </c>
      <c r="B263" s="23">
        <v>22051</v>
      </c>
      <c r="C263" s="24" t="s">
        <v>304</v>
      </c>
      <c r="D263" s="24" t="s">
        <v>17</v>
      </c>
      <c r="E263" s="25">
        <v>67.8</v>
      </c>
      <c r="F263" s="25">
        <f>ROUND(E263*0.5,2)</f>
        <v>33.9</v>
      </c>
      <c r="G263" s="27" t="s">
        <v>33</v>
      </c>
      <c r="H263" s="25"/>
      <c r="I263" s="25"/>
      <c r="J263" s="23"/>
      <c r="K263" s="24" t="s">
        <v>19</v>
      </c>
      <c r="N263" s="36"/>
    </row>
    <row r="264" s="2" customFormat="1" ht="28" customHeight="1" spans="1:14">
      <c r="A264" s="18" t="s">
        <v>305</v>
      </c>
      <c r="B264" s="19">
        <v>22052</v>
      </c>
      <c r="C264" s="20" t="s">
        <v>306</v>
      </c>
      <c r="D264" s="20" t="s">
        <v>17</v>
      </c>
      <c r="E264" s="21">
        <v>57.05</v>
      </c>
      <c r="F264" s="21">
        <f>ROUND(E264*0.5,2)</f>
        <v>28.53</v>
      </c>
      <c r="G264" s="21">
        <v>87.22</v>
      </c>
      <c r="H264" s="21">
        <f>ROUND(G264*0.5,2)</f>
        <v>43.61</v>
      </c>
      <c r="I264" s="21">
        <f>F264+H264</f>
        <v>72.14</v>
      </c>
      <c r="J264" s="19">
        <f>SUMPRODUCT(($B$3:$B$284=B264)*($I$3:$I$284&gt;I264))+1</f>
        <v>1</v>
      </c>
      <c r="K264" s="35" t="s">
        <v>15</v>
      </c>
      <c r="N264" s="36"/>
    </row>
    <row r="265" s="2" customFormat="1" ht="28" customHeight="1" spans="1:14">
      <c r="A265" s="18" t="s">
        <v>305</v>
      </c>
      <c r="B265" s="19">
        <v>22052</v>
      </c>
      <c r="C265" s="20" t="s">
        <v>307</v>
      </c>
      <c r="D265" s="20" t="s">
        <v>14</v>
      </c>
      <c r="E265" s="21">
        <v>54.6</v>
      </c>
      <c r="F265" s="21">
        <f>ROUND(E265*0.5,2)</f>
        <v>27.3</v>
      </c>
      <c r="G265" s="21">
        <v>85.04</v>
      </c>
      <c r="H265" s="21">
        <f>ROUND(G265*0.5,2)</f>
        <v>42.52</v>
      </c>
      <c r="I265" s="21">
        <f>F265+H265</f>
        <v>69.82</v>
      </c>
      <c r="J265" s="19">
        <f>SUMPRODUCT(($B$3:$B$284=B265)*($I$3:$I$284&gt;I265))+1</f>
        <v>2</v>
      </c>
      <c r="K265" s="20" t="s">
        <v>19</v>
      </c>
      <c r="N265" s="36"/>
    </row>
    <row r="266" s="2" customFormat="1" ht="28" customHeight="1" spans="1:14">
      <c r="A266" s="18" t="s">
        <v>305</v>
      </c>
      <c r="B266" s="19">
        <v>22052</v>
      </c>
      <c r="C266" s="20" t="s">
        <v>308</v>
      </c>
      <c r="D266" s="20" t="s">
        <v>14</v>
      </c>
      <c r="E266" s="21">
        <v>53.3</v>
      </c>
      <c r="F266" s="21">
        <f>ROUND(E266*0.5,2)</f>
        <v>26.65</v>
      </c>
      <c r="G266" s="21">
        <v>80.86</v>
      </c>
      <c r="H266" s="21">
        <f>ROUND(G266*0.5,2)</f>
        <v>40.43</v>
      </c>
      <c r="I266" s="21">
        <f>F266+H266</f>
        <v>67.08</v>
      </c>
      <c r="J266" s="19">
        <f>SUMPRODUCT(($B$3:$B$284=B266)*($I$3:$I$284&gt;I266))+1</f>
        <v>3</v>
      </c>
      <c r="K266" s="20" t="s">
        <v>19</v>
      </c>
      <c r="N266" s="36"/>
    </row>
    <row r="267" s="2" customFormat="1" ht="28" customHeight="1" spans="1:14">
      <c r="A267" s="22" t="s">
        <v>305</v>
      </c>
      <c r="B267" s="23">
        <v>22053</v>
      </c>
      <c r="C267" s="24" t="s">
        <v>309</v>
      </c>
      <c r="D267" s="24" t="s">
        <v>14</v>
      </c>
      <c r="E267" s="25">
        <v>62.3</v>
      </c>
      <c r="F267" s="25">
        <f>ROUND(E267*0.5,2)</f>
        <v>31.15</v>
      </c>
      <c r="G267" s="25">
        <v>85.44</v>
      </c>
      <c r="H267" s="25">
        <f>ROUND(G267*0.5,2)</f>
        <v>42.72</v>
      </c>
      <c r="I267" s="25">
        <f>F267+H267</f>
        <v>73.87</v>
      </c>
      <c r="J267" s="23">
        <f>SUMPRODUCT(($B$3:$B$284=B267)*($I$3:$I$284&gt;I267))+1</f>
        <v>1</v>
      </c>
      <c r="K267" s="37" t="s">
        <v>15</v>
      </c>
      <c r="N267" s="36"/>
    </row>
    <row r="268" s="2" customFormat="1" ht="28" customHeight="1" spans="1:14">
      <c r="A268" s="22" t="s">
        <v>305</v>
      </c>
      <c r="B268" s="23">
        <v>22053</v>
      </c>
      <c r="C268" s="24" t="s">
        <v>310</v>
      </c>
      <c r="D268" s="24" t="s">
        <v>14</v>
      </c>
      <c r="E268" s="25">
        <v>61.85</v>
      </c>
      <c r="F268" s="25">
        <f>ROUND(E268*0.5,2)</f>
        <v>30.93</v>
      </c>
      <c r="G268" s="25">
        <v>80.2</v>
      </c>
      <c r="H268" s="25">
        <f>ROUND(G268*0.5,2)</f>
        <v>40.1</v>
      </c>
      <c r="I268" s="25">
        <f>F268+H268</f>
        <v>71.03</v>
      </c>
      <c r="J268" s="23">
        <f>SUMPRODUCT(($B$3:$B$284=B268)*($I$3:$I$284&gt;I268))+1</f>
        <v>2</v>
      </c>
      <c r="K268" s="24" t="s">
        <v>19</v>
      </c>
      <c r="N268" s="36"/>
    </row>
    <row r="269" s="2" customFormat="1" ht="28" customHeight="1" spans="1:14">
      <c r="A269" s="22" t="s">
        <v>305</v>
      </c>
      <c r="B269" s="23">
        <v>22053</v>
      </c>
      <c r="C269" s="24" t="s">
        <v>311</v>
      </c>
      <c r="D269" s="24" t="s">
        <v>14</v>
      </c>
      <c r="E269" s="25">
        <v>35.45</v>
      </c>
      <c r="F269" s="25">
        <f>ROUND(E269*0.5,2)</f>
        <v>17.73</v>
      </c>
      <c r="G269" s="27" t="s">
        <v>312</v>
      </c>
      <c r="H269" s="25"/>
      <c r="I269" s="25"/>
      <c r="J269" s="23"/>
      <c r="K269" s="24" t="s">
        <v>19</v>
      </c>
      <c r="N269" s="36"/>
    </row>
    <row r="270" s="2" customFormat="1" ht="28" customHeight="1" spans="1:14">
      <c r="A270" s="18" t="s">
        <v>313</v>
      </c>
      <c r="B270" s="19">
        <v>22054</v>
      </c>
      <c r="C270" s="20" t="s">
        <v>314</v>
      </c>
      <c r="D270" s="20" t="s">
        <v>14</v>
      </c>
      <c r="E270" s="21">
        <v>69.85</v>
      </c>
      <c r="F270" s="21">
        <f>ROUND(E270*0.5,2)</f>
        <v>34.93</v>
      </c>
      <c r="G270" s="21">
        <v>86.12</v>
      </c>
      <c r="H270" s="21">
        <f>ROUND(G270*0.5,2)</f>
        <v>43.06</v>
      </c>
      <c r="I270" s="21">
        <f>F270+H270</f>
        <v>77.99</v>
      </c>
      <c r="J270" s="19">
        <f>SUMPRODUCT(($B$3:$B$284=B270)*($I$3:$I$284&gt;I270))+1</f>
        <v>1</v>
      </c>
      <c r="K270" s="35" t="s">
        <v>15</v>
      </c>
      <c r="N270" s="36"/>
    </row>
    <row r="271" s="2" customFormat="1" ht="28" customHeight="1" spans="1:14">
      <c r="A271" s="18" t="s">
        <v>313</v>
      </c>
      <c r="B271" s="19">
        <v>22054</v>
      </c>
      <c r="C271" s="20" t="s">
        <v>315</v>
      </c>
      <c r="D271" s="20" t="s">
        <v>17</v>
      </c>
      <c r="E271" s="21">
        <v>68.4</v>
      </c>
      <c r="F271" s="21">
        <f>ROUND(E271*0.5,2)</f>
        <v>34.2</v>
      </c>
      <c r="G271" s="21">
        <v>82.14</v>
      </c>
      <c r="H271" s="21">
        <f>ROUND(G271*0.5,2)</f>
        <v>41.07</v>
      </c>
      <c r="I271" s="21">
        <f>F271+H271</f>
        <v>75.27</v>
      </c>
      <c r="J271" s="19">
        <f>SUMPRODUCT(($B$3:$B$284=B271)*($I$3:$I$284&gt;I271))+1</f>
        <v>2</v>
      </c>
      <c r="K271" s="35" t="s">
        <v>15</v>
      </c>
      <c r="N271" s="36"/>
    </row>
    <row r="272" s="2" customFormat="1" ht="28" customHeight="1" spans="1:14">
      <c r="A272" s="43" t="s">
        <v>313</v>
      </c>
      <c r="B272" s="29">
        <v>22054</v>
      </c>
      <c r="C272" s="30" t="s">
        <v>316</v>
      </c>
      <c r="D272" s="30" t="s">
        <v>14</v>
      </c>
      <c r="E272" s="31">
        <v>60.3</v>
      </c>
      <c r="F272" s="32">
        <f>ROUND(E272*0.5,2)</f>
        <v>30.15</v>
      </c>
      <c r="G272" s="31">
        <v>86.18</v>
      </c>
      <c r="H272" s="32">
        <f>ROUND(G272*0.5,2)</f>
        <v>43.09</v>
      </c>
      <c r="I272" s="32">
        <f>F272+H272</f>
        <v>73.24</v>
      </c>
      <c r="J272" s="40">
        <f>SUMPRODUCT(($B$3:$B$284=B272)*($I$3:$I$284&gt;I272))+1</f>
        <v>3</v>
      </c>
      <c r="K272" s="35" t="s">
        <v>15</v>
      </c>
      <c r="N272" s="36"/>
    </row>
    <row r="273" s="2" customFormat="1" ht="28" customHeight="1" spans="1:14">
      <c r="A273" s="18" t="s">
        <v>313</v>
      </c>
      <c r="B273" s="19">
        <v>22054</v>
      </c>
      <c r="C273" s="20" t="s">
        <v>317</v>
      </c>
      <c r="D273" s="20" t="s">
        <v>14</v>
      </c>
      <c r="E273" s="21">
        <v>60.95</v>
      </c>
      <c r="F273" s="21">
        <f>ROUND(E273*0.5,2)</f>
        <v>30.48</v>
      </c>
      <c r="G273" s="21">
        <v>80.38</v>
      </c>
      <c r="H273" s="21">
        <f>ROUND(G273*0.5,2)</f>
        <v>40.19</v>
      </c>
      <c r="I273" s="21">
        <f>F273+H273</f>
        <v>70.67</v>
      </c>
      <c r="J273" s="19">
        <f>SUMPRODUCT(($B$3:$B$284=B273)*($I$3:$I$284&gt;I273))+1</f>
        <v>4</v>
      </c>
      <c r="K273" s="20" t="s">
        <v>19</v>
      </c>
      <c r="N273" s="36"/>
    </row>
    <row r="274" s="2" customFormat="1" ht="28" customHeight="1" spans="1:14">
      <c r="A274" s="43" t="s">
        <v>313</v>
      </c>
      <c r="B274" s="29">
        <v>22054</v>
      </c>
      <c r="C274" s="30" t="s">
        <v>318</v>
      </c>
      <c r="D274" s="30" t="s">
        <v>17</v>
      </c>
      <c r="E274" s="31">
        <v>58.3</v>
      </c>
      <c r="F274" s="32">
        <f>ROUND(E274*0.5,2)</f>
        <v>29.15</v>
      </c>
      <c r="G274" s="31">
        <v>70.24</v>
      </c>
      <c r="H274" s="32">
        <f>ROUND(G274*0.5,2)</f>
        <v>35.12</v>
      </c>
      <c r="I274" s="32">
        <f>F274+H274</f>
        <v>64.27</v>
      </c>
      <c r="J274" s="40">
        <f>SUMPRODUCT(($B$3:$B$284=B274)*($I$3:$I$284&gt;I274))+1</f>
        <v>5</v>
      </c>
      <c r="K274" s="20" t="s">
        <v>19</v>
      </c>
      <c r="N274" s="36"/>
    </row>
    <row r="275" s="2" customFormat="1" ht="28" customHeight="1" spans="1:14">
      <c r="A275" s="18" t="s">
        <v>313</v>
      </c>
      <c r="B275" s="19">
        <v>22054</v>
      </c>
      <c r="C275" s="20" t="s">
        <v>319</v>
      </c>
      <c r="D275" s="20" t="s">
        <v>14</v>
      </c>
      <c r="E275" s="21">
        <v>66</v>
      </c>
      <c r="F275" s="21">
        <f>ROUND(E275*0.5,2)</f>
        <v>33</v>
      </c>
      <c r="G275" s="28" t="s">
        <v>33</v>
      </c>
      <c r="H275" s="21"/>
      <c r="I275" s="21"/>
      <c r="J275" s="19"/>
      <c r="K275" s="20" t="s">
        <v>19</v>
      </c>
      <c r="N275" s="36"/>
    </row>
    <row r="276" s="2" customFormat="1" ht="28" customHeight="1" spans="1:14">
      <c r="A276" s="18" t="s">
        <v>313</v>
      </c>
      <c r="B276" s="19">
        <v>22054</v>
      </c>
      <c r="C276" s="20" t="s">
        <v>320</v>
      </c>
      <c r="D276" s="20" t="s">
        <v>17</v>
      </c>
      <c r="E276" s="21">
        <v>64.5</v>
      </c>
      <c r="F276" s="21">
        <f>ROUND(E276*0.5,2)</f>
        <v>32.25</v>
      </c>
      <c r="G276" s="28" t="s">
        <v>33</v>
      </c>
      <c r="H276" s="21"/>
      <c r="I276" s="21"/>
      <c r="J276" s="19"/>
      <c r="K276" s="20" t="s">
        <v>19</v>
      </c>
      <c r="N276" s="36"/>
    </row>
    <row r="277" s="4" customFormat="1" ht="28" customHeight="1" spans="1:14">
      <c r="A277" s="18" t="s">
        <v>313</v>
      </c>
      <c r="B277" s="19">
        <v>22054</v>
      </c>
      <c r="C277" s="20" t="s">
        <v>321</v>
      </c>
      <c r="D277" s="20" t="s">
        <v>17</v>
      </c>
      <c r="E277" s="21">
        <v>63.3</v>
      </c>
      <c r="F277" s="21">
        <f>ROUND(E277*0.5,2)</f>
        <v>31.65</v>
      </c>
      <c r="G277" s="28" t="s">
        <v>33</v>
      </c>
      <c r="H277" s="21"/>
      <c r="I277" s="21"/>
      <c r="J277" s="19"/>
      <c r="K277" s="20" t="s">
        <v>19</v>
      </c>
      <c r="N277" s="39"/>
    </row>
    <row r="278" s="4" customFormat="1" ht="28" customHeight="1" spans="1:14">
      <c r="A278" s="18" t="s">
        <v>313</v>
      </c>
      <c r="B278" s="19">
        <v>22054</v>
      </c>
      <c r="C278" s="20" t="s">
        <v>322</v>
      </c>
      <c r="D278" s="20" t="s">
        <v>17</v>
      </c>
      <c r="E278" s="21">
        <v>61.25</v>
      </c>
      <c r="F278" s="21">
        <f>ROUND(E278*0.5,2)</f>
        <v>30.63</v>
      </c>
      <c r="G278" s="28" t="s">
        <v>33</v>
      </c>
      <c r="H278" s="21"/>
      <c r="I278" s="21"/>
      <c r="J278" s="19"/>
      <c r="K278" s="20" t="s">
        <v>19</v>
      </c>
      <c r="N278" s="39"/>
    </row>
    <row r="279" s="2" customFormat="1" ht="28" customHeight="1" spans="1:14">
      <c r="A279" s="22" t="s">
        <v>323</v>
      </c>
      <c r="B279" s="23">
        <v>22055</v>
      </c>
      <c r="C279" s="24" t="s">
        <v>324</v>
      </c>
      <c r="D279" s="24" t="s">
        <v>14</v>
      </c>
      <c r="E279" s="25">
        <v>68.2</v>
      </c>
      <c r="F279" s="25">
        <f>ROUND(E279*0.5,2)</f>
        <v>34.1</v>
      </c>
      <c r="G279" s="25">
        <v>85.48</v>
      </c>
      <c r="H279" s="25">
        <f>ROUND(G279*0.5,2)</f>
        <v>42.74</v>
      </c>
      <c r="I279" s="25">
        <f>F279+H279</f>
        <v>76.84</v>
      </c>
      <c r="J279" s="23">
        <f>SUMPRODUCT(($B$3:$B$284=B279)*($I$3:$I$284&gt;I279))+1</f>
        <v>1</v>
      </c>
      <c r="K279" s="37" t="s">
        <v>15</v>
      </c>
      <c r="N279" s="36"/>
    </row>
    <row r="280" s="2" customFormat="1" ht="28" customHeight="1" spans="1:14">
      <c r="A280" s="22" t="s">
        <v>323</v>
      </c>
      <c r="B280" s="23">
        <v>22055</v>
      </c>
      <c r="C280" s="24" t="s">
        <v>325</v>
      </c>
      <c r="D280" s="24" t="s">
        <v>17</v>
      </c>
      <c r="E280" s="25">
        <v>65.35</v>
      </c>
      <c r="F280" s="25">
        <f>ROUND(E280*0.5,2)</f>
        <v>32.68</v>
      </c>
      <c r="G280" s="25">
        <v>85.2</v>
      </c>
      <c r="H280" s="25">
        <f>ROUND(G280*0.5,2)</f>
        <v>42.6</v>
      </c>
      <c r="I280" s="25">
        <f>F280+H280</f>
        <v>75.28</v>
      </c>
      <c r="J280" s="23">
        <f>SUMPRODUCT(($B$3:$B$284=B280)*($I$3:$I$284&gt;I280))+1</f>
        <v>2</v>
      </c>
      <c r="K280" s="37" t="s">
        <v>15</v>
      </c>
      <c r="N280" s="36"/>
    </row>
    <row r="281" s="2" customFormat="1" ht="28" customHeight="1" spans="1:14">
      <c r="A281" s="22" t="s">
        <v>323</v>
      </c>
      <c r="B281" s="23">
        <v>22055</v>
      </c>
      <c r="C281" s="24" t="s">
        <v>326</v>
      </c>
      <c r="D281" s="24" t="s">
        <v>14</v>
      </c>
      <c r="E281" s="25">
        <v>61.2</v>
      </c>
      <c r="F281" s="25">
        <f>ROUND(E281*0.5,2)</f>
        <v>30.6</v>
      </c>
      <c r="G281" s="25">
        <v>83.86</v>
      </c>
      <c r="H281" s="25">
        <f>ROUND(G281*0.5,2)</f>
        <v>41.93</v>
      </c>
      <c r="I281" s="25">
        <f>F281+H281</f>
        <v>72.53</v>
      </c>
      <c r="J281" s="23">
        <f>SUMPRODUCT(($B$3:$B$284=B281)*($I$3:$I$284&gt;I281))+1</f>
        <v>3</v>
      </c>
      <c r="K281" s="24" t="s">
        <v>19</v>
      </c>
      <c r="N281" s="36"/>
    </row>
    <row r="282" s="2" customFormat="1" ht="28" customHeight="1" spans="1:14">
      <c r="A282" s="22" t="s">
        <v>323</v>
      </c>
      <c r="B282" s="23">
        <v>22055</v>
      </c>
      <c r="C282" s="24" t="s">
        <v>327</v>
      </c>
      <c r="D282" s="24" t="s">
        <v>17</v>
      </c>
      <c r="E282" s="25">
        <v>62.95</v>
      </c>
      <c r="F282" s="25">
        <f>ROUND(E282*0.5,2)</f>
        <v>31.48</v>
      </c>
      <c r="G282" s="25">
        <v>81.6</v>
      </c>
      <c r="H282" s="25">
        <f>ROUND(G282*0.5,2)</f>
        <v>40.8</v>
      </c>
      <c r="I282" s="25">
        <f>F282+H282</f>
        <v>72.28</v>
      </c>
      <c r="J282" s="23">
        <f>SUMPRODUCT(($B$3:$B$284=B282)*($I$3:$I$284&gt;I282))+1</f>
        <v>4</v>
      </c>
      <c r="K282" s="24" t="s">
        <v>19</v>
      </c>
      <c r="N282" s="36"/>
    </row>
    <row r="283" s="2" customFormat="1" ht="28" customHeight="1" spans="1:14">
      <c r="A283" s="22" t="s">
        <v>323</v>
      </c>
      <c r="B283" s="47">
        <v>22055</v>
      </c>
      <c r="C283" s="26" t="s">
        <v>328</v>
      </c>
      <c r="D283" s="26" t="s">
        <v>14</v>
      </c>
      <c r="E283" s="48">
        <v>60.7</v>
      </c>
      <c r="F283" s="25">
        <f>ROUND(E283*0.5,2)</f>
        <v>30.35</v>
      </c>
      <c r="G283" s="49">
        <v>82.66</v>
      </c>
      <c r="H283" s="25">
        <f>ROUND(G283*0.5,2)</f>
        <v>41.33</v>
      </c>
      <c r="I283" s="25">
        <f>F283+H283</f>
        <v>71.68</v>
      </c>
      <c r="J283" s="23">
        <f>SUMPRODUCT(($B$3:$B$284=B283)*($I$3:$I$284&gt;I283))+1</f>
        <v>5</v>
      </c>
      <c r="K283" s="24" t="s">
        <v>19</v>
      </c>
      <c r="N283" s="36"/>
    </row>
    <row r="284" s="6" customFormat="1" ht="28" customHeight="1" spans="1:14">
      <c r="A284" s="22" t="s">
        <v>323</v>
      </c>
      <c r="B284" s="23">
        <v>22055</v>
      </c>
      <c r="C284" s="24" t="s">
        <v>329</v>
      </c>
      <c r="D284" s="24" t="s">
        <v>17</v>
      </c>
      <c r="E284" s="25">
        <v>64.15</v>
      </c>
      <c r="F284" s="25">
        <f>ROUND(E284*0.5,2)</f>
        <v>32.08</v>
      </c>
      <c r="G284" s="27" t="s">
        <v>33</v>
      </c>
      <c r="H284" s="25"/>
      <c r="I284" s="25"/>
      <c r="J284" s="23"/>
      <c r="K284" s="24" t="s">
        <v>19</v>
      </c>
      <c r="N284" s="52"/>
    </row>
    <row r="285" ht="78" customHeight="1" spans="1:11">
      <c r="A285" s="50" t="s">
        <v>330</v>
      </c>
      <c r="B285" s="51" t="s">
        <v>331</v>
      </c>
      <c r="C285" s="51"/>
      <c r="D285" s="51"/>
      <c r="E285" s="51"/>
      <c r="F285" s="51"/>
      <c r="G285" s="51"/>
      <c r="H285" s="51"/>
      <c r="I285" s="51"/>
      <c r="J285" s="51"/>
      <c r="K285" s="51"/>
    </row>
  </sheetData>
  <sortState ref="A3:K284">
    <sortCondition ref="B3:B284"/>
    <sortCondition ref="I3:I284" descending="1"/>
  </sortState>
  <mergeCells count="2">
    <mergeCell ref="A1:K1"/>
    <mergeCell ref="B285:K285"/>
  </mergeCells>
  <pageMargins left="0.357638888888889" right="0.161111111111111" top="0.409027777777778" bottom="0.409027777777778" header="0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2022-08-01T02:39:00Z</dcterms:created>
  <dcterms:modified xsi:type="dcterms:W3CDTF">2022-08-13T08:00:56Z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215DDFAB7B95406FBEF6AADEF4E1757D</vt:lpwstr>
  </property>
  <property fmtid="{D5CDD505-2E9C-101B-9397-08002B2CF9AE}" pid="3" name="KSOProductBuildVer">
    <vt:lpwstr>2052-11.1.0.12302</vt:lpwstr>
  </property>
</Properties>
</file>