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初中选校 " sheetId="9" r:id="rId1"/>
    <sheet name="小学选校" sheetId="8" r:id="rId2"/>
  </sheets>
  <definedNames>
    <definedName name="_xlnm._FilterDatabase" localSheetId="1" hidden="1">小学选校!$A$3:$AC$32</definedName>
  </definedNames>
  <calcPr calcId="144525"/>
</workbook>
</file>

<file path=xl/sharedStrings.xml><?xml version="1.0" encoding="utf-8"?>
<sst xmlns="http://schemas.openxmlformats.org/spreadsheetml/2006/main" count="145" uniqueCount="65">
  <si>
    <t>2022年三河市公开招聘中学教师选择学校岗位信息表</t>
  </si>
  <si>
    <t>单位</t>
  </si>
  <si>
    <t>小计</t>
  </si>
  <si>
    <t>1岗</t>
  </si>
  <si>
    <t>2岗</t>
  </si>
  <si>
    <t>3岗</t>
  </si>
  <si>
    <t>学    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</si>
  <si>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</si>
  <si>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</si>
  <si>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</si>
  <si>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</si>
  <si>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</si>
  <si>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</si>
  <si>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</si>
  <si>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</si>
  <si>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</si>
  <si>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</si>
  <si>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</si>
  <si>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</si>
  <si>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信息技术（计算机）</t>
  </si>
  <si>
    <t>心理学</t>
  </si>
  <si>
    <t>四中</t>
  </si>
  <si>
    <t>五中</t>
  </si>
  <si>
    <t>七中</t>
  </si>
  <si>
    <t>九中</t>
  </si>
  <si>
    <t>燕郊中学</t>
  </si>
  <si>
    <t>冶金中学</t>
  </si>
  <si>
    <t>二实验</t>
  </si>
  <si>
    <t>三实验</t>
  </si>
  <si>
    <t>汇福学校初中部</t>
  </si>
  <si>
    <t>燕达学校初中部</t>
  </si>
  <si>
    <t>港中旅学校初中部</t>
  </si>
  <si>
    <t>燕昌中学</t>
  </si>
  <si>
    <t>特教学校</t>
  </si>
  <si>
    <t>合计</t>
  </si>
  <si>
    <t>2022年三河市公开招聘小学教师选择学校岗位信息表</t>
  </si>
  <si>
    <t>学     科</t>
  </si>
  <si>
    <t>心理</t>
  </si>
  <si>
    <t>汇福学校小学部</t>
  </si>
  <si>
    <t>港中旅学校小学部</t>
  </si>
  <si>
    <t>燕达学校小学部</t>
  </si>
  <si>
    <t>四小</t>
  </si>
  <si>
    <t>五小</t>
  </si>
  <si>
    <t>齐心庄小学</t>
  </si>
  <si>
    <t>昝辛屯小学</t>
  </si>
  <si>
    <t>七小</t>
  </si>
  <si>
    <t>八小</t>
  </si>
  <si>
    <t>蓝天学校</t>
  </si>
  <si>
    <t>实验小学东区</t>
  </si>
  <si>
    <t>实验小学西区</t>
  </si>
  <si>
    <t>燕郊小学</t>
  </si>
  <si>
    <t>行宫小学</t>
  </si>
  <si>
    <t>冯家府小学</t>
  </si>
  <si>
    <t>燕南小学</t>
  </si>
  <si>
    <t>张营小学</t>
  </si>
  <si>
    <t>小柳小学</t>
  </si>
  <si>
    <t>圣屯小学</t>
  </si>
  <si>
    <t>马起乏小学</t>
  </si>
  <si>
    <t>西柳小学</t>
  </si>
  <si>
    <t>高楼小学</t>
  </si>
  <si>
    <t>高楼二小</t>
  </si>
  <si>
    <t>三实验小学</t>
  </si>
  <si>
    <t>北杨庄小学</t>
  </si>
  <si>
    <t>五福庄小学</t>
  </si>
  <si>
    <t>杨庄小学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</si>
</sst>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3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4" applyNumberFormat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2" borderId="2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vertical="center" textRotation="255"/>
    </xf>
    <xf numFmtId="0" fontId="11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vertical="center" textRotation="255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21"/>
  <sheetViews>
    <sheetView tabSelected="1" workbookViewId="0">
      <selection activeCell="AN14" sqref="AN14"/>
    </sheetView>
  </sheetViews>
  <sheetFormatPr defaultColWidth="9" defaultRowHeight="13.5"/>
  <cols>
    <col min="1" max="1" width="9.25" style="1" customWidth="1"/>
    <col min="2" max="5" width="6.5" style="1" customWidth="1"/>
    <col min="6" max="47" width="4" style="1" customWidth="1"/>
    <col min="48" max="16384" width="9" style="1"/>
  </cols>
  <sheetData>
    <row r="1" s="1" customFormat="1" ht="31" customHeight="1" spans="1:4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="1" customFormat="1" ht="26" customHeight="1" spans="1:47">
      <c r="A2" s="4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="1" customFormat="1" ht="33" customHeight="1" spans="1:47">
      <c r="A3" s="7"/>
      <c r="B3" s="40"/>
      <c r="C3" s="40"/>
      <c r="D3" s="40"/>
      <c r="E3" s="40"/>
      <c r="F3" s="41" t="s">
        <v>7</v>
      </c>
      <c r="G3" s="42"/>
      <c r="H3" s="43"/>
      <c r="I3" s="42" t="s">
        <v>8</v>
      </c>
      <c r="J3" s="42"/>
      <c r="K3" s="43"/>
      <c r="L3" s="58" t="s">
        <v>9</v>
      </c>
      <c r="M3" s="42"/>
      <c r="N3" s="42"/>
      <c r="O3" s="41" t="s">
        <v>10</v>
      </c>
      <c r="P3" s="42"/>
      <c r="Q3" s="43"/>
      <c r="R3" s="42" t="s">
        <v>11</v>
      </c>
      <c r="S3" s="42"/>
      <c r="T3" s="42"/>
      <c r="U3" s="41" t="s">
        <v>12</v>
      </c>
      <c r="V3" s="42"/>
      <c r="W3" s="43"/>
      <c r="X3" s="42" t="s">
        <v>13</v>
      </c>
      <c r="Y3" s="42"/>
      <c r="Z3" s="42"/>
      <c r="AA3" s="41" t="s">
        <v>14</v>
      </c>
      <c r="AB3" s="42"/>
      <c r="AC3" s="43"/>
      <c r="AD3" s="42" t="s">
        <v>15</v>
      </c>
      <c r="AE3" s="42"/>
      <c r="AF3" s="42"/>
      <c r="AG3" s="41" t="s">
        <v>16</v>
      </c>
      <c r="AH3" s="42"/>
      <c r="AI3" s="43"/>
      <c r="AJ3" s="42" t="s">
        <v>17</v>
      </c>
      <c r="AK3" s="42"/>
      <c r="AL3" s="42"/>
      <c r="AM3" s="41" t="s">
        <v>18</v>
      </c>
      <c r="AN3" s="42"/>
      <c r="AO3" s="43"/>
      <c r="AP3" s="64" t="s">
        <v>19</v>
      </c>
      <c r="AQ3" s="64"/>
      <c r="AR3" s="64"/>
      <c r="AS3" s="65" t="s">
        <v>20</v>
      </c>
      <c r="AT3" s="64"/>
      <c r="AU3" s="66"/>
    </row>
    <row r="4" s="1" customFormat="1" ht="41" customHeight="1" spans="1:47">
      <c r="A4" s="11"/>
      <c r="B4" s="44" t="s">
        <v>2</v>
      </c>
      <c r="C4" s="44"/>
      <c r="D4" s="44"/>
      <c r="E4" s="44"/>
      <c r="F4" s="45" t="s">
        <v>3</v>
      </c>
      <c r="G4" s="46" t="s">
        <v>4</v>
      </c>
      <c r="H4" s="47" t="s">
        <v>5</v>
      </c>
      <c r="I4" s="59" t="s">
        <v>3</v>
      </c>
      <c r="J4" s="46" t="s">
        <v>4</v>
      </c>
      <c r="K4" s="47" t="s">
        <v>5</v>
      </c>
      <c r="L4" s="46" t="s">
        <v>3</v>
      </c>
      <c r="M4" s="46" t="s">
        <v>4</v>
      </c>
      <c r="N4" s="60" t="s">
        <v>5</v>
      </c>
      <c r="O4" s="45" t="s">
        <v>3</v>
      </c>
      <c r="P4" s="46" t="s">
        <v>4</v>
      </c>
      <c r="Q4" s="47" t="s">
        <v>5</v>
      </c>
      <c r="R4" s="59" t="s">
        <v>3</v>
      </c>
      <c r="S4" s="46" t="s">
        <v>4</v>
      </c>
      <c r="T4" s="60" t="s">
        <v>5</v>
      </c>
      <c r="U4" s="45" t="s">
        <v>3</v>
      </c>
      <c r="V4" s="46" t="s">
        <v>4</v>
      </c>
      <c r="W4" s="47" t="s">
        <v>5</v>
      </c>
      <c r="X4" s="59" t="s">
        <v>3</v>
      </c>
      <c r="Y4" s="46" t="s">
        <v>4</v>
      </c>
      <c r="Z4" s="60" t="s">
        <v>5</v>
      </c>
      <c r="AA4" s="45" t="s">
        <v>3</v>
      </c>
      <c r="AB4" s="46" t="s">
        <v>4</v>
      </c>
      <c r="AC4" s="47" t="s">
        <v>5</v>
      </c>
      <c r="AD4" s="59" t="s">
        <v>3</v>
      </c>
      <c r="AE4" s="46" t="s">
        <v>4</v>
      </c>
      <c r="AF4" s="60" t="s">
        <v>5</v>
      </c>
      <c r="AG4" s="45" t="s">
        <v>3</v>
      </c>
      <c r="AH4" s="46" t="s">
        <v>4</v>
      </c>
      <c r="AI4" s="47" t="s">
        <v>5</v>
      </c>
      <c r="AJ4" s="59" t="s">
        <v>3</v>
      </c>
      <c r="AK4" s="46" t="s">
        <v>4</v>
      </c>
      <c r="AL4" s="60" t="s">
        <v>5</v>
      </c>
      <c r="AM4" s="45" t="s">
        <v>3</v>
      </c>
      <c r="AN4" s="46" t="s">
        <v>4</v>
      </c>
      <c r="AO4" s="47" t="s">
        <v>5</v>
      </c>
      <c r="AP4" s="59" t="s">
        <v>3</v>
      </c>
      <c r="AQ4" s="46" t="s">
        <v>4</v>
      </c>
      <c r="AR4" s="60" t="s">
        <v>5</v>
      </c>
      <c r="AS4" s="45" t="s">
        <v>3</v>
      </c>
      <c r="AT4" s="46" t="s">
        <v>4</v>
      </c>
      <c r="AU4" s="47" t="s">
        <v>5</v>
      </c>
    </row>
    <row r="5" s="1" customFormat="1" ht="34" customHeight="1" spans="1:47">
      <c r="A5" s="48" t="s">
        <v>21</v>
      </c>
      <c r="B5" s="16">
        <f>C5+D5+E5</f>
        <v>20</v>
      </c>
      <c r="C5" s="17">
        <f t="shared" ref="C5:C16" si="0">SUM(F5,I5,L5,O5,R5,U5,X5,AA5,AD5,AG5,AJ5,AM5,AP5,AS5)</f>
        <v>8</v>
      </c>
      <c r="D5" s="17">
        <f t="shared" ref="D5:D16" si="1">SUM(G5,J5,M5,P5,S5,V5,Y5,AB5,AE5,AH5,AK5,AN5,AQ5,AT5)</f>
        <v>2</v>
      </c>
      <c r="E5" s="17">
        <f t="shared" ref="E5:E16" si="2">H5+K5+N5+Q5+T5+W5+Z5+AC5+AF5+AI5+AL5+AO5+AR5+AU5</f>
        <v>10</v>
      </c>
      <c r="F5" s="49">
        <v>2</v>
      </c>
      <c r="G5" s="50">
        <v>1</v>
      </c>
      <c r="H5" s="51">
        <v>1</v>
      </c>
      <c r="I5" s="61">
        <v>2</v>
      </c>
      <c r="J5" s="50"/>
      <c r="K5" s="51">
        <v>1</v>
      </c>
      <c r="L5" s="62">
        <v>1</v>
      </c>
      <c r="M5" s="50">
        <v>1</v>
      </c>
      <c r="N5" s="50">
        <v>1</v>
      </c>
      <c r="O5" s="49"/>
      <c r="P5" s="50"/>
      <c r="Q5" s="51">
        <v>1</v>
      </c>
      <c r="R5" s="61"/>
      <c r="S5" s="50"/>
      <c r="T5" s="50">
        <v>1</v>
      </c>
      <c r="U5" s="49"/>
      <c r="V5" s="50"/>
      <c r="W5" s="51">
        <v>1</v>
      </c>
      <c r="X5" s="61">
        <v>1</v>
      </c>
      <c r="Y5" s="50"/>
      <c r="Z5" s="50">
        <v>1</v>
      </c>
      <c r="AA5" s="49"/>
      <c r="AB5" s="50"/>
      <c r="AC5" s="51">
        <v>1</v>
      </c>
      <c r="AD5" s="61"/>
      <c r="AE5" s="50"/>
      <c r="AF5" s="50">
        <v>1</v>
      </c>
      <c r="AG5" s="49">
        <v>1</v>
      </c>
      <c r="AH5" s="50"/>
      <c r="AI5" s="51"/>
      <c r="AJ5" s="61"/>
      <c r="AK5" s="50"/>
      <c r="AL5" s="50">
        <v>1</v>
      </c>
      <c r="AM5" s="49">
        <v>1</v>
      </c>
      <c r="AN5" s="50"/>
      <c r="AO5" s="51"/>
      <c r="AP5" s="61"/>
      <c r="AQ5" s="50"/>
      <c r="AR5" s="50"/>
      <c r="AS5" s="49"/>
      <c r="AT5" s="50"/>
      <c r="AU5" s="51"/>
    </row>
    <row r="6" s="1" customFormat="1" ht="34" customHeight="1" spans="1:47">
      <c r="A6" s="48" t="s">
        <v>22</v>
      </c>
      <c r="B6" s="16">
        <f t="shared" ref="B6:B17" si="3">C6+D6+E6</f>
        <v>12</v>
      </c>
      <c r="C6" s="17">
        <f t="shared" si="0"/>
        <v>4</v>
      </c>
      <c r="D6" s="17">
        <f t="shared" si="1"/>
        <v>1</v>
      </c>
      <c r="E6" s="17">
        <f t="shared" si="2"/>
        <v>7</v>
      </c>
      <c r="F6" s="52">
        <v>1</v>
      </c>
      <c r="G6" s="53"/>
      <c r="H6" s="54"/>
      <c r="I6" s="63"/>
      <c r="J6" s="53"/>
      <c r="K6" s="54">
        <v>1</v>
      </c>
      <c r="L6" s="56"/>
      <c r="M6" s="53"/>
      <c r="N6" s="53">
        <v>1</v>
      </c>
      <c r="O6" s="52"/>
      <c r="P6" s="53"/>
      <c r="Q6" s="54">
        <v>1</v>
      </c>
      <c r="R6" s="63"/>
      <c r="S6" s="53"/>
      <c r="T6" s="53"/>
      <c r="U6" s="52"/>
      <c r="V6" s="53"/>
      <c r="W6" s="54">
        <v>1</v>
      </c>
      <c r="X6" s="63">
        <v>1</v>
      </c>
      <c r="Y6" s="53"/>
      <c r="Z6" s="53"/>
      <c r="AA6" s="52"/>
      <c r="AB6" s="53">
        <v>1</v>
      </c>
      <c r="AC6" s="54"/>
      <c r="AD6" s="63"/>
      <c r="AE6" s="53"/>
      <c r="AF6" s="53">
        <v>1</v>
      </c>
      <c r="AG6" s="52">
        <v>1</v>
      </c>
      <c r="AH6" s="53"/>
      <c r="AI6" s="54"/>
      <c r="AJ6" s="63"/>
      <c r="AK6" s="53"/>
      <c r="AL6" s="53">
        <v>1</v>
      </c>
      <c r="AM6" s="52"/>
      <c r="AN6" s="53"/>
      <c r="AO6" s="54">
        <v>1</v>
      </c>
      <c r="AP6" s="63">
        <v>1</v>
      </c>
      <c r="AQ6" s="53"/>
      <c r="AR6" s="53"/>
      <c r="AS6" s="52"/>
      <c r="AT6" s="53"/>
      <c r="AU6" s="54"/>
    </row>
    <row r="7" s="1" customFormat="1" ht="34" customHeight="1" spans="1:47">
      <c r="A7" s="48" t="s">
        <v>23</v>
      </c>
      <c r="B7" s="16">
        <f t="shared" si="3"/>
        <v>19</v>
      </c>
      <c r="C7" s="17">
        <f t="shared" si="0"/>
        <v>7</v>
      </c>
      <c r="D7" s="17">
        <f t="shared" si="1"/>
        <v>3</v>
      </c>
      <c r="E7" s="17">
        <f t="shared" si="2"/>
        <v>9</v>
      </c>
      <c r="F7" s="52">
        <v>1</v>
      </c>
      <c r="G7" s="53">
        <v>1</v>
      </c>
      <c r="H7" s="54">
        <v>2</v>
      </c>
      <c r="I7" s="63">
        <v>1</v>
      </c>
      <c r="J7" s="53"/>
      <c r="K7" s="54">
        <v>1</v>
      </c>
      <c r="L7" s="56">
        <v>1</v>
      </c>
      <c r="M7" s="53"/>
      <c r="N7" s="53">
        <v>1</v>
      </c>
      <c r="O7" s="52"/>
      <c r="P7" s="53"/>
      <c r="Q7" s="54"/>
      <c r="R7" s="63">
        <v>1</v>
      </c>
      <c r="S7" s="53"/>
      <c r="T7" s="53"/>
      <c r="U7" s="52">
        <v>1</v>
      </c>
      <c r="V7" s="53">
        <v>1</v>
      </c>
      <c r="W7" s="54"/>
      <c r="X7" s="63">
        <v>1</v>
      </c>
      <c r="Y7" s="53"/>
      <c r="Z7" s="53">
        <v>1</v>
      </c>
      <c r="AA7" s="52">
        <v>1</v>
      </c>
      <c r="AB7" s="53"/>
      <c r="AC7" s="54"/>
      <c r="AD7" s="63"/>
      <c r="AE7" s="53"/>
      <c r="AF7" s="53"/>
      <c r="AG7" s="52"/>
      <c r="AH7" s="53"/>
      <c r="AI7" s="54"/>
      <c r="AJ7" s="63"/>
      <c r="AK7" s="53">
        <v>1</v>
      </c>
      <c r="AL7" s="53">
        <v>1</v>
      </c>
      <c r="AM7" s="52"/>
      <c r="AN7" s="53"/>
      <c r="AO7" s="54">
        <v>1</v>
      </c>
      <c r="AP7" s="63"/>
      <c r="AQ7" s="53"/>
      <c r="AR7" s="53">
        <v>1</v>
      </c>
      <c r="AS7" s="52"/>
      <c r="AT7" s="53"/>
      <c r="AU7" s="54">
        <v>1</v>
      </c>
    </row>
    <row r="8" s="1" customFormat="1" ht="34" customHeight="1" spans="1:47">
      <c r="A8" s="48" t="s">
        <v>24</v>
      </c>
      <c r="B8" s="16">
        <f t="shared" si="3"/>
        <v>10</v>
      </c>
      <c r="C8" s="17">
        <f t="shared" si="0"/>
        <v>2</v>
      </c>
      <c r="D8" s="17">
        <f t="shared" si="1"/>
        <v>2</v>
      </c>
      <c r="E8" s="17">
        <f t="shared" si="2"/>
        <v>6</v>
      </c>
      <c r="F8" s="52">
        <v>1</v>
      </c>
      <c r="G8" s="53"/>
      <c r="H8" s="54">
        <v>1</v>
      </c>
      <c r="I8" s="63"/>
      <c r="J8" s="53"/>
      <c r="K8" s="54">
        <v>2</v>
      </c>
      <c r="L8" s="56"/>
      <c r="M8" s="53">
        <v>1</v>
      </c>
      <c r="N8" s="53">
        <v>1</v>
      </c>
      <c r="O8" s="52"/>
      <c r="P8" s="53"/>
      <c r="Q8" s="54">
        <v>1</v>
      </c>
      <c r="R8" s="63"/>
      <c r="S8" s="53"/>
      <c r="T8" s="53"/>
      <c r="U8" s="52"/>
      <c r="V8" s="53"/>
      <c r="W8" s="54"/>
      <c r="X8" s="63"/>
      <c r="Y8" s="53"/>
      <c r="Z8" s="53"/>
      <c r="AA8" s="52"/>
      <c r="AB8" s="53"/>
      <c r="AC8" s="54">
        <v>1</v>
      </c>
      <c r="AD8" s="63"/>
      <c r="AE8" s="53">
        <v>1</v>
      </c>
      <c r="AF8" s="53"/>
      <c r="AG8" s="52"/>
      <c r="AH8" s="53"/>
      <c r="AI8" s="54"/>
      <c r="AJ8" s="63">
        <v>1</v>
      </c>
      <c r="AK8" s="53"/>
      <c r="AL8" s="53"/>
      <c r="AM8" s="52"/>
      <c r="AN8" s="53"/>
      <c r="AO8" s="54"/>
      <c r="AP8" s="63"/>
      <c r="AQ8" s="53"/>
      <c r="AR8" s="53"/>
      <c r="AS8" s="52"/>
      <c r="AT8" s="53"/>
      <c r="AU8" s="54"/>
    </row>
    <row r="9" s="1" customFormat="1" ht="34" customHeight="1" spans="1:47">
      <c r="A9" s="48" t="s">
        <v>25</v>
      </c>
      <c r="B9" s="16">
        <f t="shared" si="3"/>
        <v>15</v>
      </c>
      <c r="C9" s="17">
        <f t="shared" si="0"/>
        <v>6</v>
      </c>
      <c r="D9" s="17">
        <f t="shared" si="1"/>
        <v>1</v>
      </c>
      <c r="E9" s="17">
        <f t="shared" si="2"/>
        <v>8</v>
      </c>
      <c r="F9" s="52">
        <v>1</v>
      </c>
      <c r="G9" s="53"/>
      <c r="H9" s="54">
        <v>1</v>
      </c>
      <c r="I9" s="63"/>
      <c r="J9" s="53"/>
      <c r="K9" s="54">
        <v>1</v>
      </c>
      <c r="L9" s="56"/>
      <c r="M9" s="53"/>
      <c r="N9" s="53">
        <v>1</v>
      </c>
      <c r="O9" s="52"/>
      <c r="P9" s="53"/>
      <c r="Q9" s="54"/>
      <c r="R9" s="63"/>
      <c r="S9" s="53"/>
      <c r="T9" s="53"/>
      <c r="U9" s="52">
        <v>1</v>
      </c>
      <c r="V9" s="53"/>
      <c r="W9" s="54">
        <v>1</v>
      </c>
      <c r="X9" s="63">
        <v>1</v>
      </c>
      <c r="Y9" s="53"/>
      <c r="Z9" s="53">
        <v>1</v>
      </c>
      <c r="AA9" s="52"/>
      <c r="AB9" s="53"/>
      <c r="AC9" s="54">
        <v>1</v>
      </c>
      <c r="AD9" s="63">
        <v>1</v>
      </c>
      <c r="AE9" s="53"/>
      <c r="AF9" s="53"/>
      <c r="AG9" s="52"/>
      <c r="AH9" s="53"/>
      <c r="AI9" s="54">
        <v>1</v>
      </c>
      <c r="AJ9" s="63">
        <v>1</v>
      </c>
      <c r="AK9" s="53"/>
      <c r="AL9" s="53"/>
      <c r="AM9" s="52"/>
      <c r="AN9" s="53"/>
      <c r="AO9" s="54">
        <v>1</v>
      </c>
      <c r="AP9" s="63">
        <v>1</v>
      </c>
      <c r="AQ9" s="53"/>
      <c r="AR9" s="53"/>
      <c r="AS9" s="52"/>
      <c r="AT9" s="53">
        <v>1</v>
      </c>
      <c r="AU9" s="54"/>
    </row>
    <row r="10" s="1" customFormat="1" ht="34" customHeight="1" spans="1:47">
      <c r="A10" s="48" t="s">
        <v>26</v>
      </c>
      <c r="B10" s="16">
        <f t="shared" si="3"/>
        <v>19</v>
      </c>
      <c r="C10" s="17">
        <f t="shared" si="0"/>
        <v>7</v>
      </c>
      <c r="D10" s="17">
        <f t="shared" si="1"/>
        <v>2</v>
      </c>
      <c r="E10" s="17">
        <f t="shared" si="2"/>
        <v>10</v>
      </c>
      <c r="F10" s="52">
        <v>2</v>
      </c>
      <c r="G10" s="53"/>
      <c r="H10" s="54">
        <v>1</v>
      </c>
      <c r="I10" s="63">
        <v>2</v>
      </c>
      <c r="J10" s="53"/>
      <c r="K10" s="54">
        <v>1</v>
      </c>
      <c r="L10" s="56"/>
      <c r="M10" s="53"/>
      <c r="N10" s="53">
        <v>1</v>
      </c>
      <c r="O10" s="52"/>
      <c r="P10" s="53"/>
      <c r="Q10" s="54">
        <v>1</v>
      </c>
      <c r="R10" s="63"/>
      <c r="S10" s="53"/>
      <c r="T10" s="53"/>
      <c r="U10" s="52">
        <v>1</v>
      </c>
      <c r="V10" s="53"/>
      <c r="W10" s="54"/>
      <c r="X10" s="63">
        <v>1</v>
      </c>
      <c r="Y10" s="53">
        <v>1</v>
      </c>
      <c r="Z10" s="53">
        <v>1</v>
      </c>
      <c r="AA10" s="52"/>
      <c r="AB10" s="53"/>
      <c r="AC10" s="54">
        <v>3</v>
      </c>
      <c r="AD10" s="63">
        <v>1</v>
      </c>
      <c r="AE10" s="53"/>
      <c r="AF10" s="53"/>
      <c r="AG10" s="52"/>
      <c r="AH10" s="53"/>
      <c r="AI10" s="54">
        <v>1</v>
      </c>
      <c r="AJ10" s="63"/>
      <c r="AK10" s="53"/>
      <c r="AL10" s="53"/>
      <c r="AM10" s="52"/>
      <c r="AN10" s="53"/>
      <c r="AO10" s="54">
        <v>1</v>
      </c>
      <c r="AP10" s="63"/>
      <c r="AQ10" s="53"/>
      <c r="AR10" s="53"/>
      <c r="AS10" s="52"/>
      <c r="AT10" s="53">
        <v>1</v>
      </c>
      <c r="AU10" s="54"/>
    </row>
    <row r="11" s="1" customFormat="1" ht="34" customHeight="1" spans="1:47">
      <c r="A11" s="48" t="s">
        <v>27</v>
      </c>
      <c r="B11" s="16">
        <f t="shared" si="3"/>
        <v>37</v>
      </c>
      <c r="C11" s="17">
        <f t="shared" si="0"/>
        <v>14</v>
      </c>
      <c r="D11" s="17">
        <f t="shared" si="1"/>
        <v>6</v>
      </c>
      <c r="E11" s="17">
        <f t="shared" si="2"/>
        <v>17</v>
      </c>
      <c r="F11" s="52">
        <v>2</v>
      </c>
      <c r="G11" s="53"/>
      <c r="H11" s="54">
        <v>2</v>
      </c>
      <c r="I11" s="63">
        <v>1</v>
      </c>
      <c r="J11" s="53"/>
      <c r="K11" s="54">
        <v>2</v>
      </c>
      <c r="L11" s="56">
        <v>1</v>
      </c>
      <c r="M11" s="53"/>
      <c r="N11" s="53">
        <v>2</v>
      </c>
      <c r="O11" s="52"/>
      <c r="P11" s="53"/>
      <c r="Q11" s="54">
        <v>1</v>
      </c>
      <c r="R11" s="63">
        <v>2</v>
      </c>
      <c r="S11" s="53"/>
      <c r="T11" s="53"/>
      <c r="U11" s="52">
        <v>2</v>
      </c>
      <c r="V11" s="53"/>
      <c r="W11" s="54">
        <v>1</v>
      </c>
      <c r="X11" s="63"/>
      <c r="Y11" s="53">
        <v>1</v>
      </c>
      <c r="Z11" s="53">
        <v>1</v>
      </c>
      <c r="AA11" s="52">
        <v>2</v>
      </c>
      <c r="AB11" s="53"/>
      <c r="AC11" s="54"/>
      <c r="AD11" s="63">
        <v>1</v>
      </c>
      <c r="AE11" s="53"/>
      <c r="AF11" s="53">
        <v>1</v>
      </c>
      <c r="AG11" s="52">
        <v>1</v>
      </c>
      <c r="AH11" s="53">
        <v>1</v>
      </c>
      <c r="AI11" s="54">
        <v>2</v>
      </c>
      <c r="AJ11" s="63">
        <v>1</v>
      </c>
      <c r="AK11" s="53">
        <v>1</v>
      </c>
      <c r="AL11" s="53">
        <v>2</v>
      </c>
      <c r="AM11" s="52">
        <v>1</v>
      </c>
      <c r="AN11" s="53">
        <v>1</v>
      </c>
      <c r="AO11" s="54">
        <v>2</v>
      </c>
      <c r="AP11" s="63"/>
      <c r="AQ11" s="53">
        <v>1</v>
      </c>
      <c r="AR11" s="53">
        <v>1</v>
      </c>
      <c r="AS11" s="52"/>
      <c r="AT11" s="53">
        <v>1</v>
      </c>
      <c r="AU11" s="54"/>
    </row>
    <row r="12" s="1" customFormat="1" ht="34" customHeight="1" spans="1:47">
      <c r="A12" s="48" t="s">
        <v>28</v>
      </c>
      <c r="B12" s="16">
        <f t="shared" si="3"/>
        <v>6</v>
      </c>
      <c r="C12" s="17">
        <f t="shared" si="0"/>
        <v>4</v>
      </c>
      <c r="D12" s="17">
        <f t="shared" si="1"/>
        <v>0</v>
      </c>
      <c r="E12" s="17">
        <f t="shared" si="2"/>
        <v>2</v>
      </c>
      <c r="F12" s="52">
        <v>1</v>
      </c>
      <c r="G12" s="53"/>
      <c r="H12" s="54"/>
      <c r="I12" s="63">
        <v>1</v>
      </c>
      <c r="J12" s="53"/>
      <c r="K12" s="54"/>
      <c r="L12" s="56"/>
      <c r="M12" s="53"/>
      <c r="N12" s="53"/>
      <c r="O12" s="52"/>
      <c r="P12" s="53"/>
      <c r="Q12" s="54"/>
      <c r="R12" s="63"/>
      <c r="S12" s="53"/>
      <c r="T12" s="53"/>
      <c r="U12" s="52"/>
      <c r="V12" s="53"/>
      <c r="W12" s="54"/>
      <c r="X12" s="63"/>
      <c r="Y12" s="53"/>
      <c r="Z12" s="53"/>
      <c r="AA12" s="52"/>
      <c r="AB12" s="53"/>
      <c r="AC12" s="54"/>
      <c r="AD12" s="63">
        <v>1</v>
      </c>
      <c r="AE12" s="53"/>
      <c r="AF12" s="53"/>
      <c r="AG12" s="52">
        <v>1</v>
      </c>
      <c r="AH12" s="53"/>
      <c r="AI12" s="54"/>
      <c r="AJ12" s="63"/>
      <c r="AK12" s="53"/>
      <c r="AL12" s="53"/>
      <c r="AM12" s="52"/>
      <c r="AN12" s="53"/>
      <c r="AO12" s="54">
        <v>1</v>
      </c>
      <c r="AP12" s="63"/>
      <c r="AQ12" s="53"/>
      <c r="AR12" s="53">
        <v>1</v>
      </c>
      <c r="AS12" s="52"/>
      <c r="AT12" s="53"/>
      <c r="AU12" s="54"/>
    </row>
    <row r="13" s="1" customFormat="1" ht="34" customHeight="1" spans="1:47">
      <c r="A13" s="48" t="s">
        <v>29</v>
      </c>
      <c r="B13" s="16">
        <f t="shared" si="3"/>
        <v>12</v>
      </c>
      <c r="C13" s="17">
        <f t="shared" si="0"/>
        <v>5</v>
      </c>
      <c r="D13" s="17">
        <f t="shared" si="1"/>
        <v>2</v>
      </c>
      <c r="E13" s="17">
        <f t="shared" si="2"/>
        <v>5</v>
      </c>
      <c r="F13" s="52"/>
      <c r="G13" s="53"/>
      <c r="H13" s="54">
        <v>1</v>
      </c>
      <c r="I13" s="63">
        <v>1</v>
      </c>
      <c r="J13" s="53"/>
      <c r="K13" s="54">
        <v>1</v>
      </c>
      <c r="L13" s="56">
        <v>1</v>
      </c>
      <c r="M13" s="53"/>
      <c r="N13" s="53"/>
      <c r="O13" s="52">
        <v>1</v>
      </c>
      <c r="P13" s="53"/>
      <c r="Q13" s="54"/>
      <c r="R13" s="63"/>
      <c r="S13" s="53"/>
      <c r="T13" s="53">
        <v>1</v>
      </c>
      <c r="U13" s="52">
        <v>1</v>
      </c>
      <c r="V13" s="53"/>
      <c r="W13" s="54"/>
      <c r="X13" s="63"/>
      <c r="Y13" s="53"/>
      <c r="Z13" s="53">
        <v>1</v>
      </c>
      <c r="AA13" s="52"/>
      <c r="AB13" s="53"/>
      <c r="AC13" s="54">
        <v>1</v>
      </c>
      <c r="AD13" s="63"/>
      <c r="AE13" s="53"/>
      <c r="AF13" s="53"/>
      <c r="AG13" s="52"/>
      <c r="AH13" s="53"/>
      <c r="AI13" s="54"/>
      <c r="AJ13" s="63"/>
      <c r="AK13" s="53"/>
      <c r="AL13" s="53"/>
      <c r="AM13" s="52"/>
      <c r="AN13" s="53">
        <v>1</v>
      </c>
      <c r="AO13" s="54"/>
      <c r="AP13" s="63"/>
      <c r="AQ13" s="53">
        <v>1</v>
      </c>
      <c r="AR13" s="53"/>
      <c r="AS13" s="52">
        <v>1</v>
      </c>
      <c r="AT13" s="53"/>
      <c r="AU13" s="54"/>
    </row>
    <row r="14" s="1" customFormat="1" ht="34" customHeight="1" spans="1:47">
      <c r="A14" s="48" t="s">
        <v>30</v>
      </c>
      <c r="B14" s="16">
        <f t="shared" si="3"/>
        <v>17</v>
      </c>
      <c r="C14" s="17">
        <f t="shared" si="0"/>
        <v>8</v>
      </c>
      <c r="D14" s="17">
        <f t="shared" si="1"/>
        <v>3</v>
      </c>
      <c r="E14" s="17">
        <f t="shared" si="2"/>
        <v>6</v>
      </c>
      <c r="F14" s="52"/>
      <c r="G14" s="53">
        <v>1</v>
      </c>
      <c r="H14" s="54">
        <v>2</v>
      </c>
      <c r="I14" s="63">
        <v>1</v>
      </c>
      <c r="J14" s="53"/>
      <c r="K14" s="54">
        <v>1</v>
      </c>
      <c r="L14" s="56">
        <v>1</v>
      </c>
      <c r="M14" s="53"/>
      <c r="N14" s="53">
        <v>1</v>
      </c>
      <c r="O14" s="52"/>
      <c r="P14" s="53"/>
      <c r="Q14" s="54"/>
      <c r="R14" s="63"/>
      <c r="S14" s="53"/>
      <c r="T14" s="53">
        <v>1</v>
      </c>
      <c r="U14" s="52">
        <v>1</v>
      </c>
      <c r="V14" s="53"/>
      <c r="W14" s="54"/>
      <c r="X14" s="63">
        <v>1</v>
      </c>
      <c r="Y14" s="53"/>
      <c r="Z14" s="53"/>
      <c r="AA14" s="52">
        <v>2</v>
      </c>
      <c r="AB14" s="53"/>
      <c r="AC14" s="54"/>
      <c r="AD14" s="63"/>
      <c r="AE14" s="53"/>
      <c r="AF14" s="53"/>
      <c r="AG14" s="52">
        <v>1</v>
      </c>
      <c r="AH14" s="53"/>
      <c r="AI14" s="54"/>
      <c r="AJ14" s="63"/>
      <c r="AK14" s="53"/>
      <c r="AL14" s="53">
        <v>1</v>
      </c>
      <c r="AM14" s="52"/>
      <c r="AN14" s="53">
        <v>1</v>
      </c>
      <c r="AO14" s="54"/>
      <c r="AP14" s="63"/>
      <c r="AQ14" s="53">
        <v>1</v>
      </c>
      <c r="AR14" s="53"/>
      <c r="AS14" s="52">
        <v>1</v>
      </c>
      <c r="AT14" s="53"/>
      <c r="AU14" s="54"/>
    </row>
    <row r="15" s="1" customFormat="1" ht="34" customHeight="1" spans="1:47">
      <c r="A15" s="55" t="s">
        <v>31</v>
      </c>
      <c r="B15" s="16">
        <f t="shared" si="3"/>
        <v>17</v>
      </c>
      <c r="C15" s="17">
        <f t="shared" si="0"/>
        <v>4</v>
      </c>
      <c r="D15" s="17">
        <f t="shared" si="1"/>
        <v>3</v>
      </c>
      <c r="E15" s="17">
        <f t="shared" si="2"/>
        <v>10</v>
      </c>
      <c r="F15" s="52">
        <v>1</v>
      </c>
      <c r="G15" s="53"/>
      <c r="H15" s="54">
        <v>2</v>
      </c>
      <c r="I15" s="63">
        <v>1</v>
      </c>
      <c r="J15" s="53"/>
      <c r="K15" s="54">
        <v>2</v>
      </c>
      <c r="L15" s="56">
        <v>1</v>
      </c>
      <c r="M15" s="53"/>
      <c r="N15" s="53">
        <v>2</v>
      </c>
      <c r="O15" s="52">
        <v>1</v>
      </c>
      <c r="P15" s="53"/>
      <c r="Q15" s="54"/>
      <c r="R15" s="63"/>
      <c r="S15" s="53"/>
      <c r="T15" s="53"/>
      <c r="U15" s="52"/>
      <c r="V15" s="53">
        <v>1</v>
      </c>
      <c r="W15" s="54"/>
      <c r="X15" s="63"/>
      <c r="Y15" s="53"/>
      <c r="Z15" s="53">
        <v>1</v>
      </c>
      <c r="AA15" s="52"/>
      <c r="AB15" s="53"/>
      <c r="AC15" s="54"/>
      <c r="AD15" s="63"/>
      <c r="AE15" s="53"/>
      <c r="AF15" s="53">
        <v>1</v>
      </c>
      <c r="AG15" s="52"/>
      <c r="AH15" s="53"/>
      <c r="AI15" s="54"/>
      <c r="AJ15" s="63"/>
      <c r="AK15" s="53"/>
      <c r="AL15" s="53">
        <v>1</v>
      </c>
      <c r="AM15" s="52"/>
      <c r="AN15" s="53"/>
      <c r="AO15" s="54">
        <v>1</v>
      </c>
      <c r="AP15" s="63"/>
      <c r="AQ15" s="53">
        <v>1</v>
      </c>
      <c r="AR15" s="53"/>
      <c r="AS15" s="52"/>
      <c r="AT15" s="53">
        <v>1</v>
      </c>
      <c r="AU15" s="54"/>
    </row>
    <row r="16" s="1" customFormat="1" ht="34" customHeight="1" spans="1:47">
      <c r="A16" s="55" t="s">
        <v>32</v>
      </c>
      <c r="B16" s="16">
        <f t="shared" si="3"/>
        <v>2</v>
      </c>
      <c r="C16" s="17">
        <f t="shared" si="0"/>
        <v>1</v>
      </c>
      <c r="D16" s="17">
        <f t="shared" si="1"/>
        <v>0</v>
      </c>
      <c r="E16" s="17">
        <f t="shared" si="2"/>
        <v>1</v>
      </c>
      <c r="F16" s="52"/>
      <c r="G16" s="53"/>
      <c r="H16" s="54"/>
      <c r="I16" s="63"/>
      <c r="J16" s="53"/>
      <c r="K16" s="54"/>
      <c r="L16" s="56"/>
      <c r="M16" s="53"/>
      <c r="N16" s="53">
        <v>1</v>
      </c>
      <c r="O16" s="52">
        <v>1</v>
      </c>
      <c r="P16" s="53"/>
      <c r="Q16" s="54"/>
      <c r="R16" s="63"/>
      <c r="S16" s="53"/>
      <c r="T16" s="53"/>
      <c r="U16" s="52"/>
      <c r="V16" s="53"/>
      <c r="W16" s="54"/>
      <c r="X16" s="63"/>
      <c r="Y16" s="53"/>
      <c r="Z16" s="53"/>
      <c r="AA16" s="52"/>
      <c r="AB16" s="53"/>
      <c r="AC16" s="54"/>
      <c r="AD16" s="63"/>
      <c r="AE16" s="53"/>
      <c r="AF16" s="53"/>
      <c r="AG16" s="52"/>
      <c r="AH16" s="53"/>
      <c r="AI16" s="54"/>
      <c r="AJ16" s="63"/>
      <c r="AK16" s="53"/>
      <c r="AL16" s="53"/>
      <c r="AM16" s="52"/>
      <c r="AN16" s="53"/>
      <c r="AO16" s="54"/>
      <c r="AP16" s="63"/>
      <c r="AQ16" s="53"/>
      <c r="AR16" s="53"/>
      <c r="AS16" s="52"/>
      <c r="AT16" s="53"/>
      <c r="AU16" s="54"/>
    </row>
    <row r="17" s="1" customFormat="1" ht="34" customHeight="1" spans="1:47">
      <c r="A17" s="55" t="s">
        <v>33</v>
      </c>
      <c r="B17" s="16">
        <f t="shared" si="3"/>
        <v>3</v>
      </c>
      <c r="C17" s="16">
        <v>3</v>
      </c>
      <c r="D17" s="16"/>
      <c r="E17" s="17"/>
      <c r="F17" s="52"/>
      <c r="G17" s="56"/>
      <c r="H17" s="54"/>
      <c r="I17" s="63"/>
      <c r="J17" s="56"/>
      <c r="K17" s="54"/>
      <c r="L17" s="56"/>
      <c r="M17" s="56"/>
      <c r="N17" s="53"/>
      <c r="O17" s="52"/>
      <c r="P17" s="56"/>
      <c r="Q17" s="54"/>
      <c r="R17" s="63"/>
      <c r="S17" s="56"/>
      <c r="T17" s="53"/>
      <c r="U17" s="52"/>
      <c r="V17" s="56"/>
      <c r="W17" s="54"/>
      <c r="X17" s="63"/>
      <c r="Y17" s="56"/>
      <c r="Z17" s="53"/>
      <c r="AA17" s="52"/>
      <c r="AB17" s="56"/>
      <c r="AC17" s="54"/>
      <c r="AD17" s="63"/>
      <c r="AE17" s="56"/>
      <c r="AF17" s="53"/>
      <c r="AG17" s="52"/>
      <c r="AH17" s="56"/>
      <c r="AI17" s="54"/>
      <c r="AJ17" s="63"/>
      <c r="AK17" s="56"/>
      <c r="AL17" s="53"/>
      <c r="AM17" s="52"/>
      <c r="AN17" s="56"/>
      <c r="AO17" s="54"/>
      <c r="AP17" s="63"/>
      <c r="AQ17" s="56"/>
      <c r="AR17" s="53"/>
      <c r="AS17" s="52"/>
      <c r="AT17" s="56"/>
      <c r="AU17" s="54"/>
    </row>
    <row r="18" s="1" customFormat="1" ht="34" customHeight="1" spans="1:47">
      <c r="A18" s="16" t="s">
        <v>34</v>
      </c>
      <c r="B18" s="16">
        <f t="shared" ref="B18:AU18" si="4">SUM(B5:B17)</f>
        <v>189</v>
      </c>
      <c r="C18" s="16">
        <f t="shared" si="4"/>
        <v>73</v>
      </c>
      <c r="D18" s="16">
        <f t="shared" si="4"/>
        <v>25</v>
      </c>
      <c r="E18" s="17">
        <f t="shared" si="4"/>
        <v>91</v>
      </c>
      <c r="F18" s="21">
        <f t="shared" si="4"/>
        <v>12</v>
      </c>
      <c r="G18" s="16">
        <f t="shared" si="4"/>
        <v>3</v>
      </c>
      <c r="H18" s="24">
        <f t="shared" si="4"/>
        <v>13</v>
      </c>
      <c r="I18" s="31">
        <f t="shared" si="4"/>
        <v>10</v>
      </c>
      <c r="J18" s="16">
        <f t="shared" si="4"/>
        <v>0</v>
      </c>
      <c r="K18" s="24">
        <f t="shared" si="4"/>
        <v>13</v>
      </c>
      <c r="L18" s="16">
        <f t="shared" si="4"/>
        <v>6</v>
      </c>
      <c r="M18" s="16">
        <f t="shared" si="4"/>
        <v>2</v>
      </c>
      <c r="N18" s="17">
        <f t="shared" si="4"/>
        <v>12</v>
      </c>
      <c r="O18" s="21">
        <f t="shared" si="4"/>
        <v>3</v>
      </c>
      <c r="P18" s="16">
        <f t="shared" si="4"/>
        <v>0</v>
      </c>
      <c r="Q18" s="24">
        <f t="shared" si="4"/>
        <v>5</v>
      </c>
      <c r="R18" s="31">
        <f t="shared" si="4"/>
        <v>3</v>
      </c>
      <c r="S18" s="16">
        <f t="shared" si="4"/>
        <v>0</v>
      </c>
      <c r="T18" s="17">
        <f t="shared" si="4"/>
        <v>3</v>
      </c>
      <c r="U18" s="21">
        <f t="shared" si="4"/>
        <v>7</v>
      </c>
      <c r="V18" s="16">
        <f t="shared" si="4"/>
        <v>2</v>
      </c>
      <c r="W18" s="24">
        <f t="shared" si="4"/>
        <v>4</v>
      </c>
      <c r="X18" s="31">
        <f t="shared" si="4"/>
        <v>6</v>
      </c>
      <c r="Y18" s="16">
        <f t="shared" si="4"/>
        <v>2</v>
      </c>
      <c r="Z18" s="17">
        <f t="shared" si="4"/>
        <v>7</v>
      </c>
      <c r="AA18" s="21">
        <f t="shared" si="4"/>
        <v>5</v>
      </c>
      <c r="AB18" s="16">
        <f t="shared" si="4"/>
        <v>1</v>
      </c>
      <c r="AC18" s="24">
        <f t="shared" si="4"/>
        <v>7</v>
      </c>
      <c r="AD18" s="31">
        <f t="shared" si="4"/>
        <v>4</v>
      </c>
      <c r="AE18" s="16">
        <f t="shared" si="4"/>
        <v>1</v>
      </c>
      <c r="AF18" s="17">
        <f t="shared" si="4"/>
        <v>4</v>
      </c>
      <c r="AG18" s="21">
        <f t="shared" si="4"/>
        <v>5</v>
      </c>
      <c r="AH18" s="16">
        <f t="shared" si="4"/>
        <v>1</v>
      </c>
      <c r="AI18" s="24">
        <f t="shared" si="4"/>
        <v>4</v>
      </c>
      <c r="AJ18" s="31">
        <f t="shared" si="4"/>
        <v>3</v>
      </c>
      <c r="AK18" s="16">
        <f t="shared" si="4"/>
        <v>2</v>
      </c>
      <c r="AL18" s="17">
        <f t="shared" si="4"/>
        <v>7</v>
      </c>
      <c r="AM18" s="21">
        <f t="shared" si="4"/>
        <v>2</v>
      </c>
      <c r="AN18" s="16">
        <f t="shared" si="4"/>
        <v>3</v>
      </c>
      <c r="AO18" s="24">
        <f t="shared" si="4"/>
        <v>8</v>
      </c>
      <c r="AP18" s="31">
        <f t="shared" si="4"/>
        <v>2</v>
      </c>
      <c r="AQ18" s="16">
        <f t="shared" si="4"/>
        <v>4</v>
      </c>
      <c r="AR18" s="17">
        <f t="shared" si="4"/>
        <v>3</v>
      </c>
      <c r="AS18" s="21">
        <f t="shared" si="4"/>
        <v>2</v>
      </c>
      <c r="AT18" s="16">
        <f t="shared" si="4"/>
        <v>4</v>
      </c>
      <c r="AU18" s="24">
        <f t="shared" si="4"/>
        <v>1</v>
      </c>
    </row>
    <row r="19" s="1" customFormat="1" ht="31" customHeight="1" spans="1:47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</row>
    <row r="20" s="1" customFormat="1" spans="1:47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</row>
    <row r="21" s="1" customFormat="1" spans="1:47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</row>
  </sheetData>
  <mergeCells count="22">
    <mergeCell ref="A1:AU1"/>
    <mergeCell ref="F2:AU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2:A4"/>
    <mergeCell ref="B2:B4"/>
    <mergeCell ref="C2:C4"/>
    <mergeCell ref="D2:D4"/>
    <mergeCell ref="E2:E4"/>
    <mergeCell ref="A19:AU21"/>
  </mergeCells>
  <printOptions horizontalCentered="1"/>
  <pageMargins left="0.357638888888889" right="0.357638888888889" top="0.60625" bottom="0.60625" header="0.5" footer="0.5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2"/>
  <sheetViews>
    <sheetView workbookViewId="0">
      <selection activeCell="A8" sqref="$A8:$XFD9"/>
    </sheetView>
  </sheetViews>
  <sheetFormatPr defaultColWidth="9" defaultRowHeight="13.5"/>
  <cols>
    <col min="1" max="1" width="15.75" style="1" customWidth="1"/>
    <col min="2" max="2" width="8.125" style="1" customWidth="1"/>
    <col min="3" max="5" width="6.875" style="1" customWidth="1"/>
    <col min="6" max="29" width="6" style="1" customWidth="1"/>
    <col min="30" max="16384" width="9" style="1"/>
  </cols>
  <sheetData>
    <row r="1" s="1" customFormat="1" ht="40" customHeight="1" spans="1:29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="1" customFormat="1" ht="18.75" spans="1:2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36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1" customFormat="1" ht="25" customHeight="1" spans="1:29">
      <c r="A3" s="7"/>
      <c r="B3" s="5"/>
      <c r="C3" s="5"/>
      <c r="D3" s="5"/>
      <c r="E3" s="5"/>
      <c r="F3" s="8" t="s">
        <v>7</v>
      </c>
      <c r="G3" s="9"/>
      <c r="H3" s="10"/>
      <c r="I3" s="26" t="s">
        <v>8</v>
      </c>
      <c r="J3" s="9"/>
      <c r="K3" s="27"/>
      <c r="L3" s="8" t="s">
        <v>9</v>
      </c>
      <c r="M3" s="9"/>
      <c r="N3" s="10"/>
      <c r="O3" s="26" t="s">
        <v>16</v>
      </c>
      <c r="P3" s="9"/>
      <c r="Q3" s="27"/>
      <c r="R3" s="8" t="s">
        <v>17</v>
      </c>
      <c r="S3" s="9"/>
      <c r="T3" s="10"/>
      <c r="U3" s="26" t="s">
        <v>18</v>
      </c>
      <c r="V3" s="9"/>
      <c r="W3" s="27"/>
      <c r="X3" s="32" t="s">
        <v>19</v>
      </c>
      <c r="Y3" s="33"/>
      <c r="Z3" s="34"/>
      <c r="AA3" s="35" t="s">
        <v>37</v>
      </c>
      <c r="AB3" s="35"/>
      <c r="AC3" s="35"/>
    </row>
    <row r="4" s="2" customFormat="1" ht="30" customHeight="1" spans="1:29">
      <c r="A4" s="11"/>
      <c r="B4" s="12"/>
      <c r="C4" s="12"/>
      <c r="D4" s="12"/>
      <c r="E4" s="12"/>
      <c r="F4" s="13" t="s">
        <v>3</v>
      </c>
      <c r="G4" s="5" t="s">
        <v>4</v>
      </c>
      <c r="H4" s="14" t="s">
        <v>5</v>
      </c>
      <c r="I4" s="28" t="s">
        <v>3</v>
      </c>
      <c r="J4" s="5" t="s">
        <v>4</v>
      </c>
      <c r="K4" s="29" t="s">
        <v>5</v>
      </c>
      <c r="L4" s="13" t="s">
        <v>3</v>
      </c>
      <c r="M4" s="5" t="s">
        <v>4</v>
      </c>
      <c r="N4" s="14" t="s">
        <v>5</v>
      </c>
      <c r="O4" s="28" t="s">
        <v>3</v>
      </c>
      <c r="P4" s="5" t="s">
        <v>4</v>
      </c>
      <c r="Q4" s="29" t="s">
        <v>5</v>
      </c>
      <c r="R4" s="13" t="s">
        <v>3</v>
      </c>
      <c r="S4" s="5" t="s">
        <v>4</v>
      </c>
      <c r="T4" s="14" t="s">
        <v>5</v>
      </c>
      <c r="U4" s="28" t="s">
        <v>3</v>
      </c>
      <c r="V4" s="5" t="s">
        <v>4</v>
      </c>
      <c r="W4" s="29" t="s">
        <v>5</v>
      </c>
      <c r="X4" s="13" t="s">
        <v>3</v>
      </c>
      <c r="Y4" s="5" t="s">
        <v>4</v>
      </c>
      <c r="Z4" s="14" t="s">
        <v>5</v>
      </c>
      <c r="AA4" s="5" t="s">
        <v>3</v>
      </c>
      <c r="AB4" s="5" t="s">
        <v>4</v>
      </c>
      <c r="AC4" s="12" t="s">
        <v>5</v>
      </c>
    </row>
    <row r="5" s="1" customFormat="1" ht="22" customHeight="1" spans="1:29">
      <c r="A5" s="15" t="s">
        <v>38</v>
      </c>
      <c r="B5" s="16">
        <f>C5+D5+E5</f>
        <v>35</v>
      </c>
      <c r="C5" s="16">
        <f t="shared" ref="C5:C31" si="0">SUM(F5,I5,L5,O5,R5,U5,X5,AA5)</f>
        <v>17</v>
      </c>
      <c r="D5" s="16">
        <f t="shared" ref="D5:D31" si="1">SUM(G5,J5,M5,P5,S5,V5,Y5,AB5)</f>
        <v>3</v>
      </c>
      <c r="E5" s="17">
        <f t="shared" ref="E5:E31" si="2">H5+K5+N5+Q5+T5+W5+Z5+AC5</f>
        <v>15</v>
      </c>
      <c r="F5" s="18">
        <v>8</v>
      </c>
      <c r="G5" s="19">
        <v>1</v>
      </c>
      <c r="H5" s="20">
        <v>7</v>
      </c>
      <c r="I5" s="18"/>
      <c r="J5" s="19">
        <v>1</v>
      </c>
      <c r="K5" s="25">
        <v>1</v>
      </c>
      <c r="L5" s="30">
        <v>2</v>
      </c>
      <c r="M5" s="19">
        <v>1</v>
      </c>
      <c r="N5" s="20">
        <v>2</v>
      </c>
      <c r="O5" s="18">
        <v>2</v>
      </c>
      <c r="P5" s="19"/>
      <c r="Q5" s="25">
        <v>2</v>
      </c>
      <c r="R5" s="30">
        <v>4</v>
      </c>
      <c r="S5" s="19"/>
      <c r="T5" s="20">
        <v>2</v>
      </c>
      <c r="U5" s="18"/>
      <c r="V5" s="19"/>
      <c r="W5" s="25">
        <v>1</v>
      </c>
      <c r="X5" s="30">
        <v>1</v>
      </c>
      <c r="Y5" s="19"/>
      <c r="Z5" s="20"/>
      <c r="AA5" s="36"/>
      <c r="AB5" s="36"/>
      <c r="AC5" s="36"/>
    </row>
    <row r="6" s="1" customFormat="1" ht="22" customHeight="1" spans="1:29">
      <c r="A6" s="15" t="s">
        <v>39</v>
      </c>
      <c r="B6" s="16">
        <f t="shared" ref="B6:B32" si="3">C6+D6+E6</f>
        <v>16</v>
      </c>
      <c r="C6" s="16">
        <f t="shared" si="0"/>
        <v>7</v>
      </c>
      <c r="D6" s="16">
        <f t="shared" si="1"/>
        <v>1</v>
      </c>
      <c r="E6" s="17">
        <f t="shared" si="2"/>
        <v>8</v>
      </c>
      <c r="F6" s="21">
        <v>3</v>
      </c>
      <c r="G6" s="22"/>
      <c r="H6" s="17">
        <v>3</v>
      </c>
      <c r="I6" s="21"/>
      <c r="J6" s="22">
        <v>1</v>
      </c>
      <c r="K6" s="24">
        <v>1</v>
      </c>
      <c r="L6" s="31"/>
      <c r="M6" s="22"/>
      <c r="N6" s="17"/>
      <c r="O6" s="21">
        <v>1</v>
      </c>
      <c r="P6" s="22"/>
      <c r="Q6" s="24">
        <v>1</v>
      </c>
      <c r="R6" s="31">
        <v>1</v>
      </c>
      <c r="S6" s="22"/>
      <c r="T6" s="17">
        <v>1</v>
      </c>
      <c r="U6" s="21">
        <v>1</v>
      </c>
      <c r="V6" s="22"/>
      <c r="W6" s="24">
        <v>1</v>
      </c>
      <c r="X6" s="31"/>
      <c r="Y6" s="22"/>
      <c r="Z6" s="17"/>
      <c r="AA6" s="16">
        <v>1</v>
      </c>
      <c r="AB6" s="16"/>
      <c r="AC6" s="16">
        <v>1</v>
      </c>
    </row>
    <row r="7" s="1" customFormat="1" ht="22" customHeight="1" spans="1:29">
      <c r="A7" s="15" t="s">
        <v>40</v>
      </c>
      <c r="B7" s="16">
        <f t="shared" si="3"/>
        <v>38</v>
      </c>
      <c r="C7" s="16">
        <f t="shared" si="0"/>
        <v>16</v>
      </c>
      <c r="D7" s="16">
        <f t="shared" si="1"/>
        <v>4</v>
      </c>
      <c r="E7" s="17">
        <f t="shared" si="2"/>
        <v>18</v>
      </c>
      <c r="F7" s="18">
        <v>4</v>
      </c>
      <c r="G7" s="23">
        <v>1</v>
      </c>
      <c r="H7" s="20">
        <v>7</v>
      </c>
      <c r="I7" s="18"/>
      <c r="J7" s="19">
        <v>1</v>
      </c>
      <c r="K7" s="25">
        <v>1</v>
      </c>
      <c r="L7" s="30">
        <v>2</v>
      </c>
      <c r="M7" s="19"/>
      <c r="N7" s="20">
        <v>1</v>
      </c>
      <c r="O7" s="18">
        <v>3</v>
      </c>
      <c r="P7" s="19"/>
      <c r="Q7" s="25">
        <v>3</v>
      </c>
      <c r="R7" s="30">
        <v>2</v>
      </c>
      <c r="S7" s="19"/>
      <c r="T7" s="20">
        <v>3</v>
      </c>
      <c r="U7" s="18">
        <v>3</v>
      </c>
      <c r="V7" s="19">
        <v>2</v>
      </c>
      <c r="W7" s="25">
        <v>1</v>
      </c>
      <c r="X7" s="30">
        <v>1</v>
      </c>
      <c r="Y7" s="19"/>
      <c r="Z7" s="20">
        <v>1</v>
      </c>
      <c r="AA7" s="36">
        <v>1</v>
      </c>
      <c r="AB7" s="36"/>
      <c r="AC7" s="36">
        <v>1</v>
      </c>
    </row>
    <row r="8" s="1" customFormat="1" ht="22" customHeight="1" spans="1:29">
      <c r="A8" s="15" t="s">
        <v>41</v>
      </c>
      <c r="B8" s="16">
        <f t="shared" si="3"/>
        <v>8</v>
      </c>
      <c r="C8" s="16">
        <f t="shared" si="0"/>
        <v>3</v>
      </c>
      <c r="D8" s="16">
        <f t="shared" si="1"/>
        <v>1</v>
      </c>
      <c r="E8" s="17">
        <f t="shared" si="2"/>
        <v>4</v>
      </c>
      <c r="F8" s="18">
        <v>1</v>
      </c>
      <c r="G8" s="19">
        <v>1</v>
      </c>
      <c r="H8" s="20">
        <v>2</v>
      </c>
      <c r="I8" s="18">
        <v>1</v>
      </c>
      <c r="J8" s="19"/>
      <c r="K8" s="25">
        <v>1</v>
      </c>
      <c r="L8" s="30"/>
      <c r="M8" s="19"/>
      <c r="N8" s="20"/>
      <c r="O8" s="18"/>
      <c r="P8" s="19"/>
      <c r="Q8" s="25"/>
      <c r="R8" s="30">
        <v>1</v>
      </c>
      <c r="S8" s="19"/>
      <c r="T8" s="20">
        <v>1</v>
      </c>
      <c r="U8" s="18"/>
      <c r="V8" s="19"/>
      <c r="W8" s="25"/>
      <c r="X8" s="30"/>
      <c r="Y8" s="19"/>
      <c r="Z8" s="20"/>
      <c r="AA8" s="36"/>
      <c r="AB8" s="36"/>
      <c r="AC8" s="36"/>
    </row>
    <row r="9" s="1" customFormat="1" ht="22" customHeight="1" spans="1:29">
      <c r="A9" s="15" t="s">
        <v>42</v>
      </c>
      <c r="B9" s="16">
        <f t="shared" si="3"/>
        <v>11</v>
      </c>
      <c r="C9" s="16">
        <f t="shared" si="0"/>
        <v>4</v>
      </c>
      <c r="D9" s="16">
        <f t="shared" si="1"/>
        <v>1</v>
      </c>
      <c r="E9" s="17">
        <f t="shared" si="2"/>
        <v>6</v>
      </c>
      <c r="F9" s="18">
        <v>2</v>
      </c>
      <c r="G9" s="19">
        <v>1</v>
      </c>
      <c r="H9" s="20">
        <v>4</v>
      </c>
      <c r="I9" s="18">
        <v>2</v>
      </c>
      <c r="J9" s="19"/>
      <c r="K9" s="25">
        <v>2</v>
      </c>
      <c r="L9" s="30"/>
      <c r="M9" s="19"/>
      <c r="N9" s="20"/>
      <c r="O9" s="18"/>
      <c r="P9" s="19"/>
      <c r="Q9" s="25"/>
      <c r="R9" s="30"/>
      <c r="S9" s="19"/>
      <c r="T9" s="20"/>
      <c r="U9" s="18"/>
      <c r="V9" s="19"/>
      <c r="W9" s="25"/>
      <c r="X9" s="30"/>
      <c r="Y9" s="19"/>
      <c r="Z9" s="20"/>
      <c r="AA9" s="36"/>
      <c r="AB9" s="36"/>
      <c r="AC9" s="36"/>
    </row>
    <row r="10" s="1" customFormat="1" ht="22" customHeight="1" spans="1:29">
      <c r="A10" s="15" t="s">
        <v>43</v>
      </c>
      <c r="B10" s="16">
        <f t="shared" si="3"/>
        <v>2</v>
      </c>
      <c r="C10" s="16">
        <f t="shared" si="0"/>
        <v>0</v>
      </c>
      <c r="D10" s="16">
        <f t="shared" si="1"/>
        <v>1</v>
      </c>
      <c r="E10" s="17">
        <f t="shared" si="2"/>
        <v>1</v>
      </c>
      <c r="F10" s="18"/>
      <c r="G10" s="19"/>
      <c r="H10" s="20"/>
      <c r="I10" s="18"/>
      <c r="J10" s="19"/>
      <c r="K10" s="25"/>
      <c r="L10" s="30"/>
      <c r="M10" s="19"/>
      <c r="N10" s="20"/>
      <c r="O10" s="18"/>
      <c r="P10" s="19"/>
      <c r="Q10" s="25"/>
      <c r="R10" s="30"/>
      <c r="S10" s="19">
        <v>1</v>
      </c>
      <c r="T10" s="20">
        <v>1</v>
      </c>
      <c r="U10" s="18"/>
      <c r="V10" s="19"/>
      <c r="W10" s="25"/>
      <c r="X10" s="30"/>
      <c r="Y10" s="19"/>
      <c r="Z10" s="20"/>
      <c r="AA10" s="36"/>
      <c r="AB10" s="36"/>
      <c r="AC10" s="36"/>
    </row>
    <row r="11" s="1" customFormat="1" ht="22" customHeight="1" spans="1:29">
      <c r="A11" s="15" t="s">
        <v>44</v>
      </c>
      <c r="B11" s="16">
        <f t="shared" si="3"/>
        <v>5</v>
      </c>
      <c r="C11" s="16">
        <f t="shared" si="0"/>
        <v>0</v>
      </c>
      <c r="D11" s="16">
        <f t="shared" si="1"/>
        <v>2</v>
      </c>
      <c r="E11" s="17">
        <f t="shared" si="2"/>
        <v>3</v>
      </c>
      <c r="F11" s="18"/>
      <c r="G11" s="19">
        <v>1</v>
      </c>
      <c r="H11" s="20">
        <v>1</v>
      </c>
      <c r="I11" s="18"/>
      <c r="J11" s="19">
        <v>1</v>
      </c>
      <c r="K11" s="25">
        <v>1</v>
      </c>
      <c r="L11" s="30"/>
      <c r="M11" s="19"/>
      <c r="N11" s="20"/>
      <c r="O11" s="18"/>
      <c r="P11" s="19"/>
      <c r="Q11" s="25">
        <v>1</v>
      </c>
      <c r="R11" s="30"/>
      <c r="S11" s="19"/>
      <c r="T11" s="20"/>
      <c r="U11" s="18"/>
      <c r="V11" s="19"/>
      <c r="W11" s="25"/>
      <c r="X11" s="30"/>
      <c r="Y11" s="19"/>
      <c r="Z11" s="20"/>
      <c r="AA11" s="36"/>
      <c r="AB11" s="36"/>
      <c r="AC11" s="36"/>
    </row>
    <row r="12" s="1" customFormat="1" ht="22" customHeight="1" spans="1:29">
      <c r="A12" s="15" t="s">
        <v>45</v>
      </c>
      <c r="B12" s="16">
        <f t="shared" si="3"/>
        <v>4</v>
      </c>
      <c r="C12" s="16">
        <f t="shared" si="0"/>
        <v>1</v>
      </c>
      <c r="D12" s="16">
        <f t="shared" si="1"/>
        <v>1</v>
      </c>
      <c r="E12" s="17">
        <f t="shared" si="2"/>
        <v>2</v>
      </c>
      <c r="F12" s="21"/>
      <c r="G12" s="22"/>
      <c r="H12" s="17"/>
      <c r="I12" s="21"/>
      <c r="J12" s="22"/>
      <c r="K12" s="24"/>
      <c r="L12" s="31">
        <v>1</v>
      </c>
      <c r="M12" s="22"/>
      <c r="N12" s="17"/>
      <c r="O12" s="21"/>
      <c r="P12" s="22"/>
      <c r="Q12" s="24">
        <v>1</v>
      </c>
      <c r="R12" s="31"/>
      <c r="S12" s="22">
        <v>1</v>
      </c>
      <c r="T12" s="17"/>
      <c r="U12" s="21"/>
      <c r="V12" s="22"/>
      <c r="W12" s="24">
        <v>1</v>
      </c>
      <c r="X12" s="31"/>
      <c r="Y12" s="22"/>
      <c r="Z12" s="17"/>
      <c r="AA12" s="16"/>
      <c r="AB12" s="16"/>
      <c r="AC12" s="16"/>
    </row>
    <row r="13" s="1" customFormat="1" ht="22" customHeight="1" spans="1:29">
      <c r="A13" s="15" t="s">
        <v>46</v>
      </c>
      <c r="B13" s="16">
        <f t="shared" si="3"/>
        <v>24</v>
      </c>
      <c r="C13" s="16">
        <f t="shared" si="0"/>
        <v>10</v>
      </c>
      <c r="D13" s="16">
        <f t="shared" si="1"/>
        <v>2</v>
      </c>
      <c r="E13" s="17">
        <f t="shared" si="2"/>
        <v>12</v>
      </c>
      <c r="F13" s="21">
        <v>4</v>
      </c>
      <c r="G13" s="22">
        <v>1</v>
      </c>
      <c r="H13" s="24">
        <v>4</v>
      </c>
      <c r="I13" s="21"/>
      <c r="J13" s="22"/>
      <c r="K13" s="24">
        <v>1</v>
      </c>
      <c r="L13" s="21">
        <v>1</v>
      </c>
      <c r="M13" s="22"/>
      <c r="N13" s="17">
        <v>1</v>
      </c>
      <c r="O13" s="21">
        <v>1</v>
      </c>
      <c r="P13" s="22"/>
      <c r="Q13" s="24">
        <v>1</v>
      </c>
      <c r="R13" s="31">
        <v>1</v>
      </c>
      <c r="S13" s="22">
        <v>1</v>
      </c>
      <c r="T13" s="24">
        <v>3</v>
      </c>
      <c r="U13" s="21">
        <v>1</v>
      </c>
      <c r="V13" s="22"/>
      <c r="W13" s="24">
        <v>1</v>
      </c>
      <c r="X13" s="21">
        <v>1</v>
      </c>
      <c r="Y13" s="22"/>
      <c r="Z13" s="17"/>
      <c r="AA13" s="16">
        <v>1</v>
      </c>
      <c r="AB13" s="16"/>
      <c r="AC13" s="16">
        <v>1</v>
      </c>
    </row>
    <row r="14" s="1" customFormat="1" ht="22" customHeight="1" spans="1:29">
      <c r="A14" s="15" t="s">
        <v>47</v>
      </c>
      <c r="B14" s="16">
        <f t="shared" si="3"/>
        <v>38</v>
      </c>
      <c r="C14" s="16">
        <f t="shared" si="0"/>
        <v>16</v>
      </c>
      <c r="D14" s="16">
        <f t="shared" si="1"/>
        <v>5</v>
      </c>
      <c r="E14" s="17">
        <f t="shared" si="2"/>
        <v>17</v>
      </c>
      <c r="F14" s="18">
        <v>3</v>
      </c>
      <c r="G14" s="19">
        <v>1</v>
      </c>
      <c r="H14" s="25">
        <v>4</v>
      </c>
      <c r="I14" s="18">
        <v>2</v>
      </c>
      <c r="J14" s="19">
        <v>1</v>
      </c>
      <c r="K14" s="25">
        <v>1</v>
      </c>
      <c r="L14" s="18">
        <v>3</v>
      </c>
      <c r="M14" s="19"/>
      <c r="N14" s="20">
        <v>2</v>
      </c>
      <c r="O14" s="18">
        <v>2</v>
      </c>
      <c r="P14" s="19"/>
      <c r="Q14" s="25">
        <v>2</v>
      </c>
      <c r="R14" s="30">
        <v>3</v>
      </c>
      <c r="S14" s="19">
        <v>1</v>
      </c>
      <c r="T14" s="25">
        <v>4</v>
      </c>
      <c r="U14" s="18">
        <v>1</v>
      </c>
      <c r="V14" s="19">
        <v>2</v>
      </c>
      <c r="W14" s="25">
        <v>3</v>
      </c>
      <c r="X14" s="18">
        <v>1</v>
      </c>
      <c r="Y14" s="19"/>
      <c r="Z14" s="20">
        <v>1</v>
      </c>
      <c r="AA14" s="36">
        <v>1</v>
      </c>
      <c r="AB14" s="36"/>
      <c r="AC14" s="36"/>
    </row>
    <row r="15" s="1" customFormat="1" ht="22" customHeight="1" spans="1:29">
      <c r="A15" s="15" t="s">
        <v>48</v>
      </c>
      <c r="B15" s="16">
        <f t="shared" si="3"/>
        <v>35</v>
      </c>
      <c r="C15" s="16">
        <f t="shared" si="0"/>
        <v>15</v>
      </c>
      <c r="D15" s="16">
        <f t="shared" si="1"/>
        <v>4</v>
      </c>
      <c r="E15" s="17">
        <f t="shared" si="2"/>
        <v>16</v>
      </c>
      <c r="F15" s="18">
        <v>1</v>
      </c>
      <c r="G15" s="19">
        <v>2</v>
      </c>
      <c r="H15" s="25">
        <v>4</v>
      </c>
      <c r="I15" s="18"/>
      <c r="J15" s="19">
        <v>1</v>
      </c>
      <c r="K15" s="25">
        <v>3</v>
      </c>
      <c r="L15" s="18">
        <v>2</v>
      </c>
      <c r="M15" s="19"/>
      <c r="N15" s="25">
        <v>1</v>
      </c>
      <c r="O15" s="18">
        <v>1</v>
      </c>
      <c r="P15" s="19"/>
      <c r="Q15" s="25">
        <v>1</v>
      </c>
      <c r="R15" s="18">
        <v>9</v>
      </c>
      <c r="S15" s="19">
        <v>1</v>
      </c>
      <c r="T15" s="25">
        <v>5</v>
      </c>
      <c r="U15" s="18">
        <v>2</v>
      </c>
      <c r="V15" s="19"/>
      <c r="W15" s="25">
        <v>2</v>
      </c>
      <c r="X15" s="18"/>
      <c r="Y15" s="19"/>
      <c r="Z15" s="20"/>
      <c r="AA15" s="36"/>
      <c r="AB15" s="36"/>
      <c r="AC15" s="36"/>
    </row>
    <row r="16" s="1" customFormat="1" ht="22" customHeight="1" spans="1:29">
      <c r="A16" s="15" t="s">
        <v>49</v>
      </c>
      <c r="B16" s="16">
        <f t="shared" si="3"/>
        <v>40</v>
      </c>
      <c r="C16" s="16">
        <f t="shared" si="0"/>
        <v>16</v>
      </c>
      <c r="D16" s="16">
        <f t="shared" si="1"/>
        <v>1</v>
      </c>
      <c r="E16" s="17">
        <f t="shared" si="2"/>
        <v>23</v>
      </c>
      <c r="F16" s="18">
        <v>4</v>
      </c>
      <c r="G16" s="19">
        <v>1</v>
      </c>
      <c r="H16" s="25">
        <v>9</v>
      </c>
      <c r="I16" s="18">
        <v>1</v>
      </c>
      <c r="J16" s="19"/>
      <c r="K16" s="25">
        <v>3</v>
      </c>
      <c r="L16" s="18">
        <v>1</v>
      </c>
      <c r="M16" s="19"/>
      <c r="N16" s="25">
        <v>1</v>
      </c>
      <c r="O16" s="18">
        <v>2</v>
      </c>
      <c r="P16" s="19"/>
      <c r="Q16" s="25">
        <v>2</v>
      </c>
      <c r="R16" s="18">
        <v>6</v>
      </c>
      <c r="S16" s="19"/>
      <c r="T16" s="25">
        <v>6</v>
      </c>
      <c r="U16" s="18">
        <v>1</v>
      </c>
      <c r="V16" s="19"/>
      <c r="W16" s="25">
        <v>2</v>
      </c>
      <c r="X16" s="18"/>
      <c r="Y16" s="19"/>
      <c r="Z16" s="20"/>
      <c r="AA16" s="36">
        <v>1</v>
      </c>
      <c r="AB16" s="36"/>
      <c r="AC16" s="36"/>
    </row>
    <row r="17" s="1" customFormat="1" ht="22" customHeight="1" spans="1:29">
      <c r="A17" s="15" t="s">
        <v>50</v>
      </c>
      <c r="B17" s="16">
        <f t="shared" si="3"/>
        <v>6</v>
      </c>
      <c r="C17" s="16">
        <f t="shared" si="0"/>
        <v>0</v>
      </c>
      <c r="D17" s="16">
        <f t="shared" si="1"/>
        <v>1</v>
      </c>
      <c r="E17" s="17">
        <f t="shared" si="2"/>
        <v>5</v>
      </c>
      <c r="F17" s="18"/>
      <c r="G17" s="19"/>
      <c r="H17" s="25"/>
      <c r="I17" s="18"/>
      <c r="J17" s="19"/>
      <c r="K17" s="25"/>
      <c r="L17" s="18"/>
      <c r="M17" s="19"/>
      <c r="N17" s="25">
        <v>1</v>
      </c>
      <c r="O17" s="18"/>
      <c r="P17" s="19"/>
      <c r="Q17" s="25">
        <v>2</v>
      </c>
      <c r="R17" s="18"/>
      <c r="S17" s="19"/>
      <c r="T17" s="25">
        <v>1</v>
      </c>
      <c r="U17" s="18"/>
      <c r="V17" s="19"/>
      <c r="W17" s="25">
        <v>1</v>
      </c>
      <c r="X17" s="18"/>
      <c r="Y17" s="19">
        <v>1</v>
      </c>
      <c r="Z17" s="20"/>
      <c r="AA17" s="36"/>
      <c r="AB17" s="36"/>
      <c r="AC17" s="36"/>
    </row>
    <row r="18" s="1" customFormat="1" ht="22" customHeight="1" spans="1:29">
      <c r="A18" s="15" t="s">
        <v>51</v>
      </c>
      <c r="B18" s="16">
        <f t="shared" si="3"/>
        <v>4</v>
      </c>
      <c r="C18" s="16">
        <f t="shared" si="0"/>
        <v>0</v>
      </c>
      <c r="D18" s="16">
        <f t="shared" si="1"/>
        <v>4</v>
      </c>
      <c r="E18" s="17">
        <f t="shared" si="2"/>
        <v>0</v>
      </c>
      <c r="F18" s="21"/>
      <c r="G18" s="22"/>
      <c r="H18" s="24"/>
      <c r="I18" s="21"/>
      <c r="J18" s="22"/>
      <c r="K18" s="24"/>
      <c r="L18" s="21"/>
      <c r="M18" s="22"/>
      <c r="N18" s="24"/>
      <c r="O18" s="21"/>
      <c r="P18" s="22">
        <v>1</v>
      </c>
      <c r="Q18" s="24"/>
      <c r="R18" s="21"/>
      <c r="S18" s="22">
        <v>1</v>
      </c>
      <c r="T18" s="24"/>
      <c r="U18" s="21"/>
      <c r="V18" s="22">
        <v>2</v>
      </c>
      <c r="W18" s="24"/>
      <c r="X18" s="21"/>
      <c r="Y18" s="22"/>
      <c r="Z18" s="17"/>
      <c r="AA18" s="16"/>
      <c r="AB18" s="16"/>
      <c r="AC18" s="16"/>
    </row>
    <row r="19" s="1" customFormat="1" ht="22" customHeight="1" spans="1:29">
      <c r="A19" s="15" t="s">
        <v>52</v>
      </c>
      <c r="B19" s="16">
        <f t="shared" si="3"/>
        <v>28</v>
      </c>
      <c r="C19" s="16">
        <f t="shared" si="0"/>
        <v>11</v>
      </c>
      <c r="D19" s="16">
        <f t="shared" si="1"/>
        <v>3</v>
      </c>
      <c r="E19" s="17">
        <f t="shared" si="2"/>
        <v>14</v>
      </c>
      <c r="F19" s="21">
        <v>2</v>
      </c>
      <c r="G19" s="22">
        <v>1</v>
      </c>
      <c r="H19" s="24">
        <v>5</v>
      </c>
      <c r="I19" s="21">
        <v>1</v>
      </c>
      <c r="J19" s="22"/>
      <c r="K19" s="24"/>
      <c r="L19" s="21"/>
      <c r="M19" s="22"/>
      <c r="N19" s="24">
        <v>1</v>
      </c>
      <c r="O19" s="21">
        <v>1</v>
      </c>
      <c r="P19" s="22"/>
      <c r="Q19" s="24">
        <v>2</v>
      </c>
      <c r="R19" s="21">
        <v>4</v>
      </c>
      <c r="S19" s="22">
        <v>1</v>
      </c>
      <c r="T19" s="24">
        <v>4</v>
      </c>
      <c r="U19" s="21">
        <v>2</v>
      </c>
      <c r="V19" s="22"/>
      <c r="W19" s="24">
        <v>1</v>
      </c>
      <c r="X19" s="21"/>
      <c r="Y19" s="22">
        <v>1</v>
      </c>
      <c r="Z19" s="17">
        <v>1</v>
      </c>
      <c r="AA19" s="16">
        <v>1</v>
      </c>
      <c r="AB19" s="16"/>
      <c r="AC19" s="16"/>
    </row>
    <row r="20" s="1" customFormat="1" ht="22" customHeight="1" spans="1:29">
      <c r="A20" s="15" t="s">
        <v>53</v>
      </c>
      <c r="B20" s="16">
        <f t="shared" si="3"/>
        <v>12</v>
      </c>
      <c r="C20" s="16">
        <f t="shared" si="0"/>
        <v>5</v>
      </c>
      <c r="D20" s="16">
        <f t="shared" si="1"/>
        <v>1</v>
      </c>
      <c r="E20" s="17">
        <f t="shared" si="2"/>
        <v>6</v>
      </c>
      <c r="F20" s="21">
        <v>1</v>
      </c>
      <c r="G20" s="22">
        <v>1</v>
      </c>
      <c r="H20" s="24">
        <v>2</v>
      </c>
      <c r="I20" s="21">
        <v>1</v>
      </c>
      <c r="J20" s="22"/>
      <c r="K20" s="24">
        <v>1</v>
      </c>
      <c r="L20" s="21">
        <v>1</v>
      </c>
      <c r="M20" s="22"/>
      <c r="N20" s="24">
        <v>1</v>
      </c>
      <c r="O20" s="21">
        <v>1</v>
      </c>
      <c r="P20" s="22"/>
      <c r="Q20" s="24">
        <v>1</v>
      </c>
      <c r="R20" s="21">
        <v>1</v>
      </c>
      <c r="S20" s="22"/>
      <c r="T20" s="24">
        <v>1</v>
      </c>
      <c r="U20" s="21"/>
      <c r="V20" s="22"/>
      <c r="W20" s="24"/>
      <c r="X20" s="21"/>
      <c r="Y20" s="22"/>
      <c r="Z20" s="17"/>
      <c r="AA20" s="16"/>
      <c r="AB20" s="16"/>
      <c r="AC20" s="16"/>
    </row>
    <row r="21" s="1" customFormat="1" ht="22" customHeight="1" spans="1:29">
      <c r="A21" s="15" t="s">
        <v>54</v>
      </c>
      <c r="B21" s="16">
        <f t="shared" si="3"/>
        <v>9</v>
      </c>
      <c r="C21" s="16">
        <f t="shared" si="0"/>
        <v>4</v>
      </c>
      <c r="D21" s="16">
        <f t="shared" si="1"/>
        <v>0</v>
      </c>
      <c r="E21" s="17">
        <f t="shared" si="2"/>
        <v>5</v>
      </c>
      <c r="F21" s="18">
        <v>1</v>
      </c>
      <c r="G21" s="19"/>
      <c r="H21" s="25">
        <v>1</v>
      </c>
      <c r="I21" s="18"/>
      <c r="J21" s="19"/>
      <c r="K21" s="25">
        <v>1</v>
      </c>
      <c r="L21" s="18"/>
      <c r="M21" s="19"/>
      <c r="N21" s="25"/>
      <c r="O21" s="18">
        <v>1</v>
      </c>
      <c r="P21" s="19"/>
      <c r="Q21" s="25">
        <v>1</v>
      </c>
      <c r="R21" s="18">
        <v>1</v>
      </c>
      <c r="S21" s="19"/>
      <c r="T21" s="25">
        <v>1</v>
      </c>
      <c r="U21" s="18">
        <v>1</v>
      </c>
      <c r="V21" s="19"/>
      <c r="W21" s="25">
        <v>1</v>
      </c>
      <c r="X21" s="18"/>
      <c r="Y21" s="19"/>
      <c r="Z21" s="20"/>
      <c r="AA21" s="36"/>
      <c r="AB21" s="36"/>
      <c r="AC21" s="36"/>
    </row>
    <row r="22" s="1" customFormat="1" ht="22" customHeight="1" spans="1:29">
      <c r="A22" s="15" t="s">
        <v>55</v>
      </c>
      <c r="B22" s="16">
        <f t="shared" si="3"/>
        <v>20</v>
      </c>
      <c r="C22" s="16">
        <f t="shared" si="0"/>
        <v>7</v>
      </c>
      <c r="D22" s="16">
        <f t="shared" si="1"/>
        <v>2</v>
      </c>
      <c r="E22" s="17">
        <f t="shared" si="2"/>
        <v>11</v>
      </c>
      <c r="F22" s="18">
        <v>1</v>
      </c>
      <c r="G22" s="19">
        <v>1</v>
      </c>
      <c r="H22" s="25">
        <v>4</v>
      </c>
      <c r="I22" s="18"/>
      <c r="J22" s="19">
        <v>1</v>
      </c>
      <c r="K22" s="25">
        <v>5</v>
      </c>
      <c r="L22" s="18">
        <v>1</v>
      </c>
      <c r="M22" s="19"/>
      <c r="N22" s="25"/>
      <c r="O22" s="18">
        <v>1</v>
      </c>
      <c r="P22" s="19"/>
      <c r="Q22" s="25"/>
      <c r="R22" s="18">
        <v>1</v>
      </c>
      <c r="S22" s="19"/>
      <c r="T22" s="25">
        <v>1</v>
      </c>
      <c r="U22" s="18">
        <v>2</v>
      </c>
      <c r="V22" s="19"/>
      <c r="W22" s="25">
        <v>1</v>
      </c>
      <c r="X22" s="18">
        <v>1</v>
      </c>
      <c r="Y22" s="19"/>
      <c r="Z22" s="20"/>
      <c r="AA22" s="36"/>
      <c r="AB22" s="36"/>
      <c r="AC22" s="36"/>
    </row>
    <row r="23" s="1" customFormat="1" ht="22" customHeight="1" spans="1:29">
      <c r="A23" s="15" t="s">
        <v>56</v>
      </c>
      <c r="B23" s="16">
        <f t="shared" si="3"/>
        <v>37</v>
      </c>
      <c r="C23" s="16">
        <f t="shared" si="0"/>
        <v>17</v>
      </c>
      <c r="D23" s="16">
        <f t="shared" si="1"/>
        <v>4</v>
      </c>
      <c r="E23" s="17">
        <f t="shared" si="2"/>
        <v>16</v>
      </c>
      <c r="F23" s="18">
        <v>2</v>
      </c>
      <c r="G23" s="19">
        <v>2</v>
      </c>
      <c r="H23" s="25">
        <v>3</v>
      </c>
      <c r="I23" s="18"/>
      <c r="J23" s="19"/>
      <c r="K23" s="25"/>
      <c r="L23" s="18"/>
      <c r="M23" s="19">
        <v>1</v>
      </c>
      <c r="N23" s="25"/>
      <c r="O23" s="18">
        <v>3</v>
      </c>
      <c r="P23" s="19">
        <v>1</v>
      </c>
      <c r="Q23" s="25">
        <v>6</v>
      </c>
      <c r="R23" s="18">
        <v>4</v>
      </c>
      <c r="S23" s="19"/>
      <c r="T23" s="25">
        <v>3</v>
      </c>
      <c r="U23" s="18">
        <v>5</v>
      </c>
      <c r="V23" s="19"/>
      <c r="W23" s="25">
        <v>3</v>
      </c>
      <c r="X23" s="18">
        <v>2</v>
      </c>
      <c r="Y23" s="19"/>
      <c r="Z23" s="20">
        <v>1</v>
      </c>
      <c r="AA23" s="36">
        <v>1</v>
      </c>
      <c r="AB23" s="36"/>
      <c r="AC23" s="36"/>
    </row>
    <row r="24" s="1" customFormat="1" ht="22" customHeight="1" spans="1:29">
      <c r="A24" s="15" t="s">
        <v>57</v>
      </c>
      <c r="B24" s="16">
        <f t="shared" si="3"/>
        <v>18</v>
      </c>
      <c r="C24" s="16">
        <f t="shared" si="0"/>
        <v>5</v>
      </c>
      <c r="D24" s="16">
        <f t="shared" si="1"/>
        <v>1</v>
      </c>
      <c r="E24" s="17">
        <f t="shared" si="2"/>
        <v>12</v>
      </c>
      <c r="F24" s="18">
        <v>3</v>
      </c>
      <c r="G24" s="19"/>
      <c r="H24" s="25">
        <v>7</v>
      </c>
      <c r="I24" s="18"/>
      <c r="J24" s="19"/>
      <c r="K24" s="25">
        <v>2</v>
      </c>
      <c r="L24" s="18"/>
      <c r="M24" s="19"/>
      <c r="N24" s="25">
        <v>1</v>
      </c>
      <c r="O24" s="18"/>
      <c r="P24" s="19"/>
      <c r="Q24" s="25">
        <v>1</v>
      </c>
      <c r="R24" s="18">
        <v>1</v>
      </c>
      <c r="S24" s="19">
        <v>1</v>
      </c>
      <c r="T24" s="25">
        <v>1</v>
      </c>
      <c r="U24" s="18"/>
      <c r="V24" s="19"/>
      <c r="W24" s="25"/>
      <c r="X24" s="18">
        <v>1</v>
      </c>
      <c r="Y24" s="19"/>
      <c r="Z24" s="20"/>
      <c r="AA24" s="36"/>
      <c r="AB24" s="36"/>
      <c r="AC24" s="36"/>
    </row>
    <row r="25" s="1" customFormat="1" ht="22" customHeight="1" spans="1:29">
      <c r="A25" s="15" t="s">
        <v>58</v>
      </c>
      <c r="B25" s="16">
        <f t="shared" si="3"/>
        <v>5</v>
      </c>
      <c r="C25" s="16">
        <f t="shared" si="0"/>
        <v>2</v>
      </c>
      <c r="D25" s="16">
        <f t="shared" si="1"/>
        <v>1</v>
      </c>
      <c r="E25" s="17">
        <f t="shared" si="2"/>
        <v>2</v>
      </c>
      <c r="F25" s="21">
        <v>1</v>
      </c>
      <c r="G25" s="22"/>
      <c r="H25" s="24">
        <v>1</v>
      </c>
      <c r="I25" s="21"/>
      <c r="J25" s="22"/>
      <c r="K25" s="24">
        <v>1</v>
      </c>
      <c r="L25" s="21">
        <v>1</v>
      </c>
      <c r="M25" s="22">
        <v>1</v>
      </c>
      <c r="N25" s="24"/>
      <c r="O25" s="21"/>
      <c r="P25" s="22"/>
      <c r="Q25" s="24"/>
      <c r="R25" s="21"/>
      <c r="S25" s="22"/>
      <c r="T25" s="24"/>
      <c r="U25" s="21"/>
      <c r="V25" s="22"/>
      <c r="W25" s="24"/>
      <c r="X25" s="21"/>
      <c r="Y25" s="22"/>
      <c r="Z25" s="17"/>
      <c r="AA25" s="16"/>
      <c r="AB25" s="16"/>
      <c r="AC25" s="16"/>
    </row>
    <row r="26" s="1" customFormat="1" ht="22" customHeight="1" spans="1:29">
      <c r="A26" s="15" t="s">
        <v>59</v>
      </c>
      <c r="B26" s="16">
        <f t="shared" si="3"/>
        <v>28</v>
      </c>
      <c r="C26" s="16">
        <f t="shared" si="0"/>
        <v>15</v>
      </c>
      <c r="D26" s="16">
        <f t="shared" si="1"/>
        <v>3</v>
      </c>
      <c r="E26" s="17">
        <f t="shared" si="2"/>
        <v>10</v>
      </c>
      <c r="F26" s="21">
        <v>5</v>
      </c>
      <c r="G26" s="22">
        <v>1</v>
      </c>
      <c r="H26" s="24">
        <v>2</v>
      </c>
      <c r="I26" s="21">
        <v>3</v>
      </c>
      <c r="J26" s="22"/>
      <c r="K26" s="24">
        <v>2</v>
      </c>
      <c r="L26" s="21">
        <v>3</v>
      </c>
      <c r="M26" s="22"/>
      <c r="N26" s="24">
        <v>3</v>
      </c>
      <c r="O26" s="21">
        <v>1</v>
      </c>
      <c r="P26" s="22"/>
      <c r="Q26" s="24">
        <v>1</v>
      </c>
      <c r="R26" s="21">
        <v>1</v>
      </c>
      <c r="S26" s="22">
        <v>1</v>
      </c>
      <c r="T26" s="24">
        <v>1</v>
      </c>
      <c r="U26" s="21">
        <v>1</v>
      </c>
      <c r="V26" s="22">
        <v>1</v>
      </c>
      <c r="W26" s="24">
        <v>1</v>
      </c>
      <c r="X26" s="21">
        <v>1</v>
      </c>
      <c r="Y26" s="22"/>
      <c r="Z26" s="17"/>
      <c r="AA26" s="16"/>
      <c r="AB26" s="16"/>
      <c r="AC26" s="16"/>
    </row>
    <row r="27" s="1" customFormat="1" ht="22" customHeight="1" spans="1:29">
      <c r="A27" s="15" t="s">
        <v>60</v>
      </c>
      <c r="B27" s="16">
        <f t="shared" si="3"/>
        <v>8</v>
      </c>
      <c r="C27" s="16">
        <f t="shared" si="0"/>
        <v>2</v>
      </c>
      <c r="D27" s="16">
        <f t="shared" si="1"/>
        <v>1</v>
      </c>
      <c r="E27" s="17">
        <f t="shared" si="2"/>
        <v>5</v>
      </c>
      <c r="F27" s="21">
        <v>1</v>
      </c>
      <c r="G27" s="22">
        <v>1</v>
      </c>
      <c r="H27" s="24">
        <v>3</v>
      </c>
      <c r="I27" s="21">
        <v>1</v>
      </c>
      <c r="J27" s="22"/>
      <c r="K27" s="24">
        <v>1</v>
      </c>
      <c r="L27" s="21"/>
      <c r="M27" s="22"/>
      <c r="N27" s="24"/>
      <c r="O27" s="21"/>
      <c r="P27" s="22"/>
      <c r="Q27" s="24">
        <v>1</v>
      </c>
      <c r="R27" s="21"/>
      <c r="S27" s="22"/>
      <c r="T27" s="24"/>
      <c r="U27" s="21"/>
      <c r="V27" s="22"/>
      <c r="W27" s="24"/>
      <c r="X27" s="21"/>
      <c r="Y27" s="22"/>
      <c r="Z27" s="17"/>
      <c r="AA27" s="16"/>
      <c r="AB27" s="16"/>
      <c r="AC27" s="16"/>
    </row>
    <row r="28" s="1" customFormat="1" ht="22" customHeight="1" spans="1:29">
      <c r="A28" s="15" t="s">
        <v>61</v>
      </c>
      <c r="B28" s="16">
        <f t="shared" si="3"/>
        <v>43</v>
      </c>
      <c r="C28" s="16">
        <f t="shared" si="0"/>
        <v>23</v>
      </c>
      <c r="D28" s="16">
        <f t="shared" si="1"/>
        <v>2</v>
      </c>
      <c r="E28" s="17">
        <f t="shared" si="2"/>
        <v>18</v>
      </c>
      <c r="F28" s="21">
        <v>10</v>
      </c>
      <c r="G28" s="22">
        <v>1</v>
      </c>
      <c r="H28" s="24">
        <v>10</v>
      </c>
      <c r="I28" s="21">
        <v>7</v>
      </c>
      <c r="J28" s="22"/>
      <c r="K28" s="24">
        <v>3</v>
      </c>
      <c r="L28" s="21">
        <v>1</v>
      </c>
      <c r="M28" s="22"/>
      <c r="N28" s="24"/>
      <c r="O28" s="21">
        <v>2</v>
      </c>
      <c r="P28" s="22">
        <v>1</v>
      </c>
      <c r="Q28" s="24">
        <v>3</v>
      </c>
      <c r="R28" s="21">
        <v>2</v>
      </c>
      <c r="S28" s="22"/>
      <c r="T28" s="24">
        <v>1</v>
      </c>
      <c r="U28" s="21">
        <v>1</v>
      </c>
      <c r="V28" s="22"/>
      <c r="W28" s="24">
        <v>1</v>
      </c>
      <c r="X28" s="21"/>
      <c r="Y28" s="22"/>
      <c r="Z28" s="17"/>
      <c r="AA28" s="16"/>
      <c r="AB28" s="16"/>
      <c r="AC28" s="16"/>
    </row>
    <row r="29" s="1" customFormat="1" ht="22" customHeight="1" spans="1:29">
      <c r="A29" s="15" t="s">
        <v>62</v>
      </c>
      <c r="B29" s="16">
        <f t="shared" si="3"/>
        <v>8</v>
      </c>
      <c r="C29" s="16">
        <f t="shared" si="0"/>
        <v>3</v>
      </c>
      <c r="D29" s="16">
        <f t="shared" si="1"/>
        <v>1</v>
      </c>
      <c r="E29" s="17">
        <f t="shared" si="2"/>
        <v>4</v>
      </c>
      <c r="F29" s="21">
        <v>1</v>
      </c>
      <c r="G29" s="22"/>
      <c r="H29" s="24">
        <v>1</v>
      </c>
      <c r="I29" s="21"/>
      <c r="J29" s="22"/>
      <c r="K29" s="24">
        <v>1</v>
      </c>
      <c r="L29" s="21"/>
      <c r="M29" s="22"/>
      <c r="N29" s="24"/>
      <c r="O29" s="21"/>
      <c r="P29" s="22">
        <v>1</v>
      </c>
      <c r="Q29" s="24">
        <v>1</v>
      </c>
      <c r="R29" s="21">
        <v>1</v>
      </c>
      <c r="S29" s="22"/>
      <c r="T29" s="24"/>
      <c r="U29" s="21">
        <v>1</v>
      </c>
      <c r="V29" s="22"/>
      <c r="W29" s="24">
        <v>1</v>
      </c>
      <c r="X29" s="21"/>
      <c r="Y29" s="22"/>
      <c r="Z29" s="17"/>
      <c r="AA29" s="16"/>
      <c r="AB29" s="16"/>
      <c r="AC29" s="16"/>
    </row>
    <row r="30" s="1" customFormat="1" ht="22" customHeight="1" spans="1:29">
      <c r="A30" s="15" t="s">
        <v>63</v>
      </c>
      <c r="B30" s="16">
        <f t="shared" si="3"/>
        <v>4</v>
      </c>
      <c r="C30" s="16">
        <f t="shared" si="0"/>
        <v>1</v>
      </c>
      <c r="D30" s="16">
        <f t="shared" si="1"/>
        <v>1</v>
      </c>
      <c r="E30" s="17">
        <f t="shared" si="2"/>
        <v>2</v>
      </c>
      <c r="F30" s="21">
        <v>1</v>
      </c>
      <c r="G30" s="22"/>
      <c r="H30" s="24">
        <v>1</v>
      </c>
      <c r="I30" s="21"/>
      <c r="J30" s="22">
        <v>1</v>
      </c>
      <c r="K30" s="24">
        <v>1</v>
      </c>
      <c r="L30" s="21"/>
      <c r="M30" s="22"/>
      <c r="N30" s="24"/>
      <c r="O30" s="21"/>
      <c r="P30" s="22"/>
      <c r="Q30" s="24"/>
      <c r="R30" s="21"/>
      <c r="S30" s="22"/>
      <c r="T30" s="24"/>
      <c r="U30" s="21"/>
      <c r="V30" s="22"/>
      <c r="W30" s="24"/>
      <c r="X30" s="21"/>
      <c r="Y30" s="22"/>
      <c r="Z30" s="17"/>
      <c r="AA30" s="16"/>
      <c r="AB30" s="16"/>
      <c r="AC30" s="16"/>
    </row>
    <row r="31" s="1" customFormat="1" ht="22" customHeight="1" spans="1:29">
      <c r="A31" s="15" t="s">
        <v>64</v>
      </c>
      <c r="B31" s="16">
        <f t="shared" si="3"/>
        <v>1</v>
      </c>
      <c r="C31" s="16">
        <f t="shared" si="0"/>
        <v>0</v>
      </c>
      <c r="D31" s="16">
        <f t="shared" si="1"/>
        <v>0</v>
      </c>
      <c r="E31" s="17">
        <f t="shared" si="2"/>
        <v>1</v>
      </c>
      <c r="F31" s="21"/>
      <c r="G31" s="22"/>
      <c r="H31" s="24">
        <v>1</v>
      </c>
      <c r="I31" s="21"/>
      <c r="J31" s="22"/>
      <c r="K31" s="24"/>
      <c r="L31" s="21"/>
      <c r="M31" s="22"/>
      <c r="N31" s="24"/>
      <c r="O31" s="21"/>
      <c r="P31" s="22"/>
      <c r="Q31" s="24"/>
      <c r="R31" s="21"/>
      <c r="S31" s="22"/>
      <c r="T31" s="24"/>
      <c r="U31" s="21"/>
      <c r="V31" s="22"/>
      <c r="W31" s="24"/>
      <c r="X31" s="21"/>
      <c r="Y31" s="22"/>
      <c r="Z31" s="17"/>
      <c r="AA31" s="16"/>
      <c r="AB31" s="16"/>
      <c r="AC31" s="16"/>
    </row>
    <row r="32" s="1" customFormat="1" ht="24" customHeight="1" spans="1:29">
      <c r="A32" s="16" t="s">
        <v>34</v>
      </c>
      <c r="B32" s="16">
        <f t="shared" si="3"/>
        <v>487</v>
      </c>
      <c r="C32" s="16">
        <f t="shared" ref="B32:AC32" si="4">SUM(C5:C31)</f>
        <v>200</v>
      </c>
      <c r="D32" s="16">
        <f t="shared" si="4"/>
        <v>51</v>
      </c>
      <c r="E32" s="16">
        <f t="shared" si="4"/>
        <v>236</v>
      </c>
      <c r="F32" s="16">
        <f t="shared" si="4"/>
        <v>59</v>
      </c>
      <c r="G32" s="16">
        <f t="shared" si="4"/>
        <v>18</v>
      </c>
      <c r="H32" s="16">
        <f t="shared" si="4"/>
        <v>86</v>
      </c>
      <c r="I32" s="16">
        <f t="shared" si="4"/>
        <v>19</v>
      </c>
      <c r="J32" s="16">
        <f t="shared" si="4"/>
        <v>8</v>
      </c>
      <c r="K32" s="16">
        <f t="shared" si="4"/>
        <v>33</v>
      </c>
      <c r="L32" s="16">
        <f t="shared" si="4"/>
        <v>19</v>
      </c>
      <c r="M32" s="16">
        <f t="shared" si="4"/>
        <v>3</v>
      </c>
      <c r="N32" s="16">
        <f t="shared" si="4"/>
        <v>15</v>
      </c>
      <c r="O32" s="16">
        <f t="shared" si="4"/>
        <v>22</v>
      </c>
      <c r="P32" s="16">
        <f t="shared" si="4"/>
        <v>4</v>
      </c>
      <c r="Q32" s="16">
        <f t="shared" si="4"/>
        <v>33</v>
      </c>
      <c r="R32" s="16">
        <f t="shared" si="4"/>
        <v>43</v>
      </c>
      <c r="S32" s="16">
        <f t="shared" si="4"/>
        <v>9</v>
      </c>
      <c r="T32" s="16">
        <f t="shared" si="4"/>
        <v>40</v>
      </c>
      <c r="U32" s="16">
        <f t="shared" si="4"/>
        <v>22</v>
      </c>
      <c r="V32" s="16">
        <f t="shared" si="4"/>
        <v>7</v>
      </c>
      <c r="W32" s="16">
        <f t="shared" si="4"/>
        <v>22</v>
      </c>
      <c r="X32" s="16">
        <f t="shared" si="4"/>
        <v>9</v>
      </c>
      <c r="Y32" s="16">
        <f t="shared" si="4"/>
        <v>2</v>
      </c>
      <c r="Z32" s="17">
        <f t="shared" si="4"/>
        <v>4</v>
      </c>
      <c r="AA32" s="16">
        <f t="shared" si="4"/>
        <v>7</v>
      </c>
      <c r="AB32" s="16">
        <f t="shared" si="4"/>
        <v>0</v>
      </c>
      <c r="AC32" s="16">
        <f t="shared" si="4"/>
        <v>3</v>
      </c>
    </row>
  </sheetData>
  <autoFilter ref="A3:AC32">
    <extLst/>
  </autoFilter>
  <mergeCells count="15">
    <mergeCell ref="A1:AC1"/>
    <mergeCell ref="F2:AC2"/>
    <mergeCell ref="F3:H3"/>
    <mergeCell ref="I3:K3"/>
    <mergeCell ref="L3:N3"/>
    <mergeCell ref="O3:Q3"/>
    <mergeCell ref="R3:T3"/>
    <mergeCell ref="U3:W3"/>
    <mergeCell ref="X3:Z3"/>
    <mergeCell ref="AA3:AC3"/>
    <mergeCell ref="A2:A4"/>
    <mergeCell ref="B2:B4"/>
    <mergeCell ref="C2:C4"/>
    <mergeCell ref="D2:D4"/>
    <mergeCell ref="E2:E4"/>
  </mergeCells>
  <printOptions horizontalCentered="1"/>
  <pageMargins left="0.161111111111111" right="0.161111111111111" top="0.314583333333333" bottom="0.314583333333333" header="0.393055555555556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初中选校 </vt:lpstr>
      <vt:lpstr>小学选校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</dc:creator>
  <cp:lastModifiedBy>syz</cp:lastModifiedBy>
  <dcterms:created xsi:type="dcterms:W3CDTF">2022-04-02T07:55:00Z</dcterms:created>
  <dcterms:modified xsi:type="dcterms:W3CDTF">2022-08-04T09:05:33Z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D37B67994E9244228ADA3CA25F7A985A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