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<sst xmlns="http://schemas.openxmlformats.org/spreadsheetml/2006/main" count="52" uniqueCount="35">
  <si>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开阳县2022年“特岗教师”招聘递补试教考生综合成绩登记表暨体检名单</t>
  </si>
  <si>
    <t>序号</t>
  </si>
  <si>
    <t>姓名</t>
  </si>
  <si>
    <t>准考证号</t>
  </si>
  <si>
    <t>报考县</t>
  </si>
  <si>
    <t>报考学段</t>
  </si>
  <si>
    <t>报考学科</t>
  </si>
  <si>
    <t>报考岗位代码</t>
  </si>
  <si>
    <t>岗位数</t>
  </si>
  <si>
    <t>笔试成绩</t>
  </si>
  <si>
    <t>递补试教成绩</t>
  </si>
  <si>
    <t>总成绩</t>
  </si>
  <si>
    <t>名次</t>
  </si>
  <si>
    <t>是否参加体检</t>
  </si>
  <si>
    <t>备注</t>
  </si>
  <si>
    <t>卷面成绩</t>
  </si>
  <si>
    <t>折合分数</t>
  </si>
  <si>
    <t>试教课堂技能得分</t>
  </si>
  <si>
    <t>杨洋</t>
  </si>
  <si>
    <t>GY22070041</t>
  </si>
  <si>
    <t>开阳县</t>
  </si>
  <si>
    <t>初中</t>
  </si>
  <si>
    <t>数学</t>
  </si>
  <si>
    <t>是</t>
  </si>
  <si>
    <t>雷小芳</t>
  </si>
  <si>
    <t>GY22070045</t>
  </si>
  <si>
    <t>涂佳丽</t>
  </si>
  <si>
    <t>GY22070048</t>
  </si>
  <si>
    <t>罗昌炜</t>
  </si>
  <si>
    <t>GY22070042</t>
  </si>
  <si>
    <t>高健荣</t>
  </si>
  <si>
    <t>GY22070046</t>
  </si>
  <si>
    <t>何建珍</t>
  </si>
  <si>
    <t>GY22070047</t>
  </si>
  <si>
    <t>递补试教缺考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</si>
</sst>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176" fontId="42" fillId="0" borderId="0" xfId="0" applyNumberFormat="1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Zeros="0" tabSelected="1" zoomScaleSheetLayoutView="100" workbookViewId="0" topLeftCell="A1">
      <selection activeCell="Q25" sqref="P24:Q25"/>
    </sheetView>
  </sheetViews>
  <sheetFormatPr defaultColWidth="9.140625" defaultRowHeight="15"/>
  <cols>
    <col min="1" max="1" width="5.8515625" style="1" customWidth="1"/>
    <col min="2" max="2" width="7.8515625" style="1" customWidth="1"/>
    <col min="3" max="3" width="13.28125" style="5" customWidth="1"/>
    <col min="4" max="4" width="9.8515625" style="1" customWidth="1"/>
    <col min="5" max="6" width="7.00390625" style="5" customWidth="1"/>
    <col min="7" max="7" width="11.7109375" style="5" customWidth="1"/>
    <col min="8" max="8" width="5.7109375" style="5" customWidth="1"/>
    <col min="9" max="9" width="6.7109375" style="1" customWidth="1"/>
    <col min="10" max="13" width="6.7109375" style="6" customWidth="1"/>
    <col min="14" max="15" width="6.7109375" style="1" customWidth="1"/>
    <col min="16" max="247" width="9.00390625" style="1" customWidth="1"/>
    <col min="248" max="16384" width="9.00390625" style="2" customWidth="1"/>
  </cols>
  <sheetData>
    <row r="1" spans="1:16" s="1" customFormat="1" ht="36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9"/>
      <c r="L1" s="19"/>
      <c r="M1" s="19"/>
      <c r="N1" s="18"/>
      <c r="O1" s="18"/>
      <c r="P1" s="18"/>
    </row>
    <row r="2" spans="1:247" ht="21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0" t="s">
        <v>9</v>
      </c>
      <c r="J2" s="21"/>
      <c r="K2" s="21" t="s">
        <v>10</v>
      </c>
      <c r="L2" s="21"/>
      <c r="M2" s="21" t="s">
        <v>11</v>
      </c>
      <c r="N2" s="20" t="s">
        <v>12</v>
      </c>
      <c r="O2" s="23" t="s">
        <v>13</v>
      </c>
      <c r="P2" s="20" t="s">
        <v>14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247" ht="19.5" customHeight="1">
      <c r="A3" s="22"/>
      <c r="B3" s="22"/>
      <c r="C3" s="22"/>
      <c r="D3" s="22"/>
      <c r="E3" s="22"/>
      <c r="F3" s="22"/>
      <c r="G3" s="22"/>
      <c r="H3" s="22"/>
      <c r="I3" s="23" t="s">
        <v>15</v>
      </c>
      <c r="J3" s="24" t="s">
        <v>16</v>
      </c>
      <c r="K3" s="24" t="s">
        <v>17</v>
      </c>
      <c r="L3" s="24" t="s">
        <v>16</v>
      </c>
      <c r="M3" s="21"/>
      <c r="N3" s="20"/>
      <c r="O3" s="23"/>
      <c r="P3" s="2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16" s="1" customFormat="1" ht="27" customHeight="1">
      <c r="A4" s="22"/>
      <c r="B4" s="22"/>
      <c r="C4" s="22"/>
      <c r="D4" s="22"/>
      <c r="E4" s="22"/>
      <c r="F4" s="22"/>
      <c r="G4" s="22"/>
      <c r="H4" s="22"/>
      <c r="I4" s="23"/>
      <c r="J4" s="24"/>
      <c r="K4" s="24"/>
      <c r="L4" s="24"/>
      <c r="M4" s="21"/>
      <c r="N4" s="20"/>
      <c r="O4" s="23"/>
      <c r="P4" s="20"/>
    </row>
    <row r="5" spans="1:256" s="3" customFormat="1" ht="30.75" customHeight="1">
      <c r="A5" s="7">
        <v>1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9">
        <v>22070101</v>
      </c>
      <c r="H5" s="9">
        <v>2</v>
      </c>
      <c r="I5" s="12">
        <v>81</v>
      </c>
      <c r="J5" s="13">
        <f aca="true" t="shared" si="0" ref="J5:J10">ROUND((I5*0.5),2)</f>
        <v>40.5</v>
      </c>
      <c r="K5" s="13">
        <v>85</v>
      </c>
      <c r="L5" s="13">
        <f aca="true" t="shared" si="1" ref="L5:L10">ROUND((K5*0.5),2)</f>
        <v>42.5</v>
      </c>
      <c r="M5" s="13">
        <f aca="true" t="shared" si="2" ref="M5:M10">J5+L5</f>
        <v>83</v>
      </c>
      <c r="N5" s="12">
        <f aca="true" t="shared" si="3" ref="N5:N10">RANK(M5,$M$5:$M$10,0)</f>
        <v>1</v>
      </c>
      <c r="O5" s="14" t="s">
        <v>23</v>
      </c>
      <c r="P5" s="12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4" customFormat="1" ht="30.75" customHeight="1">
      <c r="A6" s="7">
        <v>2</v>
      </c>
      <c r="B6" s="8" t="s">
        <v>24</v>
      </c>
      <c r="C6" s="8" t="s">
        <v>25</v>
      </c>
      <c r="D6" s="8" t="s">
        <v>20</v>
      </c>
      <c r="E6" s="8" t="s">
        <v>21</v>
      </c>
      <c r="F6" s="8" t="s">
        <v>22</v>
      </c>
      <c r="G6" s="9">
        <v>22070201</v>
      </c>
      <c r="H6" s="9">
        <v>2</v>
      </c>
      <c r="I6" s="12">
        <v>74</v>
      </c>
      <c r="J6" s="13">
        <f t="shared" si="0"/>
        <v>37</v>
      </c>
      <c r="K6" s="13">
        <v>83.2</v>
      </c>
      <c r="L6" s="13">
        <f t="shared" si="1"/>
        <v>41.6</v>
      </c>
      <c r="M6" s="13">
        <f t="shared" si="2"/>
        <v>78.6</v>
      </c>
      <c r="N6" s="12">
        <f t="shared" si="3"/>
        <v>2</v>
      </c>
      <c r="O6" s="12" t="s">
        <v>23</v>
      </c>
      <c r="P6" s="12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4" customFormat="1" ht="30.75" customHeight="1">
      <c r="A7" s="7">
        <v>3</v>
      </c>
      <c r="B7" s="10" t="s">
        <v>26</v>
      </c>
      <c r="C7" s="8" t="s">
        <v>27</v>
      </c>
      <c r="D7" s="8" t="s">
        <v>20</v>
      </c>
      <c r="E7" s="10" t="s">
        <v>21</v>
      </c>
      <c r="F7" s="10" t="s">
        <v>22</v>
      </c>
      <c r="G7" s="11">
        <v>22070101</v>
      </c>
      <c r="H7" s="11">
        <v>2</v>
      </c>
      <c r="I7" s="12">
        <v>64</v>
      </c>
      <c r="J7" s="13">
        <f t="shared" si="0"/>
        <v>32</v>
      </c>
      <c r="K7" s="13">
        <v>87</v>
      </c>
      <c r="L7" s="13">
        <f t="shared" si="1"/>
        <v>43.5</v>
      </c>
      <c r="M7" s="13">
        <f t="shared" si="2"/>
        <v>75.5</v>
      </c>
      <c r="N7" s="12">
        <f t="shared" si="3"/>
        <v>3</v>
      </c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4" customFormat="1" ht="30.75" customHeight="1">
      <c r="A8" s="7">
        <v>4</v>
      </c>
      <c r="B8" s="8" t="s">
        <v>28</v>
      </c>
      <c r="C8" s="8" t="s">
        <v>29</v>
      </c>
      <c r="D8" s="8" t="s">
        <v>20</v>
      </c>
      <c r="E8" s="8" t="s">
        <v>21</v>
      </c>
      <c r="F8" s="8" t="s">
        <v>22</v>
      </c>
      <c r="G8" s="9">
        <v>22070101</v>
      </c>
      <c r="H8" s="11">
        <v>2</v>
      </c>
      <c r="I8" s="12">
        <v>74</v>
      </c>
      <c r="J8" s="13">
        <f t="shared" si="0"/>
        <v>37</v>
      </c>
      <c r="K8" s="13">
        <v>75.4</v>
      </c>
      <c r="L8" s="13">
        <f t="shared" si="1"/>
        <v>37.7</v>
      </c>
      <c r="M8" s="13">
        <f t="shared" si="2"/>
        <v>74.7</v>
      </c>
      <c r="N8" s="12">
        <f t="shared" si="3"/>
        <v>4</v>
      </c>
      <c r="P8" s="12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4" customFormat="1" ht="30.75" customHeight="1">
      <c r="A9" s="7">
        <v>5</v>
      </c>
      <c r="B9" s="8" t="s">
        <v>30</v>
      </c>
      <c r="C9" s="8" t="s">
        <v>31</v>
      </c>
      <c r="D9" s="8" t="s">
        <v>20</v>
      </c>
      <c r="E9" s="8" t="s">
        <v>21</v>
      </c>
      <c r="F9" s="8" t="s">
        <v>22</v>
      </c>
      <c r="G9" s="9">
        <v>22070201</v>
      </c>
      <c r="H9" s="9">
        <v>2</v>
      </c>
      <c r="I9" s="12">
        <v>61</v>
      </c>
      <c r="J9" s="13">
        <f t="shared" si="0"/>
        <v>30.5</v>
      </c>
      <c r="K9" s="13">
        <v>84.2</v>
      </c>
      <c r="L9" s="13">
        <f t="shared" si="1"/>
        <v>42.1</v>
      </c>
      <c r="M9" s="13">
        <f t="shared" si="2"/>
        <v>72.6</v>
      </c>
      <c r="N9" s="12">
        <f t="shared" si="3"/>
        <v>5</v>
      </c>
      <c r="O9" s="12"/>
      <c r="P9" s="1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3" customFormat="1" ht="30.75" customHeight="1">
      <c r="A10" s="7">
        <v>6</v>
      </c>
      <c r="B10" s="8" t="s">
        <v>32</v>
      </c>
      <c r="C10" s="8" t="s">
        <v>33</v>
      </c>
      <c r="D10" s="8" t="s">
        <v>20</v>
      </c>
      <c r="E10" s="8" t="s">
        <v>21</v>
      </c>
      <c r="F10" s="8" t="s">
        <v>22</v>
      </c>
      <c r="G10" s="9">
        <v>22070101</v>
      </c>
      <c r="H10" s="11">
        <v>2</v>
      </c>
      <c r="I10" s="12">
        <v>32</v>
      </c>
      <c r="J10" s="13">
        <f t="shared" si="0"/>
        <v>16</v>
      </c>
      <c r="K10" s="13"/>
      <c r="L10" s="13">
        <f t="shared" si="1"/>
        <v>0</v>
      </c>
      <c r="M10" s="13">
        <f t="shared" si="2"/>
        <v>16</v>
      </c>
      <c r="N10" s="12">
        <f t="shared" si="3"/>
        <v>6</v>
      </c>
      <c r="O10" s="12"/>
      <c r="P10" s="15" t="s">
        <v>34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7"/>
      <c r="IO10" s="17"/>
      <c r="IP10" s="17"/>
      <c r="IQ10" s="17"/>
      <c r="IR10" s="17"/>
      <c r="IS10" s="17"/>
      <c r="IT10" s="17"/>
      <c r="IU10" s="17"/>
      <c r="IV10" s="17"/>
    </row>
  </sheetData>
  <sheetProtection/>
  <mergeCells count="19">
    <mergeCell ref="N2:N4"/>
    <mergeCell ref="O2:O4"/>
    <mergeCell ref="P2:P4"/>
    <mergeCell ref="H2:H4"/>
    <mergeCell ref="I3:I4"/>
    <mergeCell ref="J3:J4"/>
    <mergeCell ref="K3:K4"/>
    <mergeCell ref="L3:L4"/>
    <mergeCell ref="M2:M4"/>
    <mergeCell ref="A1:P1"/>
    <mergeCell ref="I2:J2"/>
    <mergeCell ref="K2:L2"/>
    <mergeCell ref="A2:A4"/>
    <mergeCell ref="B2:B4"/>
    <mergeCell ref="C2:C4"/>
    <mergeCell ref="D2:D4"/>
    <mergeCell ref="E2:E4"/>
    <mergeCell ref="F2:F4"/>
    <mergeCell ref="G2:G4"/>
  </mergeCells>
  <printOptions/>
  <pageMargins left="0.5902777777777778" right="0.3541666666666667" top="0.5506944444444445" bottom="0.5118055555555555" header="0.39305555555555555" footer="0.2361111111111111"/>
  <pageSetup fitToHeight="0" fitToWidth="1" horizontalDpi="600" verticalDpi="600" orientation="portrait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2021-07-30T00:28:24Z</dcterms:created>
  <dcterms:modified xsi:type="dcterms:W3CDTF">2022-08-05T05:35:06Z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6AFEEC31C58C407BA1EB81B22F2CAE94</vt:lpwstr>
  </property>
</Properties>
</file>