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<sst xmlns="http://schemas.openxmlformats.org/spreadsheetml/2006/main" count="115" uniqueCount="74">
  <si>
    <t>附 件</t>
  </si>
  <si>
    <t>遵义市民政局2022年上半年公开招聘事业单位人员笔试、面试总成绩及进入下一环节人员名单</t>
  </si>
  <si>
    <t>姓名</t>
  </si>
  <si>
    <t>笔试准考证号</t>
  </si>
  <si>
    <t>报考单位及代码</t>
  </si>
  <si>
    <t>报考职位及代码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</si>
  <si>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</si>
  <si>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</si>
  <si>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</si>
  <si>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</si>
  <si>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</si>
  <si>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</si>
  <si>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</si>
  <si>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</si>
  <si>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</si>
  <si>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王欢欢</t>
  </si>
  <si>
    <t>1152300204401</t>
  </si>
  <si>
    <t>遵义市民政工作服务中心22101001601</t>
  </si>
  <si>
    <t>工作人员22101001601</t>
  </si>
  <si>
    <t>是</t>
  </si>
  <si>
    <t>王亚</t>
  </si>
  <si>
    <t>1152300201907</t>
  </si>
  <si>
    <t>陈星竹</t>
  </si>
  <si>
    <t>1152300202920</t>
  </si>
  <si>
    <t>杨力</t>
  </si>
  <si>
    <t>1152300203422</t>
  </si>
  <si>
    <t>遵义市民政工作服务中心22101001602</t>
  </si>
  <si>
    <t>工作人员22101001602</t>
  </si>
  <si>
    <t>周紫薇</t>
  </si>
  <si>
    <t>1152300201829</t>
  </si>
  <si>
    <t>胡天平</t>
  </si>
  <si>
    <t>1152300203310</t>
  </si>
  <si>
    <t>杨思源</t>
  </si>
  <si>
    <t>1152300201206</t>
  </si>
  <si>
    <t>遵义市救助站22101001701</t>
  </si>
  <si>
    <t>工作人员22101001701</t>
  </si>
  <si>
    <t>罗明欢</t>
  </si>
  <si>
    <t>1152300203413</t>
  </si>
  <si>
    <t>罗辉</t>
  </si>
  <si>
    <t>1152300200307</t>
  </si>
  <si>
    <t>杨金晶</t>
  </si>
  <si>
    <t>5252300500415</t>
  </si>
  <si>
    <t>遵义市精神病院22101001801</t>
  </si>
  <si>
    <t>医师22101001801</t>
  </si>
  <si>
    <t>刘仁霞</t>
  </si>
  <si>
    <t>5252300500524</t>
  </si>
  <si>
    <t>姚华</t>
  </si>
  <si>
    <t>5252300501002</t>
  </si>
  <si>
    <t>张丽</t>
  </si>
  <si>
    <t>5252300500824</t>
  </si>
  <si>
    <t>周先伦</t>
  </si>
  <si>
    <t>5252300501022</t>
  </si>
  <si>
    <t>梁婷婷</t>
  </si>
  <si>
    <t>5252300500528</t>
  </si>
  <si>
    <t>皮松涛</t>
  </si>
  <si>
    <t>5252300500113</t>
  </si>
  <si>
    <t>叶昌凤</t>
  </si>
  <si>
    <t>5252300500105</t>
  </si>
  <si>
    <t>聂东霍</t>
  </si>
  <si>
    <t>5452300501312</t>
  </si>
  <si>
    <t>遵义市精神病院22101001802</t>
  </si>
  <si>
    <t>护士22101001802</t>
  </si>
  <si>
    <t>伍方会</t>
  </si>
  <si>
    <t>5452300502928</t>
  </si>
  <si>
    <t>王红艳</t>
  </si>
  <si>
    <t>5452300503125</t>
  </si>
  <si>
    <t>涂星月</t>
  </si>
  <si>
    <t>1152300204404</t>
  </si>
  <si>
    <t>遵义市精神病院22101001803</t>
  </si>
  <si>
    <t>信息科工作人员（管理人员）22101001803</t>
  </si>
  <si>
    <t>程素心</t>
  </si>
  <si>
    <t>1152300203511</t>
  </si>
  <si>
    <t>皮小娅</t>
  </si>
  <si>
    <t>1152300201217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</si>
</sst>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.0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0"/>
      <scheme val="minor"/>
    </font>
    <font>
      <sz val="10"/>
      <name val="宋体"/>
      <charset val="0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7" fontId="0" fillId="0" borderId="0" xfId="0" applyNumberFormat="true">
      <alignment vertical="center"/>
    </xf>
    <xf numFmtId="0" fontId="0" fillId="0" borderId="0" xfId="0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77" fontId="2" fillId="0" borderId="0" xfId="0" applyNumberFormat="true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N6" sqref="N6"/>
    </sheetView>
  </sheetViews>
  <sheetFormatPr defaultColWidth="9" defaultRowHeight="13.5"/>
  <cols>
    <col min="1" max="1" width="7.91666666666667" customWidth="true"/>
    <col min="2" max="2" width="16.275" customWidth="true"/>
    <col min="3" max="3" width="31.9916666666667" style="1" customWidth="true"/>
    <col min="4" max="4" width="34.125" style="1" customWidth="true"/>
    <col min="5" max="5" width="8.63333333333333" style="2" customWidth="true"/>
    <col min="7" max="7" width="9.125" customWidth="true"/>
    <col min="8" max="8" width="8.5" style="3" customWidth="true"/>
    <col min="9" max="9" width="8.25" customWidth="true"/>
    <col min="10" max="10" width="7.11666666666667" customWidth="true"/>
    <col min="11" max="11" width="4.05833333333333" customWidth="true"/>
    <col min="12" max="12" width="5.75" style="1" customWidth="true"/>
  </cols>
  <sheetData>
    <row r="1" ht="29" customHeight="true" spans="1:1">
      <c r="A1" s="4" t="s">
        <v>0</v>
      </c>
    </row>
    <row r="2" ht="40" customHeight="true" spans="1:12">
      <c r="A2" s="5" t="s">
        <v>1</v>
      </c>
      <c r="B2" s="5"/>
      <c r="C2" s="5"/>
      <c r="D2" s="5"/>
      <c r="E2" s="13"/>
      <c r="F2" s="5"/>
      <c r="G2" s="5"/>
      <c r="H2" s="14"/>
      <c r="I2" s="5"/>
      <c r="J2" s="5"/>
      <c r="K2" s="5"/>
      <c r="L2" s="5"/>
    </row>
    <row r="3" ht="20" customHeight="true" spans="1:12">
      <c r="A3" s="6" t="s">
        <v>2</v>
      </c>
      <c r="B3" s="7" t="s">
        <v>3</v>
      </c>
      <c r="C3" s="8" t="s">
        <v>4</v>
      </c>
      <c r="D3" s="6" t="s">
        <v>5</v>
      </c>
      <c r="E3" s="15" t="s">
        <v>6</v>
      </c>
      <c r="F3" s="6"/>
      <c r="G3" s="6"/>
      <c r="H3" s="16"/>
      <c r="I3" s="6"/>
      <c r="J3" s="6"/>
      <c r="K3" s="6" t="s">
        <v>7</v>
      </c>
      <c r="L3" s="6" t="s">
        <v>8</v>
      </c>
    </row>
    <row r="4" ht="54" spans="1:12">
      <c r="A4" s="6"/>
      <c r="B4" s="9"/>
      <c r="C4" s="10"/>
      <c r="D4" s="6"/>
      <c r="E4" s="15" t="s">
        <v>9</v>
      </c>
      <c r="F4" s="6" t="s">
        <v>10</v>
      </c>
      <c r="G4" s="6" t="s">
        <v>11</v>
      </c>
      <c r="H4" s="16" t="s">
        <v>12</v>
      </c>
      <c r="I4" s="6" t="s">
        <v>13</v>
      </c>
      <c r="J4" s="6" t="s">
        <v>14</v>
      </c>
      <c r="K4" s="6"/>
      <c r="L4" s="6"/>
    </row>
    <row r="5" ht="16" customHeight="true" spans="1:12">
      <c r="A5" s="11" t="s">
        <v>15</v>
      </c>
      <c r="B5" s="11" t="s">
        <v>16</v>
      </c>
      <c r="C5" s="12" t="s">
        <v>17</v>
      </c>
      <c r="D5" s="11" t="s">
        <v>18</v>
      </c>
      <c r="E5" s="17">
        <v>206</v>
      </c>
      <c r="F5" s="18">
        <f>E5/3</f>
        <v>68.6666666666667</v>
      </c>
      <c r="G5" s="18">
        <f>F5*0.6</f>
        <v>41.2</v>
      </c>
      <c r="H5" s="18">
        <v>80.8</v>
      </c>
      <c r="I5" s="18">
        <f>H5*0.4</f>
        <v>32.32</v>
      </c>
      <c r="J5" s="18">
        <f>G5+I5</f>
        <v>73.52</v>
      </c>
      <c r="K5" s="19">
        <v>1</v>
      </c>
      <c r="L5" s="19" t="s">
        <v>19</v>
      </c>
    </row>
    <row r="6" ht="16" customHeight="true" spans="1:12">
      <c r="A6" s="11" t="s">
        <v>20</v>
      </c>
      <c r="B6" s="11" t="s">
        <v>21</v>
      </c>
      <c r="C6" s="12" t="s">
        <v>17</v>
      </c>
      <c r="D6" s="11" t="s">
        <v>18</v>
      </c>
      <c r="E6" s="17">
        <v>193</v>
      </c>
      <c r="F6" s="18">
        <f t="shared" ref="F6:F21" si="0">E6/3</f>
        <v>64.3333333333333</v>
      </c>
      <c r="G6" s="18">
        <f t="shared" ref="G6:G27" si="1">F6*0.6</f>
        <v>38.6</v>
      </c>
      <c r="H6" s="18">
        <v>79.6</v>
      </c>
      <c r="I6" s="18">
        <f t="shared" ref="I6:I27" si="2">H6*0.4</f>
        <v>31.84</v>
      </c>
      <c r="J6" s="18">
        <f t="shared" ref="J6:J27" si="3">G6+I6</f>
        <v>70.44</v>
      </c>
      <c r="K6" s="19">
        <v>2</v>
      </c>
      <c r="L6" s="19"/>
    </row>
    <row r="7" ht="16" customHeight="true" spans="1:12">
      <c r="A7" s="11" t="s">
        <v>22</v>
      </c>
      <c r="B7" s="11" t="s">
        <v>23</v>
      </c>
      <c r="C7" s="12" t="s">
        <v>17</v>
      </c>
      <c r="D7" s="11" t="s">
        <v>18</v>
      </c>
      <c r="E7" s="17">
        <v>190.5</v>
      </c>
      <c r="F7" s="18">
        <f t="shared" si="0"/>
        <v>63.5</v>
      </c>
      <c r="G7" s="18">
        <f t="shared" si="1"/>
        <v>38.1</v>
      </c>
      <c r="H7" s="18">
        <v>78.4</v>
      </c>
      <c r="I7" s="18">
        <f t="shared" si="2"/>
        <v>31.36</v>
      </c>
      <c r="J7" s="18">
        <f t="shared" si="3"/>
        <v>69.46</v>
      </c>
      <c r="K7" s="20">
        <v>3</v>
      </c>
      <c r="L7" s="20"/>
    </row>
    <row r="8" ht="16" customHeight="true" spans="1:12">
      <c r="A8" s="11" t="s">
        <v>24</v>
      </c>
      <c r="B8" s="11" t="s">
        <v>25</v>
      </c>
      <c r="C8" s="12" t="s">
        <v>26</v>
      </c>
      <c r="D8" s="11" t="s">
        <v>27</v>
      </c>
      <c r="E8" s="17">
        <v>216</v>
      </c>
      <c r="F8" s="18">
        <f t="shared" si="0"/>
        <v>72</v>
      </c>
      <c r="G8" s="18">
        <f t="shared" si="1"/>
        <v>43.2</v>
      </c>
      <c r="H8" s="18">
        <v>79.8</v>
      </c>
      <c r="I8" s="18">
        <f t="shared" si="2"/>
        <v>31.92</v>
      </c>
      <c r="J8" s="18">
        <f t="shared" si="3"/>
        <v>75.12</v>
      </c>
      <c r="K8" s="19">
        <v>1</v>
      </c>
      <c r="L8" s="19" t="s">
        <v>19</v>
      </c>
    </row>
    <row r="9" ht="16" customHeight="true" spans="1:12">
      <c r="A9" s="11" t="s">
        <v>28</v>
      </c>
      <c r="B9" s="11" t="s">
        <v>29</v>
      </c>
      <c r="C9" s="12" t="s">
        <v>26</v>
      </c>
      <c r="D9" s="11" t="s">
        <v>27</v>
      </c>
      <c r="E9" s="17">
        <v>208</v>
      </c>
      <c r="F9" s="18">
        <f t="shared" si="0"/>
        <v>69.3333333333333</v>
      </c>
      <c r="G9" s="18">
        <f t="shared" si="1"/>
        <v>41.6</v>
      </c>
      <c r="H9" s="18">
        <v>80.1</v>
      </c>
      <c r="I9" s="18">
        <f t="shared" si="2"/>
        <v>32.04</v>
      </c>
      <c r="J9" s="18">
        <f t="shared" si="3"/>
        <v>73.64</v>
      </c>
      <c r="K9" s="19">
        <v>2</v>
      </c>
      <c r="L9" s="20"/>
    </row>
    <row r="10" ht="16" customHeight="true" spans="1:12">
      <c r="A10" s="11" t="s">
        <v>30</v>
      </c>
      <c r="B10" s="11" t="s">
        <v>31</v>
      </c>
      <c r="C10" s="12" t="s">
        <v>26</v>
      </c>
      <c r="D10" s="11" t="s">
        <v>27</v>
      </c>
      <c r="E10" s="17">
        <v>202.5</v>
      </c>
      <c r="F10" s="18">
        <f t="shared" si="0"/>
        <v>67.5</v>
      </c>
      <c r="G10" s="18">
        <f t="shared" si="1"/>
        <v>40.5</v>
      </c>
      <c r="H10" s="18">
        <v>80.5</v>
      </c>
      <c r="I10" s="18">
        <f t="shared" si="2"/>
        <v>32.2</v>
      </c>
      <c r="J10" s="18">
        <f t="shared" si="3"/>
        <v>72.7</v>
      </c>
      <c r="K10" s="20">
        <v>3</v>
      </c>
      <c r="L10" s="20"/>
    </row>
    <row r="11" ht="16" customHeight="true" spans="1:12">
      <c r="A11" s="11" t="s">
        <v>32</v>
      </c>
      <c r="B11" s="11" t="s">
        <v>33</v>
      </c>
      <c r="C11" s="11" t="s">
        <v>34</v>
      </c>
      <c r="D11" s="11" t="s">
        <v>35</v>
      </c>
      <c r="E11" s="17">
        <v>211.5</v>
      </c>
      <c r="F11" s="18">
        <f t="shared" si="0"/>
        <v>70.5</v>
      </c>
      <c r="G11" s="18">
        <f t="shared" si="1"/>
        <v>42.3</v>
      </c>
      <c r="H11" s="18">
        <v>80.1</v>
      </c>
      <c r="I11" s="18">
        <f t="shared" si="2"/>
        <v>32.04</v>
      </c>
      <c r="J11" s="18">
        <f t="shared" si="3"/>
        <v>74.34</v>
      </c>
      <c r="K11" s="19">
        <v>1</v>
      </c>
      <c r="L11" s="19" t="s">
        <v>19</v>
      </c>
    </row>
    <row r="12" ht="16" customHeight="true" spans="1:12">
      <c r="A12" s="11" t="s">
        <v>36</v>
      </c>
      <c r="B12" s="11" t="s">
        <v>37</v>
      </c>
      <c r="C12" s="11" t="s">
        <v>34</v>
      </c>
      <c r="D12" s="11" t="s">
        <v>35</v>
      </c>
      <c r="E12" s="17">
        <v>188</v>
      </c>
      <c r="F12" s="18">
        <f t="shared" si="0"/>
        <v>62.6666666666667</v>
      </c>
      <c r="G12" s="18">
        <f t="shared" si="1"/>
        <v>37.6</v>
      </c>
      <c r="H12" s="18">
        <v>81.3</v>
      </c>
      <c r="I12" s="18">
        <f t="shared" si="2"/>
        <v>32.52</v>
      </c>
      <c r="J12" s="18">
        <f t="shared" si="3"/>
        <v>70.12</v>
      </c>
      <c r="K12" s="19">
        <v>2</v>
      </c>
      <c r="L12" s="20"/>
    </row>
    <row r="13" ht="16" customHeight="true" spans="1:12">
      <c r="A13" s="11" t="s">
        <v>38</v>
      </c>
      <c r="B13" s="11" t="s">
        <v>39</v>
      </c>
      <c r="C13" s="11" t="s">
        <v>34</v>
      </c>
      <c r="D13" s="11" t="s">
        <v>35</v>
      </c>
      <c r="E13" s="17">
        <v>186</v>
      </c>
      <c r="F13" s="18">
        <f t="shared" si="0"/>
        <v>62</v>
      </c>
      <c r="G13" s="18">
        <f t="shared" si="1"/>
        <v>37.2</v>
      </c>
      <c r="H13" s="18">
        <v>78.7</v>
      </c>
      <c r="I13" s="18">
        <f t="shared" si="2"/>
        <v>31.48</v>
      </c>
      <c r="J13" s="18">
        <f t="shared" si="3"/>
        <v>68.68</v>
      </c>
      <c r="K13" s="20">
        <v>3</v>
      </c>
      <c r="L13" s="20"/>
    </row>
    <row r="14" ht="16" customHeight="true" spans="1:12">
      <c r="A14" s="11" t="s">
        <v>40</v>
      </c>
      <c r="B14" s="11" t="s">
        <v>41</v>
      </c>
      <c r="C14" s="11" t="s">
        <v>42</v>
      </c>
      <c r="D14" s="11" t="s">
        <v>43</v>
      </c>
      <c r="E14" s="17">
        <v>179</v>
      </c>
      <c r="F14" s="18">
        <f t="shared" si="0"/>
        <v>59.6666666666667</v>
      </c>
      <c r="G14" s="18">
        <f t="shared" si="1"/>
        <v>35.8</v>
      </c>
      <c r="H14" s="18">
        <v>78.3</v>
      </c>
      <c r="I14" s="18">
        <f t="shared" si="2"/>
        <v>31.32</v>
      </c>
      <c r="J14" s="18">
        <f t="shared" si="3"/>
        <v>67.12</v>
      </c>
      <c r="K14" s="20">
        <v>1</v>
      </c>
      <c r="L14" s="19" t="s">
        <v>19</v>
      </c>
    </row>
    <row r="15" ht="16" customHeight="true" spans="1:12">
      <c r="A15" s="11" t="s">
        <v>44</v>
      </c>
      <c r="B15" s="11" t="s">
        <v>45</v>
      </c>
      <c r="C15" s="11" t="s">
        <v>42</v>
      </c>
      <c r="D15" s="11" t="s">
        <v>43</v>
      </c>
      <c r="E15" s="17">
        <v>177.8</v>
      </c>
      <c r="F15" s="18">
        <f t="shared" si="0"/>
        <v>59.2666666666667</v>
      </c>
      <c r="G15" s="18">
        <f t="shared" si="1"/>
        <v>35.56</v>
      </c>
      <c r="H15" s="18">
        <v>75.2</v>
      </c>
      <c r="I15" s="18">
        <f t="shared" si="2"/>
        <v>30.08</v>
      </c>
      <c r="J15" s="18">
        <f t="shared" si="3"/>
        <v>65.64</v>
      </c>
      <c r="K15" s="20">
        <v>2</v>
      </c>
      <c r="L15" s="19" t="s">
        <v>19</v>
      </c>
    </row>
    <row r="16" ht="16" customHeight="true" spans="1:12">
      <c r="A16" s="11" t="s">
        <v>46</v>
      </c>
      <c r="B16" s="11" t="s">
        <v>47</v>
      </c>
      <c r="C16" s="11" t="s">
        <v>42</v>
      </c>
      <c r="D16" s="11" t="s">
        <v>43</v>
      </c>
      <c r="E16" s="17">
        <v>173.9</v>
      </c>
      <c r="F16" s="18">
        <f t="shared" si="0"/>
        <v>57.9666666666667</v>
      </c>
      <c r="G16" s="18">
        <f t="shared" si="1"/>
        <v>34.78</v>
      </c>
      <c r="H16" s="18">
        <v>71.8</v>
      </c>
      <c r="I16" s="18">
        <f t="shared" si="2"/>
        <v>28.72</v>
      </c>
      <c r="J16" s="18">
        <f t="shared" si="3"/>
        <v>63.5</v>
      </c>
      <c r="K16" s="20">
        <v>3</v>
      </c>
      <c r="L16" s="19" t="s">
        <v>19</v>
      </c>
    </row>
    <row r="17" ht="16" customHeight="true" spans="1:12">
      <c r="A17" s="11" t="s">
        <v>48</v>
      </c>
      <c r="B17" s="11" t="s">
        <v>49</v>
      </c>
      <c r="C17" s="11" t="s">
        <v>42</v>
      </c>
      <c r="D17" s="11" t="s">
        <v>43</v>
      </c>
      <c r="E17" s="17">
        <v>169.4</v>
      </c>
      <c r="F17" s="18">
        <f t="shared" si="0"/>
        <v>56.4666666666667</v>
      </c>
      <c r="G17" s="18">
        <f t="shared" si="1"/>
        <v>33.88</v>
      </c>
      <c r="H17" s="18">
        <v>73</v>
      </c>
      <c r="I17" s="18">
        <f t="shared" si="2"/>
        <v>29.2</v>
      </c>
      <c r="J17" s="18">
        <f t="shared" si="3"/>
        <v>63.08</v>
      </c>
      <c r="K17" s="21">
        <v>4</v>
      </c>
      <c r="L17" s="19"/>
    </row>
    <row r="18" ht="16" customHeight="true" spans="1:12">
      <c r="A18" s="11" t="s">
        <v>50</v>
      </c>
      <c r="B18" s="11" t="s">
        <v>51</v>
      </c>
      <c r="C18" s="11" t="s">
        <v>42</v>
      </c>
      <c r="D18" s="11" t="s">
        <v>43</v>
      </c>
      <c r="E18" s="17">
        <v>165.9</v>
      </c>
      <c r="F18" s="18">
        <f t="shared" si="0"/>
        <v>55.3</v>
      </c>
      <c r="G18" s="18">
        <f t="shared" si="1"/>
        <v>33.18</v>
      </c>
      <c r="H18" s="18">
        <v>74.7</v>
      </c>
      <c r="I18" s="18">
        <f t="shared" si="2"/>
        <v>29.88</v>
      </c>
      <c r="J18" s="18">
        <f t="shared" si="3"/>
        <v>63.06</v>
      </c>
      <c r="K18" s="20">
        <v>5</v>
      </c>
      <c r="L18" s="20"/>
    </row>
    <row r="19" ht="16" customHeight="true" spans="1:12">
      <c r="A19" s="11" t="s">
        <v>52</v>
      </c>
      <c r="B19" s="11" t="s">
        <v>53</v>
      </c>
      <c r="C19" s="11" t="s">
        <v>42</v>
      </c>
      <c r="D19" s="11" t="s">
        <v>43</v>
      </c>
      <c r="E19" s="17">
        <v>168</v>
      </c>
      <c r="F19" s="18">
        <f t="shared" si="0"/>
        <v>56</v>
      </c>
      <c r="G19" s="18">
        <f t="shared" si="1"/>
        <v>33.6</v>
      </c>
      <c r="H19" s="18">
        <v>71</v>
      </c>
      <c r="I19" s="18">
        <f t="shared" si="2"/>
        <v>28.4</v>
      </c>
      <c r="J19" s="18">
        <f t="shared" si="3"/>
        <v>62</v>
      </c>
      <c r="K19" s="20">
        <v>6</v>
      </c>
      <c r="L19" s="19"/>
    </row>
    <row r="20" ht="16" customHeight="true" spans="1:12">
      <c r="A20" s="11" t="s">
        <v>54</v>
      </c>
      <c r="B20" s="11" t="s">
        <v>55</v>
      </c>
      <c r="C20" s="11" t="s">
        <v>42</v>
      </c>
      <c r="D20" s="11" t="s">
        <v>43</v>
      </c>
      <c r="E20" s="17">
        <v>167.3</v>
      </c>
      <c r="F20" s="18">
        <f t="shared" ref="F20:F27" si="4">E20/3</f>
        <v>55.7666666666667</v>
      </c>
      <c r="G20" s="18">
        <f t="shared" si="1"/>
        <v>33.46</v>
      </c>
      <c r="H20" s="18">
        <v>70.2</v>
      </c>
      <c r="I20" s="18">
        <f t="shared" si="2"/>
        <v>28.08</v>
      </c>
      <c r="J20" s="18">
        <f t="shared" si="3"/>
        <v>61.54</v>
      </c>
      <c r="K20" s="20">
        <v>7</v>
      </c>
      <c r="L20" s="19"/>
    </row>
    <row r="21" ht="16" customHeight="true" spans="1:12">
      <c r="A21" s="11" t="s">
        <v>56</v>
      </c>
      <c r="B21" s="11" t="s">
        <v>57</v>
      </c>
      <c r="C21" s="11" t="s">
        <v>42</v>
      </c>
      <c r="D21" s="11" t="s">
        <v>43</v>
      </c>
      <c r="E21" s="17">
        <v>170.1</v>
      </c>
      <c r="F21" s="18">
        <f t="shared" si="4"/>
        <v>56.7</v>
      </c>
      <c r="G21" s="18">
        <f t="shared" si="1"/>
        <v>34.02</v>
      </c>
      <c r="H21" s="18">
        <v>66.6</v>
      </c>
      <c r="I21" s="18">
        <f t="shared" si="2"/>
        <v>26.64</v>
      </c>
      <c r="J21" s="18">
        <f t="shared" si="3"/>
        <v>60.66</v>
      </c>
      <c r="K21" s="20">
        <v>8</v>
      </c>
      <c r="L21" s="19"/>
    </row>
    <row r="22" ht="16" customHeight="true" spans="1:12">
      <c r="A22" s="11" t="s">
        <v>58</v>
      </c>
      <c r="B22" s="11" t="s">
        <v>59</v>
      </c>
      <c r="C22" s="11" t="s">
        <v>60</v>
      </c>
      <c r="D22" s="11" t="s">
        <v>61</v>
      </c>
      <c r="E22" s="17">
        <v>193.9</v>
      </c>
      <c r="F22" s="18">
        <f t="shared" si="4"/>
        <v>64.6333333333333</v>
      </c>
      <c r="G22" s="18">
        <f t="shared" si="1"/>
        <v>38.78</v>
      </c>
      <c r="H22" s="18">
        <v>76.8</v>
      </c>
      <c r="I22" s="18">
        <f t="shared" si="2"/>
        <v>30.72</v>
      </c>
      <c r="J22" s="18">
        <f t="shared" si="3"/>
        <v>69.5</v>
      </c>
      <c r="K22" s="21">
        <v>1</v>
      </c>
      <c r="L22" s="21" t="s">
        <v>19</v>
      </c>
    </row>
    <row r="23" ht="16" customHeight="true" spans="1:12">
      <c r="A23" s="11" t="s">
        <v>62</v>
      </c>
      <c r="B23" s="11" t="s">
        <v>63</v>
      </c>
      <c r="C23" s="11" t="s">
        <v>60</v>
      </c>
      <c r="D23" s="11" t="s">
        <v>61</v>
      </c>
      <c r="E23" s="17">
        <v>184.7</v>
      </c>
      <c r="F23" s="18">
        <f t="shared" si="4"/>
        <v>61.5666666666667</v>
      </c>
      <c r="G23" s="18">
        <f t="shared" si="1"/>
        <v>36.94</v>
      </c>
      <c r="H23" s="18">
        <v>80.6</v>
      </c>
      <c r="I23" s="18">
        <f t="shared" si="2"/>
        <v>32.24</v>
      </c>
      <c r="J23" s="18">
        <f t="shared" si="3"/>
        <v>69.18</v>
      </c>
      <c r="K23" s="21">
        <v>2</v>
      </c>
      <c r="L23" s="21"/>
    </row>
    <row r="24" ht="16" customHeight="true" spans="1:12">
      <c r="A24" s="11" t="s">
        <v>64</v>
      </c>
      <c r="B24" s="11" t="s">
        <v>65</v>
      </c>
      <c r="C24" s="11" t="s">
        <v>60</v>
      </c>
      <c r="D24" s="11" t="s">
        <v>61</v>
      </c>
      <c r="E24" s="17">
        <v>188.4</v>
      </c>
      <c r="F24" s="18">
        <f t="shared" si="4"/>
        <v>62.8</v>
      </c>
      <c r="G24" s="18">
        <f t="shared" si="1"/>
        <v>37.68</v>
      </c>
      <c r="H24" s="18">
        <v>73</v>
      </c>
      <c r="I24" s="18">
        <f t="shared" si="2"/>
        <v>29.2</v>
      </c>
      <c r="J24" s="18">
        <f t="shared" si="3"/>
        <v>66.88</v>
      </c>
      <c r="K24" s="21">
        <v>3</v>
      </c>
      <c r="L24" s="21"/>
    </row>
    <row r="25" ht="16" customHeight="true" spans="1:12">
      <c r="A25" s="11" t="s">
        <v>66</v>
      </c>
      <c r="B25" s="11" t="s">
        <v>67</v>
      </c>
      <c r="C25" s="11" t="s">
        <v>68</v>
      </c>
      <c r="D25" s="12" t="s">
        <v>69</v>
      </c>
      <c r="E25" s="17">
        <v>197.5</v>
      </c>
      <c r="F25" s="18">
        <f t="shared" si="4"/>
        <v>65.8333333333333</v>
      </c>
      <c r="G25" s="18">
        <f t="shared" si="1"/>
        <v>39.5</v>
      </c>
      <c r="H25" s="18">
        <v>78.7</v>
      </c>
      <c r="I25" s="18">
        <f t="shared" si="2"/>
        <v>31.48</v>
      </c>
      <c r="J25" s="18">
        <f t="shared" si="3"/>
        <v>70.98</v>
      </c>
      <c r="K25" s="21">
        <v>1</v>
      </c>
      <c r="L25" s="21" t="s">
        <v>19</v>
      </c>
    </row>
    <row r="26" ht="16" customHeight="true" spans="1:12">
      <c r="A26" s="11" t="s">
        <v>70</v>
      </c>
      <c r="B26" s="11" t="s">
        <v>71</v>
      </c>
      <c r="C26" s="11" t="s">
        <v>68</v>
      </c>
      <c r="D26" s="12" t="s">
        <v>69</v>
      </c>
      <c r="E26" s="17">
        <v>194.5</v>
      </c>
      <c r="F26" s="18">
        <f t="shared" si="4"/>
        <v>64.8333333333333</v>
      </c>
      <c r="G26" s="18">
        <f t="shared" si="1"/>
        <v>38.9</v>
      </c>
      <c r="H26" s="18">
        <v>78.8</v>
      </c>
      <c r="I26" s="18">
        <f t="shared" si="2"/>
        <v>31.52</v>
      </c>
      <c r="J26" s="18">
        <f t="shared" si="3"/>
        <v>70.42</v>
      </c>
      <c r="K26" s="21">
        <v>2</v>
      </c>
      <c r="L26" s="21"/>
    </row>
    <row r="27" ht="16" customHeight="true" spans="1:12">
      <c r="A27" s="11" t="s">
        <v>72</v>
      </c>
      <c r="B27" s="11" t="s">
        <v>73</v>
      </c>
      <c r="C27" s="11" t="s">
        <v>68</v>
      </c>
      <c r="D27" s="12" t="s">
        <v>69</v>
      </c>
      <c r="E27" s="17">
        <v>193</v>
      </c>
      <c r="F27" s="18">
        <f t="shared" si="4"/>
        <v>64.3333333333333</v>
      </c>
      <c r="G27" s="18">
        <f t="shared" si="1"/>
        <v>38.6</v>
      </c>
      <c r="H27" s="18">
        <v>77.1</v>
      </c>
      <c r="I27" s="18">
        <f t="shared" si="2"/>
        <v>30.84</v>
      </c>
      <c r="J27" s="18">
        <f t="shared" si="3"/>
        <v>69.44</v>
      </c>
      <c r="K27" s="21">
        <v>3</v>
      </c>
      <c r="L27" s="21"/>
    </row>
  </sheetData>
  <mergeCells count="8">
    <mergeCell ref="A2:L2"/>
    <mergeCell ref="E3:J3"/>
    <mergeCell ref="A3:A4"/>
    <mergeCell ref="B3:B4"/>
    <mergeCell ref="C3:C4"/>
    <mergeCell ref="D3:D4"/>
    <mergeCell ref="K3:K4"/>
    <mergeCell ref="L3:L4"/>
  </mergeCells>
  <dataValidations count="1">
    <dataValidation allowBlank="1" showInputMessage="1" sqref="C14 C15 C16 C17 C18 C19 C20 C21 C22 C23 C24 C25 C26:C27"/>
  </dataValidations>
  <printOptions horizontalCentered="true"/>
  <pageMargins left="0.0784722222222222" right="0.0388888888888889" top="0.236111111111111" bottom="0.0784722222222222" header="0.118055555555556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ysgz</cp:lastModifiedBy>
  <dcterms:created xsi:type="dcterms:W3CDTF">2019-12-04T00:44:00Z</dcterms:created>
  <cp:lastPrinted>2019-12-04T12:51:00Z</cp:lastPrinted>
  <dcterms:modified xsi:type="dcterms:W3CDTF">2022-07-22T11:28:59Z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