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37" firstSheet="8" activeTab="14"/>
  </bookViews>
  <sheets>
    <sheet name="计算机教师" sheetId="1" r:id="rId1"/>
    <sheet name="书法教师" sheetId="2" r:id="rId2"/>
    <sheet name="小学音乐教师" sheetId="3" r:id="rId3"/>
    <sheet name="声乐老师" sheetId="4" r:id="rId4"/>
    <sheet name="器乐老师" sheetId="5" r:id="rId5"/>
    <sheet name="舞蹈教师" sheetId="6" r:id="rId6"/>
    <sheet name="小学美术教师" sheetId="7" r:id="rId7"/>
    <sheet name="初中美术" sheetId="8" r:id="rId8"/>
    <sheet name="职高美术二" sheetId="9" r:id="rId9"/>
    <sheet name="小学体育教师" sheetId="10" r:id="rId10"/>
    <sheet name="初中体育教师" sheetId="11" r:id="rId11"/>
    <sheet name="小学语文教师" sheetId="12" r:id="rId12"/>
    <sheet name="初中语文" sheetId="13" r:id="rId13"/>
    <sheet name="文秘" sheetId="14" r:id="rId14"/>
    <sheet name="英语教师" sheetId="15" r:id="rId15"/>
    <sheet name="小学数学教师" sheetId="16" r:id="rId16"/>
    <sheet name="康复治疗师" sheetId="17" r:id="rId17"/>
    <sheet name="康复护理教师" sheetId="18" r:id="rId18"/>
    <sheet name="学前幼儿教师" sheetId="19" r:id="rId19"/>
    <sheet name="面点专业教师" sheetId="20" r:id="rId20"/>
    <sheet name="财务会计" sheetId="21" r:id="rId21"/>
    <sheet name="校企营销" sheetId="22" r:id="rId22"/>
    <sheet name="校企管理" sheetId="23" r:id="rId23"/>
    <sheet name="摄影教师" sheetId="24" r:id="rId24"/>
    <sheet name="电子电气教师" sheetId="25" r:id="rId25"/>
  </sheets>
  <definedNames>
    <definedName name="_xlnm.Print_Titles" localSheetId="6">'小学美术教师'!$1:$2</definedName>
    <definedName name="_xlnm.Print_Titles" localSheetId="7">'初中美术'!$1:$2</definedName>
    <definedName name="_xlnm.Print_Titles" localSheetId="11">'小学语文教师'!$1:$2</definedName>
    <definedName name="_xlnm.Print_Titles" localSheetId="14">'英语教师'!$1:$2</definedName>
    <definedName name="_xlnm.Print_Titles" localSheetId="15">'小学数学教师'!$1:$2</definedName>
    <definedName name="_xlnm.Print_Titles" localSheetId="18">'学前幼儿教师'!$1:$2</definedName>
    <definedName name="_xlnm.Print_Titles" localSheetId="20">'财务会计'!$1:$2</definedName>
    <definedName name="_xlnm.Print_Area" localSheetId="22">'校企管理'!$A$1:$K$5</definedName>
    <definedName name="_xlnm.Print_Titles" localSheetId="4">'器乐老师'!$1:$2</definedName>
    <definedName name="_xlnm.Print_Titles" localSheetId="1">'书法教师'!$1:$2</definedName>
    <definedName name="_xlnm.Print_Area" localSheetId="0">'计算机教师'!$A$1:$K$5</definedName>
    <definedName name="_xlnm._FilterDatabase" localSheetId="0" hidden="1">'计算机教师'!$A$2:$K$5</definedName>
    <definedName name="_xlnm._FilterDatabase" localSheetId="1" hidden="1">'书法教师'!$A$2:$K$6</definedName>
    <definedName name="_xlnm._FilterDatabase" localSheetId="2" hidden="1">'小学音乐教师'!$A$2:$K$4</definedName>
    <definedName name="_xlnm._FilterDatabase" localSheetId="3" hidden="1">'声乐老师'!$A$2:$K$5</definedName>
    <definedName name="_xlnm._FilterDatabase" localSheetId="4" hidden="1">'器乐老师'!$A$2:$K$8</definedName>
    <definedName name="_xlnm._FilterDatabase" localSheetId="5" hidden="1">'舞蹈教师'!$A$2:$K$6</definedName>
    <definedName name="_xlnm._FilterDatabase" localSheetId="6" hidden="1">'小学美术教师'!$A$2:$K$8</definedName>
    <definedName name="_xlnm._FilterDatabase" localSheetId="7" hidden="1">'初中美术'!$A$2:$K$8</definedName>
    <definedName name="_xlnm._FilterDatabase" localSheetId="8" hidden="1">'职高美术二'!$A$2:$K$6</definedName>
    <definedName name="_xlnm._FilterDatabase" localSheetId="9" hidden="1">'小学体育教师'!$A$2:$K$6</definedName>
    <definedName name="_xlnm._FilterDatabase" localSheetId="11" hidden="1">'小学语文教师'!$A$2:$K$8</definedName>
    <definedName name="_xlnm._FilterDatabase" localSheetId="12" hidden="1">'初中语文'!$A$2:$K$6</definedName>
    <definedName name="_xlnm._FilterDatabase" localSheetId="13" hidden="1">'文秘'!$A$2:$L$5</definedName>
    <definedName name="_xlnm._FilterDatabase" localSheetId="14" hidden="1">'英语教师'!$A$2:$L$6</definedName>
    <definedName name="_xlnm._FilterDatabase" localSheetId="15" hidden="1">'小学数学教师'!$A$2:$J$11</definedName>
    <definedName name="_xlnm._FilterDatabase" localSheetId="16" hidden="1">'康复治疗师'!$A$2:$K$6</definedName>
    <definedName name="_xlnm._FilterDatabase" localSheetId="17" hidden="1">'康复护理教师'!$A$2:$K$6</definedName>
    <definedName name="_xlnm._FilterDatabase" localSheetId="18" hidden="1">'学前幼儿教师'!$A$2:$K$6</definedName>
    <definedName name="_xlnm._FilterDatabase" localSheetId="19" hidden="1">'面点专业教师'!$A$2:$K$5</definedName>
    <definedName name="_xlnm._FilterDatabase" localSheetId="20" hidden="1">'财务会计'!$A$2:$K$7</definedName>
    <definedName name="_xlnm._FilterDatabase" localSheetId="21" hidden="1">'校企营销'!$A$2:$K$6</definedName>
  </definedNames>
  <calcPr fullCalcOnLoad="1"/>
</workbook>
</file>

<file path=xl/sharedStrings.xml><?xml version="1.0" encoding="utf-8"?>
<sst xmlns="http://schemas.openxmlformats.org/spreadsheetml/2006/main" count="824" uniqueCount="272">
  <si>
    <t>吕梁市残疾人职业技能学校2022年招聘教师综合成绩</t>
  </si>
  <si>
    <t>序号</t>
  </si>
  <si>
    <t>姓名</t>
  </si>
  <si>
    <t>报考单位</t>
  </si>
  <si>
    <t>报考职位</t>
  </si>
  <si>
    <t>考号</t>
  </si>
  <si>
    <t>笔试成绩</t>
  </si>
  <si>
    <t>笔试成绩（50%）</t>
  </si>
  <si>
    <t>面试成绩</t>
  </si>
  <si>
    <t>面试成绩（50%）</t>
  </si>
  <si>
    <t>综合成绩</t>
  </si>
  <si>
    <t>排名</t>
  </si>
  <si>
    <t>1</t>
  </si>
  <si>
    <t>白轩</t>
  </si>
  <si>
    <t>吕梁市残疾人职业技能学校</t>
  </si>
  <si>
    <t>计算机教师</t>
  </si>
  <si>
    <t>20220701418</t>
  </si>
  <si>
    <t>82.7</t>
  </si>
  <si>
    <t>2</t>
  </si>
  <si>
    <t>王艳军</t>
  </si>
  <si>
    <t>20220701020</t>
  </si>
  <si>
    <t>80</t>
  </si>
  <si>
    <t>缺考</t>
  </si>
  <si>
    <t>根据总成绩从高分到低分的顺序，按拟招聘岗位1：1的比例确定进入体检，体检时间以公告为准。</t>
  </si>
  <si>
    <t>冀弘珂</t>
  </si>
  <si>
    <t>书法教师</t>
  </si>
  <si>
    <t>20220700814</t>
  </si>
  <si>
    <t>66.9</t>
  </si>
  <si>
    <t>李梓玉</t>
  </si>
  <si>
    <t>20220701025</t>
  </si>
  <si>
    <t>61.9</t>
  </si>
  <si>
    <t>3</t>
  </si>
  <si>
    <t>侯宇燕</t>
  </si>
  <si>
    <t>20220700623</t>
  </si>
  <si>
    <t>69</t>
  </si>
  <si>
    <t>王建芳</t>
  </si>
  <si>
    <t>小学音乐教师</t>
  </si>
  <si>
    <t>20220700303</t>
  </si>
  <si>
    <t>62.2</t>
  </si>
  <si>
    <t>备注</t>
  </si>
  <si>
    <t>杜沛芩</t>
  </si>
  <si>
    <t>声乐教师</t>
  </si>
  <si>
    <t>20220700529</t>
  </si>
  <si>
    <t>63.3</t>
  </si>
  <si>
    <t>陈园</t>
  </si>
  <si>
    <t>20220701129</t>
  </si>
  <si>
    <t>总成绩</t>
  </si>
  <si>
    <t>工龄</t>
  </si>
  <si>
    <t>加分</t>
  </si>
  <si>
    <t>贺伟</t>
  </si>
  <si>
    <t>器乐教师</t>
  </si>
  <si>
    <t>20220701117</t>
  </si>
  <si>
    <t>65.3</t>
  </si>
  <si>
    <t>1年</t>
  </si>
  <si>
    <t>闫红红</t>
  </si>
  <si>
    <t>20220700313</t>
  </si>
  <si>
    <t>62.5</t>
  </si>
  <si>
    <t>刘姝</t>
  </si>
  <si>
    <t>20220700111</t>
  </si>
  <si>
    <t>4</t>
  </si>
  <si>
    <t>王新韵</t>
  </si>
  <si>
    <t>20220700520</t>
  </si>
  <si>
    <t>60.7</t>
  </si>
  <si>
    <t>5</t>
  </si>
  <si>
    <t>闫兆泽</t>
  </si>
  <si>
    <t>20220700608</t>
  </si>
  <si>
    <t>60.5</t>
  </si>
  <si>
    <t>李诗宇</t>
  </si>
  <si>
    <t>舞蹈教师</t>
  </si>
  <si>
    <t>20220700427</t>
  </si>
  <si>
    <t>65.8</t>
  </si>
  <si>
    <t>王悦</t>
  </si>
  <si>
    <t>20220700618</t>
  </si>
  <si>
    <t>2.5年</t>
  </si>
  <si>
    <t>李媛媛</t>
  </si>
  <si>
    <t>20220700626</t>
  </si>
  <si>
    <t>张慧珍</t>
  </si>
  <si>
    <t>小学美术教师</t>
  </si>
  <si>
    <t>20220700807</t>
  </si>
  <si>
    <t>5年</t>
  </si>
  <si>
    <t>马文婧</t>
  </si>
  <si>
    <t>20220701304</t>
  </si>
  <si>
    <t>82.8</t>
  </si>
  <si>
    <t>马丽</t>
  </si>
  <si>
    <t>20220700907</t>
  </si>
  <si>
    <t>82.3</t>
  </si>
  <si>
    <t>张森</t>
  </si>
  <si>
    <t>20220701110</t>
  </si>
  <si>
    <t>80.6</t>
  </si>
  <si>
    <t>冯凯利</t>
  </si>
  <si>
    <t>20220700601</t>
  </si>
  <si>
    <t>袁婧</t>
  </si>
  <si>
    <t>初中美术</t>
  </si>
  <si>
    <t>20220700830</t>
  </si>
  <si>
    <t>75.2</t>
  </si>
  <si>
    <t>梁花花</t>
  </si>
  <si>
    <t>20220700703</t>
  </si>
  <si>
    <t>王瑞瑞</t>
  </si>
  <si>
    <t>20220700311</t>
  </si>
  <si>
    <t>75</t>
  </si>
  <si>
    <t>张朝阳</t>
  </si>
  <si>
    <t>20220701408</t>
  </si>
  <si>
    <t>72.1</t>
  </si>
  <si>
    <t>贺骁剑</t>
  </si>
  <si>
    <t>20220700610</t>
  </si>
  <si>
    <t>71</t>
  </si>
  <si>
    <t>杨泽峰</t>
  </si>
  <si>
    <t>职高教师美术二</t>
  </si>
  <si>
    <t>20220700206</t>
  </si>
  <si>
    <t>73.9</t>
  </si>
  <si>
    <t>韩彤彤</t>
  </si>
  <si>
    <t>20220701422</t>
  </si>
  <si>
    <t>73</t>
  </si>
  <si>
    <t>任姗姗</t>
  </si>
  <si>
    <t>20220701002</t>
  </si>
  <si>
    <t>70.1</t>
  </si>
  <si>
    <t>高永飞</t>
  </si>
  <si>
    <t>小学体育教师</t>
  </si>
  <si>
    <t>20220700330</t>
  </si>
  <si>
    <t>68.9</t>
  </si>
  <si>
    <t>张董文</t>
  </si>
  <si>
    <t>20220700904</t>
  </si>
  <si>
    <t>66.4</t>
  </si>
  <si>
    <t>任志东</t>
  </si>
  <si>
    <t>20220700314</t>
  </si>
  <si>
    <t>64.1</t>
  </si>
  <si>
    <t>袁婷</t>
  </si>
  <si>
    <t>初中体育教师</t>
  </si>
  <si>
    <t>20220700801</t>
  </si>
  <si>
    <t>66.7</t>
  </si>
  <si>
    <t>秦豆研</t>
  </si>
  <si>
    <t>小学语文教师</t>
  </si>
  <si>
    <t>20220701009</t>
  </si>
  <si>
    <t>72.5</t>
  </si>
  <si>
    <t>尹旭停</t>
  </si>
  <si>
    <t>20220700201</t>
  </si>
  <si>
    <t>宋治利</t>
  </si>
  <si>
    <t>20220700123</t>
  </si>
  <si>
    <t>67.4</t>
  </si>
  <si>
    <t>李晶晶</t>
  </si>
  <si>
    <t>20220701222</t>
  </si>
  <si>
    <t>张小利</t>
  </si>
  <si>
    <t>20220701429</t>
  </si>
  <si>
    <t>60.1</t>
  </si>
  <si>
    <t>白星星</t>
  </si>
  <si>
    <t>初中语文教师</t>
  </si>
  <si>
    <t>20220700701</t>
  </si>
  <si>
    <t>66</t>
  </si>
  <si>
    <t>冯智伟</t>
  </si>
  <si>
    <t>20220701205</t>
  </si>
  <si>
    <t>63.2</t>
  </si>
  <si>
    <t>冯阳善</t>
  </si>
  <si>
    <t>20220700928</t>
  </si>
  <si>
    <t>63.7</t>
  </si>
  <si>
    <t>身份证号</t>
  </si>
  <si>
    <t>陈莲莲</t>
  </si>
  <si>
    <t>142302198910240563</t>
  </si>
  <si>
    <t>文 秘</t>
  </si>
  <si>
    <t>20220700319</t>
  </si>
  <si>
    <t>70.3</t>
  </si>
  <si>
    <t>刘俊芳</t>
  </si>
  <si>
    <t>142325198502152526</t>
  </si>
  <si>
    <t>20220701008</t>
  </si>
  <si>
    <t>65</t>
  </si>
  <si>
    <t>李彩芳</t>
  </si>
  <si>
    <t>142326198603133929</t>
  </si>
  <si>
    <t>英语教师</t>
  </si>
  <si>
    <t>20220700507</t>
  </si>
  <si>
    <t>73.8</t>
  </si>
  <si>
    <t>吴亚勤</t>
  </si>
  <si>
    <t>142302198904203723</t>
  </si>
  <si>
    <t>20220701128</t>
  </si>
  <si>
    <t>原雁</t>
  </si>
  <si>
    <t>140521198703010026</t>
  </si>
  <si>
    <t>20220701104</t>
  </si>
  <si>
    <t>71.1</t>
  </si>
  <si>
    <t>杨亚伟</t>
  </si>
  <si>
    <t>小学数学教师</t>
  </si>
  <si>
    <t>20220700401</t>
  </si>
  <si>
    <t>9年</t>
  </si>
  <si>
    <t>王双兵</t>
  </si>
  <si>
    <t>20220700116</t>
  </si>
  <si>
    <t>13年</t>
  </si>
  <si>
    <t>袁三琴</t>
  </si>
  <si>
    <t>20220700910</t>
  </si>
  <si>
    <t>薛丽瞳</t>
  </si>
  <si>
    <t>20220700518</t>
  </si>
  <si>
    <t>薛六汝</t>
  </si>
  <si>
    <t>20220700125</t>
  </si>
  <si>
    <t>6</t>
  </si>
  <si>
    <t>吴丽丽</t>
  </si>
  <si>
    <t>20220701415</t>
  </si>
  <si>
    <t>7</t>
  </si>
  <si>
    <t>常红霞</t>
  </si>
  <si>
    <t>20220700209</t>
  </si>
  <si>
    <t>8</t>
  </si>
  <si>
    <t>康星星</t>
  </si>
  <si>
    <t>20220700307</t>
  </si>
  <si>
    <t>王翻翻</t>
  </si>
  <si>
    <t>康复治疗师</t>
  </si>
  <si>
    <t>20220700223</t>
  </si>
  <si>
    <t>刘超</t>
  </si>
  <si>
    <t>20220700523</t>
  </si>
  <si>
    <t>贾政伟</t>
  </si>
  <si>
    <t>20220701420</t>
  </si>
  <si>
    <t>根据总成绩从高分到低分的顺序，按拟招聘岗位1：1的比例确定进入体检</t>
  </si>
  <si>
    <t>李珍珍</t>
  </si>
  <si>
    <t>康复护理教师</t>
  </si>
  <si>
    <t>20220700508</t>
  </si>
  <si>
    <t>崔春霞</t>
  </si>
  <si>
    <t>20220700120</t>
  </si>
  <si>
    <t>柳慧芝</t>
  </si>
  <si>
    <t>20220700304</t>
  </si>
  <si>
    <t>65.5</t>
  </si>
  <si>
    <t>郭姗</t>
  </si>
  <si>
    <t>学前幼儿教师</t>
  </si>
  <si>
    <t>20220700410</t>
  </si>
  <si>
    <t>69.1</t>
  </si>
  <si>
    <t>7年</t>
  </si>
  <si>
    <t>张维书</t>
  </si>
  <si>
    <t>20220701011</t>
  </si>
  <si>
    <t>62.6</t>
  </si>
  <si>
    <t>王姗</t>
  </si>
  <si>
    <t>20220701219</t>
  </si>
  <si>
    <t>周红</t>
  </si>
  <si>
    <t>面点专业教师</t>
  </si>
  <si>
    <t>20220701319</t>
  </si>
  <si>
    <t>61.4</t>
  </si>
  <si>
    <t>0.5年</t>
  </si>
  <si>
    <t>郝斌</t>
  </si>
  <si>
    <t>20220701423</t>
  </si>
  <si>
    <t>解利琴</t>
  </si>
  <si>
    <t>财务会计</t>
  </si>
  <si>
    <t>20220700104</t>
  </si>
  <si>
    <t>81.5</t>
  </si>
  <si>
    <t>刘宁瑞</t>
  </si>
  <si>
    <t>20220700504</t>
  </si>
  <si>
    <t>82.4</t>
  </si>
  <si>
    <t>高倩南</t>
  </si>
  <si>
    <t>20220701314</t>
  </si>
  <si>
    <t>74.2</t>
  </si>
  <si>
    <t>王丹丹</t>
  </si>
  <si>
    <t>20220701014</t>
  </si>
  <si>
    <t>白石冰</t>
  </si>
  <si>
    <t>校企营销教师</t>
  </si>
  <si>
    <t>20220700526</t>
  </si>
  <si>
    <t>76.9</t>
  </si>
  <si>
    <t>刘彦霞</t>
  </si>
  <si>
    <t>20220701114</t>
  </si>
  <si>
    <t>74.5</t>
  </si>
  <si>
    <t>张甜甜</t>
  </si>
  <si>
    <t>20220700614</t>
  </si>
  <si>
    <t>66.2</t>
  </si>
  <si>
    <t>高卓</t>
  </si>
  <si>
    <t>校企管理教师</t>
  </si>
  <si>
    <t>20220701220</t>
  </si>
  <si>
    <t>66.3</t>
  </si>
  <si>
    <t>白宇</t>
  </si>
  <si>
    <t>20220700117</t>
  </si>
  <si>
    <t>贺强</t>
  </si>
  <si>
    <t>摄影教师</t>
  </si>
  <si>
    <t>20220700624</t>
  </si>
  <si>
    <t>62.8</t>
  </si>
  <si>
    <t>2年</t>
  </si>
  <si>
    <t>刘易鑫</t>
  </si>
  <si>
    <t>电子电气专业教师</t>
  </si>
  <si>
    <t>20220701212</t>
  </si>
  <si>
    <t>71.8</t>
  </si>
  <si>
    <t>3年</t>
  </si>
  <si>
    <t>张奋强</t>
  </si>
  <si>
    <t>20220700620</t>
  </si>
  <si>
    <t>69.6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</si>
</sst>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00_ "/>
  </numFmts>
  <fonts count="41">
    <font>
      <sz val="11"/>
      <color rgb="FF000000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2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12" borderId="0" applyNumberFormat="0" applyBorder="0" applyAlignment="0" applyProtection="0"/>
    <xf numFmtId="0" fontId="2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5"/>
  <sheetViews>
    <sheetView zoomScaleSheetLayoutView="100" workbookViewId="0" topLeftCell="A1">
      <selection activeCell="F12" sqref="F12"/>
    </sheetView>
  </sheetViews>
  <sheetFormatPr defaultColWidth="9.00390625" defaultRowHeight="13.5"/>
  <cols>
    <col min="1" max="1" width="5.25390625" style="0" customWidth="1"/>
    <col min="3" max="3" width="25.50390625" style="0" customWidth="1"/>
    <col min="4" max="4" width="13.125" style="0" customWidth="1"/>
    <col min="5" max="5" width="12.875" style="0" customWidth="1"/>
    <col min="11" max="11" width="6.625" style="0" customWidth="1"/>
  </cols>
  <sheetData>
    <row r="1" spans="1:11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</row>
    <row r="3" spans="1:11" ht="27.75" customHeight="1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4" t="s">
        <v>17</v>
      </c>
      <c r="G3" s="4">
        <f>F3*50%</f>
        <v>41.35</v>
      </c>
      <c r="H3" s="4">
        <v>79.93</v>
      </c>
      <c r="I3" s="4">
        <f>H3*50%</f>
        <v>39.965</v>
      </c>
      <c r="J3" s="10">
        <f>I3+G3</f>
        <v>81.315</v>
      </c>
      <c r="K3" s="4">
        <v>1</v>
      </c>
    </row>
    <row r="4" spans="1:11" ht="27.75" customHeight="1">
      <c r="A4" s="3" t="s">
        <v>18</v>
      </c>
      <c r="B4" s="3" t="s">
        <v>19</v>
      </c>
      <c r="C4" s="3" t="s">
        <v>14</v>
      </c>
      <c r="D4" s="3" t="s">
        <v>15</v>
      </c>
      <c r="E4" s="3" t="s">
        <v>20</v>
      </c>
      <c r="F4" s="4" t="s">
        <v>21</v>
      </c>
      <c r="G4" s="4">
        <f>F4*50%</f>
        <v>40</v>
      </c>
      <c r="H4" s="4" t="s">
        <v>22</v>
      </c>
      <c r="I4" s="4"/>
      <c r="J4" s="10"/>
      <c r="K4" s="4"/>
    </row>
    <row r="5" spans="1:11" ht="36" customHeight="1">
      <c r="A5" s="7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</row>
  </sheetData>
  <sheetProtection/>
  <autoFilter ref="A2:K5">
    <sortState ref="A3:K5">
      <sortCondition descending="1" sortBy="value" ref="F3:F5"/>
    </sortState>
  </autoFilter>
  <mergeCells count="2">
    <mergeCell ref="A1:K1"/>
    <mergeCell ref="A5:K5"/>
  </mergeCells>
  <conditionalFormatting sqref="B2:B4">
    <cfRule type="expression" priority="2" dxfId="0" stopIfTrue="1">
      <formula>AND(COUNTIF($B$2:$B$4,B2)&gt;1,NOT(ISBLANK(B2)))</formula>
    </cfRule>
  </conditionalFormatting>
  <printOptions horizontalCentered="1"/>
  <pageMargins left="0.7083333333333334" right="0.4722222222222222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K6"/>
  <sheetViews>
    <sheetView zoomScaleSheetLayoutView="100" workbookViewId="0" topLeftCell="A1">
      <selection activeCell="A7" sqref="A7"/>
    </sheetView>
  </sheetViews>
  <sheetFormatPr defaultColWidth="9.00390625" defaultRowHeight="13.5"/>
  <cols>
    <col min="1" max="1" width="5.00390625" style="0" customWidth="1"/>
    <col min="2" max="2" width="8.125" style="0" customWidth="1"/>
    <col min="3" max="3" width="26.875" style="0" customWidth="1"/>
    <col min="4" max="4" width="15.00390625" style="0" customWidth="1"/>
    <col min="5" max="5" width="15.125" style="0" customWidth="1"/>
  </cols>
  <sheetData>
    <row r="1" spans="1:1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</row>
    <row r="3" spans="1:11" ht="27.75" customHeight="1">
      <c r="A3" s="6" t="s">
        <v>12</v>
      </c>
      <c r="B3" s="6" t="s">
        <v>116</v>
      </c>
      <c r="C3" s="6" t="s">
        <v>14</v>
      </c>
      <c r="D3" s="6" t="s">
        <v>117</v>
      </c>
      <c r="E3" s="6" t="s">
        <v>118</v>
      </c>
      <c r="F3" s="4" t="s">
        <v>119</v>
      </c>
      <c r="G3" s="4">
        <f>F3*50%</f>
        <v>34.45</v>
      </c>
      <c r="H3" s="4">
        <v>78.37</v>
      </c>
      <c r="I3" s="4">
        <f>H3*50%</f>
        <v>39.185</v>
      </c>
      <c r="J3" s="10">
        <f>I3+G3</f>
        <v>73.635</v>
      </c>
      <c r="K3" s="4">
        <v>1</v>
      </c>
    </row>
    <row r="4" spans="1:11" ht="27.75" customHeight="1">
      <c r="A4" s="6" t="s">
        <v>18</v>
      </c>
      <c r="B4" s="6" t="s">
        <v>120</v>
      </c>
      <c r="C4" s="6" t="s">
        <v>14</v>
      </c>
      <c r="D4" s="6" t="s">
        <v>117</v>
      </c>
      <c r="E4" s="6" t="s">
        <v>121</v>
      </c>
      <c r="F4" s="4" t="s">
        <v>122</v>
      </c>
      <c r="G4" s="4">
        <f>F4*50%</f>
        <v>33.2</v>
      </c>
      <c r="H4" s="4">
        <v>80.2</v>
      </c>
      <c r="I4" s="4">
        <f>H4*50%</f>
        <v>40.1</v>
      </c>
      <c r="J4" s="10">
        <f>I4+G4</f>
        <v>73.30000000000001</v>
      </c>
      <c r="K4" s="4">
        <v>2</v>
      </c>
    </row>
    <row r="5" spans="1:11" ht="27.75" customHeight="1">
      <c r="A5" s="6" t="s">
        <v>31</v>
      </c>
      <c r="B5" s="6" t="s">
        <v>123</v>
      </c>
      <c r="C5" s="6" t="s">
        <v>14</v>
      </c>
      <c r="D5" s="6" t="s">
        <v>117</v>
      </c>
      <c r="E5" s="6" t="s">
        <v>124</v>
      </c>
      <c r="F5" s="4" t="s">
        <v>125</v>
      </c>
      <c r="G5" s="4">
        <f>F5*50%</f>
        <v>32.05</v>
      </c>
      <c r="H5" s="4">
        <v>78.7</v>
      </c>
      <c r="I5" s="4">
        <f>H5*50%</f>
        <v>39.35</v>
      </c>
      <c r="J5" s="10">
        <f>I5+G5</f>
        <v>71.4</v>
      </c>
      <c r="K5" s="4">
        <v>3</v>
      </c>
    </row>
    <row r="6" spans="1:11" ht="36" customHeight="1">
      <c r="A6" s="7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</sheetData>
  <sheetProtection/>
  <autoFilter ref="A2:K6">
    <sortState ref="A3:K6">
      <sortCondition descending="1" sortBy="value" ref="F3:F6"/>
    </sortState>
  </autoFilter>
  <mergeCells count="2">
    <mergeCell ref="A1:K1"/>
    <mergeCell ref="A6:K6"/>
  </mergeCells>
  <conditionalFormatting sqref="B2">
    <cfRule type="expression" priority="4" dxfId="0" stopIfTrue="1">
      <formula>AND(COUNTIF($B$2,B2)&gt;1,NOT(ISBLANK(B2)))</formula>
    </cfRule>
  </conditionalFormatting>
  <conditionalFormatting sqref="B3:B5">
    <cfRule type="expression" priority="3" dxfId="0" stopIfTrue="1">
      <formula>AND(COUNTIF($B$3:$B$5,B3)&gt;1,NOT(ISBLANK(B3)))</formula>
    </cfRule>
  </conditionalFormatting>
  <conditionalFormatting sqref="F3:F5 F7:J65536">
    <cfRule type="expression" priority="2" dxfId="0" stopIfTrue="1">
      <formula>AND(COUNTIF($F$3:$F$5,F3)+COUNTIF($F$7:$J$65536,F3)&gt;1,NOT(ISBLANK(F3)))</formula>
    </cfRule>
  </conditionalFormatting>
  <printOptions horizontalCentered="1"/>
  <pageMargins left="0.5118055555555555" right="0.3145833333333333" top="0.8263888888888888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K4"/>
  <sheetViews>
    <sheetView zoomScaleSheetLayoutView="100" workbookViewId="0" topLeftCell="A1">
      <selection activeCell="F16" sqref="F16"/>
    </sheetView>
  </sheetViews>
  <sheetFormatPr defaultColWidth="9.00390625" defaultRowHeight="13.5"/>
  <cols>
    <col min="1" max="1" width="6.625" style="0" customWidth="1"/>
    <col min="2" max="2" width="8.125" style="0" customWidth="1"/>
    <col min="3" max="3" width="25.25390625" style="0" customWidth="1"/>
    <col min="4" max="4" width="14.25390625" style="0" customWidth="1"/>
    <col min="5" max="5" width="15.75390625" style="0" customWidth="1"/>
    <col min="11" max="11" width="7.375" style="0" customWidth="1"/>
  </cols>
  <sheetData>
    <row r="1" spans="1:1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</row>
    <row r="3" spans="1:11" ht="27.75" customHeight="1">
      <c r="A3" s="6" t="s">
        <v>12</v>
      </c>
      <c r="B3" s="6" t="s">
        <v>126</v>
      </c>
      <c r="C3" s="6" t="s">
        <v>14</v>
      </c>
      <c r="D3" s="6" t="s">
        <v>127</v>
      </c>
      <c r="E3" s="6" t="s">
        <v>128</v>
      </c>
      <c r="F3" s="4" t="s">
        <v>129</v>
      </c>
      <c r="G3" s="4">
        <f>F3*50%</f>
        <v>33.35</v>
      </c>
      <c r="H3" s="4">
        <v>80.3</v>
      </c>
      <c r="I3" s="4">
        <f>H3*50%</f>
        <v>40.15</v>
      </c>
      <c r="J3" s="10">
        <f>I3+G3</f>
        <v>73.5</v>
      </c>
      <c r="K3" s="4">
        <v>1</v>
      </c>
    </row>
    <row r="4" spans="1:11" ht="36" customHeight="1">
      <c r="A4" s="7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</row>
  </sheetData>
  <sheetProtection/>
  <mergeCells count="2">
    <mergeCell ref="A1:K1"/>
    <mergeCell ref="A4:K4"/>
  </mergeCells>
  <conditionalFormatting sqref="B2">
    <cfRule type="expression" priority="4" dxfId="0" stopIfTrue="1">
      <formula>AND(COUNTIF($B$2,B2)&gt;1,NOT(ISBLANK(B2)))</formula>
    </cfRule>
  </conditionalFormatting>
  <conditionalFormatting sqref="B3">
    <cfRule type="expression" priority="2" dxfId="0" stopIfTrue="1">
      <formula>AND(COUNTIF($B$3,B3)&gt;1,NOT(ISBLANK(B3)))</formula>
    </cfRule>
  </conditionalFormatting>
  <printOptions horizontalCentered="1"/>
  <pageMargins left="0.5506944444444445" right="0.3145833333333333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K8"/>
  <sheetViews>
    <sheetView zoomScaleSheetLayoutView="100" workbookViewId="0" topLeftCell="A1">
      <selection activeCell="H16" sqref="H16"/>
    </sheetView>
  </sheetViews>
  <sheetFormatPr defaultColWidth="9.00390625" defaultRowHeight="13.5"/>
  <cols>
    <col min="1" max="1" width="6.00390625" style="0" customWidth="1"/>
    <col min="2" max="2" width="7.875" style="0" customWidth="1"/>
    <col min="3" max="3" width="26.25390625" style="0" customWidth="1"/>
    <col min="4" max="4" width="14.25390625" style="0" customWidth="1"/>
    <col min="5" max="5" width="14.375" style="0" customWidth="1"/>
    <col min="7" max="7" width="9.375" style="0" customWidth="1"/>
    <col min="10" max="10" width="10.625" style="0" customWidth="1"/>
    <col min="11" max="11" width="8.25390625" style="0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</row>
    <row r="3" spans="1:11" ht="24" customHeight="1">
      <c r="A3" s="6" t="s">
        <v>12</v>
      </c>
      <c r="B3" s="6" t="s">
        <v>130</v>
      </c>
      <c r="C3" s="6" t="s">
        <v>14</v>
      </c>
      <c r="D3" s="6" t="s">
        <v>131</v>
      </c>
      <c r="E3" s="6" t="s">
        <v>132</v>
      </c>
      <c r="F3" s="4" t="s">
        <v>133</v>
      </c>
      <c r="G3" s="4">
        <f>F3*50%</f>
        <v>36.25</v>
      </c>
      <c r="H3" s="4">
        <v>79.1</v>
      </c>
      <c r="I3" s="4">
        <f aca="true" t="shared" si="0" ref="I3:I7">H3*50%</f>
        <v>39.55</v>
      </c>
      <c r="J3" s="10">
        <f>I3+G3</f>
        <v>75.8</v>
      </c>
      <c r="K3" s="4">
        <v>1</v>
      </c>
    </row>
    <row r="4" spans="1:11" ht="24" customHeight="1">
      <c r="A4" s="6" t="s">
        <v>18</v>
      </c>
      <c r="B4" s="6" t="s">
        <v>134</v>
      </c>
      <c r="C4" s="6" t="s">
        <v>14</v>
      </c>
      <c r="D4" s="6" t="s">
        <v>131</v>
      </c>
      <c r="E4" s="6" t="s">
        <v>135</v>
      </c>
      <c r="F4" s="4" t="s">
        <v>105</v>
      </c>
      <c r="G4" s="4">
        <f>F4*50%</f>
        <v>35.5</v>
      </c>
      <c r="H4" s="4">
        <v>78.33</v>
      </c>
      <c r="I4" s="4">
        <f t="shared" si="0"/>
        <v>39.165</v>
      </c>
      <c r="J4" s="10">
        <f>I4+G4</f>
        <v>74.66499999999999</v>
      </c>
      <c r="K4" s="4">
        <v>2</v>
      </c>
    </row>
    <row r="5" spans="1:11" ht="24" customHeight="1">
      <c r="A5" s="6" t="s">
        <v>31</v>
      </c>
      <c r="B5" s="6" t="s">
        <v>136</v>
      </c>
      <c r="C5" s="6" t="s">
        <v>14</v>
      </c>
      <c r="D5" s="6" t="s">
        <v>131</v>
      </c>
      <c r="E5" s="6" t="s">
        <v>137</v>
      </c>
      <c r="F5" s="4" t="s">
        <v>138</v>
      </c>
      <c r="G5" s="4">
        <f>F5*50%</f>
        <v>33.7</v>
      </c>
      <c r="H5" s="4">
        <v>81.33</v>
      </c>
      <c r="I5" s="4">
        <f t="shared" si="0"/>
        <v>40.665</v>
      </c>
      <c r="J5" s="10">
        <f>I5+G5</f>
        <v>74.36500000000001</v>
      </c>
      <c r="K5" s="4">
        <v>3</v>
      </c>
    </row>
    <row r="6" spans="1:11" ht="24" customHeight="1">
      <c r="A6" s="6" t="s">
        <v>59</v>
      </c>
      <c r="B6" s="6" t="s">
        <v>139</v>
      </c>
      <c r="C6" s="6" t="s">
        <v>14</v>
      </c>
      <c r="D6" s="6" t="s">
        <v>131</v>
      </c>
      <c r="E6" s="6" t="s">
        <v>140</v>
      </c>
      <c r="F6" s="4" t="s">
        <v>52</v>
      </c>
      <c r="G6" s="4">
        <f>F6*50%</f>
        <v>32.65</v>
      </c>
      <c r="H6" s="4">
        <v>78.23</v>
      </c>
      <c r="I6" s="4">
        <f t="shared" si="0"/>
        <v>39.115</v>
      </c>
      <c r="J6" s="10">
        <f>I6+G6</f>
        <v>71.765</v>
      </c>
      <c r="K6" s="4">
        <v>4</v>
      </c>
    </row>
    <row r="7" spans="1:11" ht="24" customHeight="1">
      <c r="A7" s="6" t="s">
        <v>63</v>
      </c>
      <c r="B7" s="6" t="s">
        <v>141</v>
      </c>
      <c r="C7" s="6" t="s">
        <v>14</v>
      </c>
      <c r="D7" s="6" t="s">
        <v>131</v>
      </c>
      <c r="E7" s="6" t="s">
        <v>142</v>
      </c>
      <c r="F7" s="4" t="s">
        <v>143</v>
      </c>
      <c r="G7" s="4">
        <f>F7*50%</f>
        <v>30.05</v>
      </c>
      <c r="H7" s="4">
        <v>82.13</v>
      </c>
      <c r="I7" s="4">
        <f t="shared" si="0"/>
        <v>41.065</v>
      </c>
      <c r="J7" s="10">
        <f>I7+G7</f>
        <v>71.115</v>
      </c>
      <c r="K7" s="4">
        <v>5</v>
      </c>
    </row>
    <row r="8" spans="1:11" ht="36" customHeight="1">
      <c r="A8" s="7" t="s">
        <v>23</v>
      </c>
      <c r="B8" s="7"/>
      <c r="C8" s="7"/>
      <c r="D8" s="7"/>
      <c r="E8" s="7"/>
      <c r="F8" s="7"/>
      <c r="G8" s="7"/>
      <c r="H8" s="7"/>
      <c r="I8" s="7"/>
      <c r="J8" s="7"/>
      <c r="K8" s="7"/>
    </row>
  </sheetData>
  <sheetProtection/>
  <autoFilter ref="A2:K8">
    <sortState ref="A3:K8">
      <sortCondition descending="1" sortBy="value" ref="F3:F8"/>
    </sortState>
  </autoFilter>
  <mergeCells count="2">
    <mergeCell ref="A1:K1"/>
    <mergeCell ref="A8:K8"/>
  </mergeCells>
  <conditionalFormatting sqref="B2">
    <cfRule type="expression" priority="6" dxfId="0" stopIfTrue="1">
      <formula>AND(COUNTIF($B$2,B2)&gt;1,NOT(ISBLANK(B2)))</formula>
    </cfRule>
  </conditionalFormatting>
  <conditionalFormatting sqref="B3:B7">
    <cfRule type="expression" priority="4" dxfId="0" stopIfTrue="1">
      <formula>AND(COUNTIF($B$3:$B$7,B3)&gt;1,NOT(ISBLANK(B3)))</formula>
    </cfRule>
  </conditionalFormatting>
  <printOptions horizontalCentered="1"/>
  <pageMargins left="0.7868055555555555" right="0.275" top="0.7868055555555555" bottom="0.7479166666666667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6"/>
  <sheetViews>
    <sheetView zoomScaleSheetLayoutView="100" workbookViewId="0" topLeftCell="A1">
      <selection activeCell="G8" sqref="G8"/>
    </sheetView>
  </sheetViews>
  <sheetFormatPr defaultColWidth="9.00390625" defaultRowHeight="13.5"/>
  <cols>
    <col min="1" max="1" width="7.25390625" style="0" customWidth="1"/>
    <col min="2" max="2" width="9.75390625" style="0" customWidth="1"/>
    <col min="3" max="3" width="26.875" style="0" customWidth="1"/>
    <col min="4" max="4" width="14.75390625" style="0" customWidth="1"/>
    <col min="5" max="5" width="16.375" style="0" customWidth="1"/>
  </cols>
  <sheetData>
    <row r="1" spans="1:11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</row>
    <row r="3" spans="1:11" ht="27.75" customHeight="1">
      <c r="A3" s="6" t="s">
        <v>12</v>
      </c>
      <c r="B3" s="6" t="s">
        <v>144</v>
      </c>
      <c r="C3" s="6" t="s">
        <v>14</v>
      </c>
      <c r="D3" s="6" t="s">
        <v>145</v>
      </c>
      <c r="E3" s="6" t="s">
        <v>146</v>
      </c>
      <c r="F3" s="4" t="s">
        <v>147</v>
      </c>
      <c r="G3" s="4">
        <f>F3*50%</f>
        <v>33</v>
      </c>
      <c r="H3" s="4">
        <v>80.03</v>
      </c>
      <c r="I3" s="4">
        <f>H3*50%</f>
        <v>40.015</v>
      </c>
      <c r="J3" s="10">
        <f>I3+G3</f>
        <v>73.015</v>
      </c>
      <c r="K3" s="4">
        <v>1</v>
      </c>
    </row>
    <row r="4" spans="1:11" ht="27.75" customHeight="1">
      <c r="A4" s="6" t="s">
        <v>18</v>
      </c>
      <c r="B4" s="6" t="s">
        <v>148</v>
      </c>
      <c r="C4" s="6" t="s">
        <v>14</v>
      </c>
      <c r="D4" s="6" t="s">
        <v>145</v>
      </c>
      <c r="E4" s="6" t="s">
        <v>149</v>
      </c>
      <c r="F4" s="4" t="s">
        <v>150</v>
      </c>
      <c r="G4" s="4">
        <f>F4*50%</f>
        <v>31.6</v>
      </c>
      <c r="H4" s="4">
        <v>80.87</v>
      </c>
      <c r="I4" s="4">
        <f>H4*50%</f>
        <v>40.435</v>
      </c>
      <c r="J4" s="10">
        <f>I4+G4</f>
        <v>72.035</v>
      </c>
      <c r="K4" s="4">
        <v>2</v>
      </c>
    </row>
    <row r="5" spans="1:11" ht="27.75" customHeight="1">
      <c r="A5" s="6" t="s">
        <v>31</v>
      </c>
      <c r="B5" s="6" t="s">
        <v>151</v>
      </c>
      <c r="C5" s="6" t="s">
        <v>14</v>
      </c>
      <c r="D5" s="6" t="s">
        <v>145</v>
      </c>
      <c r="E5" s="6" t="s">
        <v>152</v>
      </c>
      <c r="F5" s="4" t="s">
        <v>153</v>
      </c>
      <c r="G5" s="4">
        <f>F5*50%</f>
        <v>31.85</v>
      </c>
      <c r="H5" s="4">
        <v>80</v>
      </c>
      <c r="I5" s="4">
        <f>H5*50%</f>
        <v>40</v>
      </c>
      <c r="J5" s="10">
        <f>I5+G5</f>
        <v>71.85</v>
      </c>
      <c r="K5" s="4">
        <v>3</v>
      </c>
    </row>
    <row r="6" spans="1:11" ht="36" customHeight="1">
      <c r="A6" s="7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</sheetData>
  <sheetProtection/>
  <autoFilter ref="A2:K6">
    <sortState ref="A3:K6">
      <sortCondition descending="1" sortBy="value" ref="F3:F6"/>
    </sortState>
  </autoFilter>
  <mergeCells count="2">
    <mergeCell ref="A1:K1"/>
    <mergeCell ref="A6:K6"/>
  </mergeCells>
  <conditionalFormatting sqref="B2">
    <cfRule type="expression" priority="4" dxfId="0" stopIfTrue="1">
      <formula>AND(COUNTIF($B$2,B2)&gt;1,NOT(ISBLANK(B2)))</formula>
    </cfRule>
  </conditionalFormatting>
  <conditionalFormatting sqref="B3:B5">
    <cfRule type="expression" priority="2" dxfId="0" stopIfTrue="1">
      <formula>AND(COUNTIF($B$3:$B$5,B3)&gt;1,NOT(ISBLANK(B3)))</formula>
    </cfRule>
  </conditionalFormatting>
  <printOptions/>
  <pageMargins left="0.75" right="0.75" top="1" bottom="1" header="0.5" footer="0.5"/>
  <pageSetup fitToHeight="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5"/>
  <sheetViews>
    <sheetView zoomScaleSheetLayoutView="100" workbookViewId="0" topLeftCell="A1">
      <selection activeCell="A5" sqref="A5:L5"/>
    </sheetView>
  </sheetViews>
  <sheetFormatPr defaultColWidth="9.00390625" defaultRowHeight="13.5"/>
  <cols>
    <col min="1" max="1" width="6.875" style="0" customWidth="1"/>
    <col min="3" max="3" width="9.00390625" style="0" hidden="1" customWidth="1"/>
    <col min="4" max="4" width="27.625" style="0" customWidth="1"/>
    <col min="6" max="6" width="15.50390625" style="0" customWidth="1"/>
  </cols>
  <sheetData>
    <row r="1" spans="1:12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0" customHeight="1">
      <c r="A2" s="3" t="s">
        <v>1</v>
      </c>
      <c r="B2" s="3" t="s">
        <v>2</v>
      </c>
      <c r="C2" s="3" t="s">
        <v>154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4" t="s">
        <v>8</v>
      </c>
      <c r="J2" s="5" t="s">
        <v>9</v>
      </c>
      <c r="K2" s="4" t="s">
        <v>10</v>
      </c>
      <c r="L2" s="4" t="s">
        <v>11</v>
      </c>
    </row>
    <row r="3" spans="1:12" ht="28.5" customHeight="1">
      <c r="A3" s="6" t="s">
        <v>12</v>
      </c>
      <c r="B3" s="6" t="s">
        <v>155</v>
      </c>
      <c r="C3" s="6" t="s">
        <v>156</v>
      </c>
      <c r="D3" s="6" t="s">
        <v>14</v>
      </c>
      <c r="E3" s="6" t="s">
        <v>157</v>
      </c>
      <c r="F3" s="6" t="s">
        <v>158</v>
      </c>
      <c r="G3" s="4" t="s">
        <v>159</v>
      </c>
      <c r="H3" s="4">
        <f>G3*50%</f>
        <v>35.15</v>
      </c>
      <c r="I3" s="4">
        <v>81.4</v>
      </c>
      <c r="J3" s="4">
        <f>I3*50%</f>
        <v>40.7</v>
      </c>
      <c r="K3" s="10">
        <f>J3+H3</f>
        <v>75.85</v>
      </c>
      <c r="L3" s="4">
        <v>1</v>
      </c>
    </row>
    <row r="4" spans="1:12" ht="28.5" customHeight="1">
      <c r="A4" s="6" t="s">
        <v>18</v>
      </c>
      <c r="B4" s="6" t="s">
        <v>160</v>
      </c>
      <c r="C4" s="6" t="s">
        <v>161</v>
      </c>
      <c r="D4" s="6" t="s">
        <v>14</v>
      </c>
      <c r="E4" s="6" t="s">
        <v>157</v>
      </c>
      <c r="F4" s="6" t="s">
        <v>162</v>
      </c>
      <c r="G4" s="4" t="s">
        <v>163</v>
      </c>
      <c r="H4" s="4">
        <f>G4*50%</f>
        <v>32.5</v>
      </c>
      <c r="I4" s="4">
        <v>81.13</v>
      </c>
      <c r="J4" s="4">
        <f>I4*50%</f>
        <v>40.565</v>
      </c>
      <c r="K4" s="10">
        <f>J4+H4</f>
        <v>73.065</v>
      </c>
      <c r="L4" s="4">
        <v>2</v>
      </c>
    </row>
    <row r="5" spans="1:12" ht="36" customHeight="1">
      <c r="A5" s="7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</sheetData>
  <sheetProtection/>
  <autoFilter ref="A2:L5">
    <sortState ref="A3:L5">
      <sortCondition descending="1" sortBy="value" ref="G3:G5"/>
    </sortState>
  </autoFilter>
  <mergeCells count="2">
    <mergeCell ref="A1:L1"/>
    <mergeCell ref="A5:L5"/>
  </mergeCells>
  <conditionalFormatting sqref="B2">
    <cfRule type="expression" priority="4" dxfId="0" stopIfTrue="1">
      <formula>AND(COUNTIF($B$2,B2)&gt;1,NOT(ISBLANK(B2)))</formula>
    </cfRule>
  </conditionalFormatting>
  <conditionalFormatting sqref="B3:B4">
    <cfRule type="expression" priority="2" dxfId="0" stopIfTrue="1">
      <formula>AND(COUNTIF($B$3:$B$4,B3)&gt;1,NOT(ISBLANK(B3)))</formula>
    </cfRule>
  </conditionalFormatting>
  <printOptions horizontalCentered="1"/>
  <pageMargins left="0.7513888888888889" right="0.7513888888888889" top="1" bottom="1" header="0.5" footer="0.5"/>
  <pageSetup fitToHeight="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L6"/>
  <sheetViews>
    <sheetView tabSelected="1" zoomScaleSheetLayoutView="100" workbookViewId="0" topLeftCell="A1">
      <selection activeCell="A6" sqref="A6:L6"/>
    </sheetView>
  </sheetViews>
  <sheetFormatPr defaultColWidth="9.00390625" defaultRowHeight="13.5"/>
  <cols>
    <col min="1" max="1" width="4.875" style="0" customWidth="1"/>
    <col min="3" max="3" width="9.00390625" style="0" hidden="1" customWidth="1"/>
    <col min="4" max="4" width="25.625" style="0" customWidth="1"/>
    <col min="5" max="5" width="9.75390625" style="0" customWidth="1"/>
    <col min="6" max="6" width="14.25390625" style="0" customWidth="1"/>
    <col min="7" max="7" width="7.75390625" style="0" customWidth="1"/>
    <col min="8" max="8" width="10.625" style="0" customWidth="1"/>
    <col min="9" max="9" width="9.25390625" style="0" customWidth="1"/>
    <col min="10" max="10" width="9.625" style="0" customWidth="1"/>
    <col min="11" max="11" width="8.75390625" style="0" customWidth="1"/>
    <col min="12" max="12" width="7.875" style="0" customWidth="1"/>
  </cols>
  <sheetData>
    <row r="1" spans="1:12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3" customHeight="1">
      <c r="A2" s="3" t="s">
        <v>1</v>
      </c>
      <c r="B2" s="3" t="s">
        <v>2</v>
      </c>
      <c r="C2" s="3" t="s">
        <v>154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4" t="s">
        <v>8</v>
      </c>
      <c r="J2" s="5" t="s">
        <v>9</v>
      </c>
      <c r="K2" s="4" t="s">
        <v>10</v>
      </c>
      <c r="L2" s="4" t="s">
        <v>11</v>
      </c>
    </row>
    <row r="3" spans="1:12" ht="27" customHeight="1">
      <c r="A3" s="6" t="s">
        <v>12</v>
      </c>
      <c r="B3" s="6" t="s">
        <v>164</v>
      </c>
      <c r="C3" s="6" t="s">
        <v>165</v>
      </c>
      <c r="D3" s="6" t="s">
        <v>14</v>
      </c>
      <c r="E3" s="6" t="s">
        <v>166</v>
      </c>
      <c r="F3" s="6" t="s">
        <v>167</v>
      </c>
      <c r="G3" s="4" t="s">
        <v>168</v>
      </c>
      <c r="H3" s="4">
        <f>G3*50%</f>
        <v>36.9</v>
      </c>
      <c r="I3" s="4">
        <v>79.7</v>
      </c>
      <c r="J3" s="4">
        <f>I3*50%</f>
        <v>39.85</v>
      </c>
      <c r="K3" s="10">
        <f>J3+H3</f>
        <v>76.75</v>
      </c>
      <c r="L3" s="4">
        <v>1</v>
      </c>
    </row>
    <row r="4" spans="1:12" ht="27" customHeight="1">
      <c r="A4" s="6" t="s">
        <v>18</v>
      </c>
      <c r="B4" s="6" t="s">
        <v>169</v>
      </c>
      <c r="C4" s="6" t="s">
        <v>170</v>
      </c>
      <c r="D4" s="6" t="s">
        <v>14</v>
      </c>
      <c r="E4" s="6" t="s">
        <v>166</v>
      </c>
      <c r="F4" s="6" t="s">
        <v>171</v>
      </c>
      <c r="G4" s="4" t="s">
        <v>102</v>
      </c>
      <c r="H4" s="4">
        <f>G4*50%</f>
        <v>36.05</v>
      </c>
      <c r="I4" s="4">
        <v>81</v>
      </c>
      <c r="J4" s="4">
        <f>I4*50%</f>
        <v>40.5</v>
      </c>
      <c r="K4" s="10">
        <f>J4+H4</f>
        <v>76.55</v>
      </c>
      <c r="L4" s="4">
        <v>2</v>
      </c>
    </row>
    <row r="5" spans="1:12" ht="27" customHeight="1">
      <c r="A5" s="6" t="s">
        <v>31</v>
      </c>
      <c r="B5" s="6" t="s">
        <v>172</v>
      </c>
      <c r="C5" s="6" t="s">
        <v>173</v>
      </c>
      <c r="D5" s="6" t="s">
        <v>14</v>
      </c>
      <c r="E5" s="6" t="s">
        <v>166</v>
      </c>
      <c r="F5" s="6" t="s">
        <v>174</v>
      </c>
      <c r="G5" s="4" t="s">
        <v>175</v>
      </c>
      <c r="H5" s="4">
        <f>G5*50%</f>
        <v>35.55</v>
      </c>
      <c r="I5" s="4">
        <v>78.6</v>
      </c>
      <c r="J5" s="4">
        <f>I5*50%</f>
        <v>39.3</v>
      </c>
      <c r="K5" s="10">
        <f>J5+H5</f>
        <v>74.85</v>
      </c>
      <c r="L5" s="4">
        <v>3</v>
      </c>
    </row>
    <row r="6" spans="1:12" ht="36" customHeight="1">
      <c r="A6" s="7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</sheetData>
  <sheetProtection/>
  <autoFilter ref="A2:L6">
    <sortState ref="A3:L6">
      <sortCondition descending="1" sortBy="value" ref="G3:G6"/>
    </sortState>
  </autoFilter>
  <mergeCells count="2">
    <mergeCell ref="A1:L1"/>
    <mergeCell ref="A6:L6"/>
  </mergeCells>
  <conditionalFormatting sqref="B2">
    <cfRule type="expression" priority="6" dxfId="0" stopIfTrue="1">
      <formula>AND(COUNTIF($B$2,B2)&gt;1,NOT(ISBLANK(B2)))</formula>
    </cfRule>
  </conditionalFormatting>
  <conditionalFormatting sqref="B3:B5">
    <cfRule type="expression" priority="4" dxfId="0" stopIfTrue="1">
      <formula>AND(COUNTIF($B$3:$B$5,B3)&gt;1,NOT(ISBLANK(B3)))</formula>
    </cfRule>
  </conditionalFormatting>
  <printOptions horizontalCentered="1"/>
  <pageMargins left="0.66875" right="0.7513888888888889" top="0.7083333333333334" bottom="0.9048611111111111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1"/>
  <sheetViews>
    <sheetView zoomScaleSheetLayoutView="100" workbookViewId="0" topLeftCell="A1">
      <selection activeCell="F15" sqref="F15"/>
    </sheetView>
  </sheetViews>
  <sheetFormatPr defaultColWidth="9.00390625" defaultRowHeight="13.5"/>
  <cols>
    <col min="1" max="1" width="5.375" style="0" customWidth="1"/>
    <col min="2" max="2" width="8.125" style="0" customWidth="1"/>
    <col min="3" max="3" width="28.25390625" style="0" customWidth="1"/>
    <col min="4" max="4" width="14.875" style="0" customWidth="1"/>
    <col min="5" max="5" width="16.75390625" style="0" customWidth="1"/>
    <col min="7" max="7" width="9.50390625" style="0" customWidth="1"/>
    <col min="9" max="9" width="9.625" style="0" customWidth="1"/>
  </cols>
  <sheetData>
    <row r="1" spans="1:14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46</v>
      </c>
      <c r="K2" s="4" t="s">
        <v>47</v>
      </c>
      <c r="L2" s="4" t="s">
        <v>48</v>
      </c>
      <c r="M2" s="9" t="s">
        <v>10</v>
      </c>
      <c r="N2" s="4" t="s">
        <v>11</v>
      </c>
    </row>
    <row r="3" spans="1:14" ht="27" customHeight="1">
      <c r="A3" s="6" t="s">
        <v>12</v>
      </c>
      <c r="B3" s="6" t="s">
        <v>176</v>
      </c>
      <c r="C3" s="6" t="s">
        <v>14</v>
      </c>
      <c r="D3" s="6" t="s">
        <v>177</v>
      </c>
      <c r="E3" s="6" t="s">
        <v>178</v>
      </c>
      <c r="F3" s="4">
        <v>70.4</v>
      </c>
      <c r="G3" s="4">
        <f aca="true" t="shared" si="0" ref="G3:G10">F3*50%</f>
        <v>35.2</v>
      </c>
      <c r="H3" s="4">
        <v>79.07</v>
      </c>
      <c r="I3" s="4">
        <f aca="true" t="shared" si="1" ref="I3:I9">H3*50%</f>
        <v>39.535</v>
      </c>
      <c r="J3" s="10">
        <f aca="true" t="shared" si="2" ref="J3:J9">I3+G3</f>
        <v>74.735</v>
      </c>
      <c r="K3" s="4" t="s">
        <v>179</v>
      </c>
      <c r="L3" s="4">
        <v>4.5</v>
      </c>
      <c r="M3" s="4">
        <f aca="true" t="shared" si="3" ref="M3:M9">L3+J3</f>
        <v>79.235</v>
      </c>
      <c r="N3" s="4">
        <v>1</v>
      </c>
    </row>
    <row r="4" spans="1:14" ht="27" customHeight="1">
      <c r="A4" s="6" t="s">
        <v>18</v>
      </c>
      <c r="B4" s="6" t="s">
        <v>180</v>
      </c>
      <c r="C4" s="6" t="s">
        <v>14</v>
      </c>
      <c r="D4" s="6" t="s">
        <v>177</v>
      </c>
      <c r="E4" s="6" t="s">
        <v>181</v>
      </c>
      <c r="F4" s="4">
        <v>67.5</v>
      </c>
      <c r="G4" s="4">
        <f t="shared" si="0"/>
        <v>33.75</v>
      </c>
      <c r="H4" s="4">
        <v>77.23</v>
      </c>
      <c r="I4" s="4">
        <f t="shared" si="1"/>
        <v>38.615</v>
      </c>
      <c r="J4" s="10">
        <f t="shared" si="2"/>
        <v>72.36500000000001</v>
      </c>
      <c r="K4" s="4" t="s">
        <v>182</v>
      </c>
      <c r="L4" s="4">
        <v>5</v>
      </c>
      <c r="M4" s="4">
        <f t="shared" si="3"/>
        <v>77.36500000000001</v>
      </c>
      <c r="N4" s="4">
        <v>2</v>
      </c>
    </row>
    <row r="5" spans="1:14" ht="27" customHeight="1">
      <c r="A5" s="6" t="s">
        <v>31</v>
      </c>
      <c r="B5" s="6" t="s">
        <v>183</v>
      </c>
      <c r="C5" s="6" t="s">
        <v>14</v>
      </c>
      <c r="D5" s="6" t="s">
        <v>177</v>
      </c>
      <c r="E5" s="6" t="s">
        <v>184</v>
      </c>
      <c r="F5" s="4">
        <v>68.7</v>
      </c>
      <c r="G5" s="4">
        <f t="shared" si="0"/>
        <v>34.35</v>
      </c>
      <c r="H5" s="4">
        <v>78.77</v>
      </c>
      <c r="I5" s="4">
        <f t="shared" si="1"/>
        <v>39.385</v>
      </c>
      <c r="J5" s="10">
        <f t="shared" si="2"/>
        <v>73.735</v>
      </c>
      <c r="K5" s="4"/>
      <c r="L5" s="4"/>
      <c r="M5" s="4">
        <f t="shared" si="3"/>
        <v>73.735</v>
      </c>
      <c r="N5" s="4">
        <v>3</v>
      </c>
    </row>
    <row r="6" spans="1:14" ht="27" customHeight="1">
      <c r="A6" s="6" t="s">
        <v>59</v>
      </c>
      <c r="B6" s="6" t="s">
        <v>185</v>
      </c>
      <c r="C6" s="6" t="s">
        <v>14</v>
      </c>
      <c r="D6" s="6" t="s">
        <v>177</v>
      </c>
      <c r="E6" s="6" t="s">
        <v>186</v>
      </c>
      <c r="F6" s="4">
        <v>62.7</v>
      </c>
      <c r="G6" s="4">
        <f t="shared" si="0"/>
        <v>31.35</v>
      </c>
      <c r="H6" s="4">
        <v>84.23</v>
      </c>
      <c r="I6" s="4">
        <f t="shared" si="1"/>
        <v>42.115</v>
      </c>
      <c r="J6" s="10">
        <f t="shared" si="2"/>
        <v>73.465</v>
      </c>
      <c r="K6" s="4"/>
      <c r="L6" s="4"/>
      <c r="M6" s="4">
        <f t="shared" si="3"/>
        <v>73.465</v>
      </c>
      <c r="N6" s="4">
        <v>4</v>
      </c>
    </row>
    <row r="7" spans="1:14" ht="27" customHeight="1">
      <c r="A7" s="6" t="s">
        <v>63</v>
      </c>
      <c r="B7" s="6" t="s">
        <v>187</v>
      </c>
      <c r="C7" s="6" t="s">
        <v>14</v>
      </c>
      <c r="D7" s="6" t="s">
        <v>177</v>
      </c>
      <c r="E7" s="6" t="s">
        <v>188</v>
      </c>
      <c r="F7" s="4">
        <v>61.7</v>
      </c>
      <c r="G7" s="4">
        <f t="shared" si="0"/>
        <v>30.85</v>
      </c>
      <c r="H7" s="4">
        <v>85.2</v>
      </c>
      <c r="I7" s="4">
        <f t="shared" si="1"/>
        <v>42.6</v>
      </c>
      <c r="J7" s="10">
        <f t="shared" si="2"/>
        <v>73.45</v>
      </c>
      <c r="K7" s="4"/>
      <c r="L7" s="4"/>
      <c r="M7" s="4">
        <f t="shared" si="3"/>
        <v>73.45</v>
      </c>
      <c r="N7" s="4">
        <v>5</v>
      </c>
    </row>
    <row r="8" spans="1:14" ht="27" customHeight="1">
      <c r="A8" s="6" t="s">
        <v>189</v>
      </c>
      <c r="B8" s="6" t="s">
        <v>190</v>
      </c>
      <c r="C8" s="6" t="s">
        <v>14</v>
      </c>
      <c r="D8" s="6" t="s">
        <v>177</v>
      </c>
      <c r="E8" s="6" t="s">
        <v>191</v>
      </c>
      <c r="F8" s="4">
        <v>64.7</v>
      </c>
      <c r="G8" s="4">
        <f t="shared" si="0"/>
        <v>32.35</v>
      </c>
      <c r="H8" s="4">
        <v>81.03</v>
      </c>
      <c r="I8" s="4">
        <f t="shared" si="1"/>
        <v>40.515</v>
      </c>
      <c r="J8" s="10">
        <f t="shared" si="2"/>
        <v>72.86500000000001</v>
      </c>
      <c r="K8" s="4"/>
      <c r="L8" s="4"/>
      <c r="M8" s="4">
        <f t="shared" si="3"/>
        <v>72.86500000000001</v>
      </c>
      <c r="N8" s="4">
        <v>6</v>
      </c>
    </row>
    <row r="9" spans="1:14" ht="27" customHeight="1">
      <c r="A9" s="6" t="s">
        <v>192</v>
      </c>
      <c r="B9" s="6" t="s">
        <v>193</v>
      </c>
      <c r="C9" s="6" t="s">
        <v>14</v>
      </c>
      <c r="D9" s="6" t="s">
        <v>177</v>
      </c>
      <c r="E9" s="6" t="s">
        <v>194</v>
      </c>
      <c r="F9" s="4">
        <v>62.5</v>
      </c>
      <c r="G9" s="4">
        <f t="shared" si="0"/>
        <v>31.25</v>
      </c>
      <c r="H9" s="4">
        <v>80.33</v>
      </c>
      <c r="I9" s="4">
        <f t="shared" si="1"/>
        <v>40.165</v>
      </c>
      <c r="J9" s="10">
        <f t="shared" si="2"/>
        <v>71.41499999999999</v>
      </c>
      <c r="K9" s="4"/>
      <c r="L9" s="4"/>
      <c r="M9" s="4">
        <f t="shared" si="3"/>
        <v>71.41499999999999</v>
      </c>
      <c r="N9" s="4">
        <v>7</v>
      </c>
    </row>
    <row r="10" spans="1:14" ht="27" customHeight="1">
      <c r="A10" s="6" t="s">
        <v>195</v>
      </c>
      <c r="B10" s="6" t="s">
        <v>196</v>
      </c>
      <c r="C10" s="6" t="s">
        <v>14</v>
      </c>
      <c r="D10" s="6" t="s">
        <v>177</v>
      </c>
      <c r="E10" s="6" t="s">
        <v>197</v>
      </c>
      <c r="F10" s="4">
        <v>61.1</v>
      </c>
      <c r="G10" s="4">
        <f t="shared" si="0"/>
        <v>30.55</v>
      </c>
      <c r="H10" s="4" t="s">
        <v>22</v>
      </c>
      <c r="I10" s="4"/>
      <c r="J10" s="10"/>
      <c r="K10" s="4"/>
      <c r="L10" s="4"/>
      <c r="M10" s="9"/>
      <c r="N10" s="4"/>
    </row>
    <row r="11" spans="1:14" ht="36" customHeight="1">
      <c r="A11" s="7" t="s">
        <v>23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</sheetData>
  <sheetProtection/>
  <autoFilter ref="A2:J11">
    <sortState ref="A3:J11">
      <sortCondition descending="1" sortBy="value" ref="F3:F11"/>
    </sortState>
  </autoFilter>
  <mergeCells count="2">
    <mergeCell ref="A1:N1"/>
    <mergeCell ref="A11:N11"/>
  </mergeCells>
  <conditionalFormatting sqref="B2">
    <cfRule type="expression" priority="5" dxfId="0" stopIfTrue="1">
      <formula>AND(COUNTIF($B$2,B2)&gt;1,NOT(ISBLANK(B2)))</formula>
    </cfRule>
  </conditionalFormatting>
  <conditionalFormatting sqref="B3:B10">
    <cfRule type="expression" priority="4" dxfId="0" stopIfTrue="1">
      <formula>AND(COUNTIF($B$3:$B$10,B3)&gt;1,NOT(ISBLANK(B3)))</formula>
    </cfRule>
  </conditionalFormatting>
  <printOptions/>
  <pageMargins left="0.9048611111111111" right="0.5506944444444445" top="0.6298611111111111" bottom="1" header="0.5" footer="0.5"/>
  <pageSetup fitToHeight="0" fitToWidth="1" horizontalDpi="600" verticalDpi="600" orientation="landscape" paperSize="9" scale="8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6"/>
  <sheetViews>
    <sheetView zoomScaleSheetLayoutView="100" workbookViewId="0" topLeftCell="A1">
      <selection activeCell="G19" sqref="G19"/>
    </sheetView>
  </sheetViews>
  <sheetFormatPr defaultColWidth="9.00390625" defaultRowHeight="13.5"/>
  <cols>
    <col min="1" max="1" width="5.75390625" style="0" customWidth="1"/>
    <col min="3" max="3" width="26.75390625" style="0" customWidth="1"/>
    <col min="4" max="4" width="15.875" style="0" customWidth="1"/>
    <col min="5" max="5" width="16.375" style="0" customWidth="1"/>
    <col min="10" max="10" width="10.00390625" style="0" customWidth="1"/>
  </cols>
  <sheetData>
    <row r="1" spans="1:1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</row>
    <row r="3" spans="1:11" ht="27.75" customHeight="1">
      <c r="A3" s="6" t="s">
        <v>12</v>
      </c>
      <c r="B3" s="6" t="s">
        <v>198</v>
      </c>
      <c r="C3" s="6" t="s">
        <v>14</v>
      </c>
      <c r="D3" s="6" t="s">
        <v>199</v>
      </c>
      <c r="E3" s="6" t="s">
        <v>200</v>
      </c>
      <c r="F3" s="4">
        <v>67.6</v>
      </c>
      <c r="G3" s="4">
        <f>F3*50%</f>
        <v>33.8</v>
      </c>
      <c r="H3" s="4">
        <v>79.73</v>
      </c>
      <c r="I3" s="4">
        <f>H3*50%</f>
        <v>39.865</v>
      </c>
      <c r="J3" s="16">
        <f>I3+G3</f>
        <v>73.66499999999999</v>
      </c>
      <c r="K3" s="4">
        <v>1</v>
      </c>
    </row>
    <row r="4" spans="1:11" ht="27.75" customHeight="1">
      <c r="A4" s="6" t="s">
        <v>18</v>
      </c>
      <c r="B4" s="3" t="s">
        <v>201</v>
      </c>
      <c r="C4" s="3" t="s">
        <v>14</v>
      </c>
      <c r="D4" s="6" t="s">
        <v>199</v>
      </c>
      <c r="E4" s="3" t="s">
        <v>202</v>
      </c>
      <c r="F4" s="4">
        <v>64.9</v>
      </c>
      <c r="G4" s="4">
        <f>F4*50%</f>
        <v>32.45</v>
      </c>
      <c r="H4" s="4">
        <v>81.8</v>
      </c>
      <c r="I4" s="4">
        <f>H4*50%</f>
        <v>40.9</v>
      </c>
      <c r="J4" s="17">
        <f>I4+G4</f>
        <v>73.35</v>
      </c>
      <c r="K4" s="4">
        <v>2</v>
      </c>
    </row>
    <row r="5" spans="1:11" ht="27.75" customHeight="1">
      <c r="A5" s="6" t="s">
        <v>31</v>
      </c>
      <c r="B5" s="6" t="s">
        <v>203</v>
      </c>
      <c r="C5" s="6" t="s">
        <v>14</v>
      </c>
      <c r="D5" s="6" t="s">
        <v>199</v>
      </c>
      <c r="E5" s="6" t="s">
        <v>204</v>
      </c>
      <c r="F5" s="4">
        <v>63.2</v>
      </c>
      <c r="G5" s="4">
        <f>F5*50%</f>
        <v>31.6</v>
      </c>
      <c r="H5" s="4">
        <v>80.13</v>
      </c>
      <c r="I5" s="4">
        <f>H5*50%</f>
        <v>40.065</v>
      </c>
      <c r="J5" s="4">
        <f>I5+G5</f>
        <v>71.66499999999999</v>
      </c>
      <c r="K5" s="4">
        <v>3</v>
      </c>
    </row>
    <row r="6" spans="1:11" ht="36" customHeight="1">
      <c r="A6" s="7" t="s">
        <v>205</v>
      </c>
      <c r="B6" s="7"/>
      <c r="C6" s="7"/>
      <c r="D6" s="7"/>
      <c r="E6" s="7"/>
      <c r="F6" s="7"/>
      <c r="G6" s="7"/>
      <c r="H6" s="7"/>
      <c r="I6" s="7"/>
      <c r="J6" s="7"/>
      <c r="K6" s="7"/>
    </row>
  </sheetData>
  <sheetProtection/>
  <autoFilter ref="A2:K6">
    <sortState ref="A3:K6">
      <sortCondition descending="1" sortBy="value" ref="F3:F6"/>
    </sortState>
  </autoFilter>
  <mergeCells count="2">
    <mergeCell ref="A1:K1"/>
    <mergeCell ref="A6:K6"/>
  </mergeCells>
  <conditionalFormatting sqref="B2">
    <cfRule type="expression" priority="4" dxfId="0" stopIfTrue="1">
      <formula>AND(COUNTIF($B$2,B2)&gt;1,NOT(ISBLANK(B2)))</formula>
    </cfRule>
  </conditionalFormatting>
  <conditionalFormatting sqref="B3:B5">
    <cfRule type="expression" priority="3" dxfId="0" stopIfTrue="1">
      <formula>AND(COUNTIF($B$3:$B$5,B3)&gt;1,NOT(ISBLANK(B3)))</formula>
    </cfRule>
  </conditionalFormatting>
  <printOptions horizontalCentered="1"/>
  <pageMargins left="0.7513888888888889" right="0.7513888888888889" top="1" bottom="1" header="0.5" footer="0.5"/>
  <pageSetup fitToHeight="0" fitToWidth="1"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6"/>
  <sheetViews>
    <sheetView zoomScaleSheetLayoutView="100" workbookViewId="0" topLeftCell="A1">
      <selection activeCell="J28" sqref="J28"/>
    </sheetView>
  </sheetViews>
  <sheetFormatPr defaultColWidth="9.00390625" defaultRowHeight="13.5"/>
  <cols>
    <col min="1" max="1" width="5.375" style="0" customWidth="1"/>
    <col min="3" max="3" width="27.50390625" style="0" customWidth="1"/>
    <col min="4" max="4" width="14.50390625" style="0" customWidth="1"/>
    <col min="5" max="5" width="15.625" style="0" customWidth="1"/>
    <col min="6" max="6" width="8.125" style="0" customWidth="1"/>
    <col min="7" max="7" width="10.50390625" style="0" customWidth="1"/>
    <col min="8" max="8" width="10.125" style="0" customWidth="1"/>
    <col min="9" max="9" width="9.375" style="0" customWidth="1"/>
    <col min="10" max="10" width="10.125" style="0" customWidth="1"/>
  </cols>
  <sheetData>
    <row r="1" spans="1:1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</row>
    <row r="3" spans="1:11" ht="27.75" customHeight="1">
      <c r="A3" s="6" t="s">
        <v>12</v>
      </c>
      <c r="B3" s="6" t="s">
        <v>206</v>
      </c>
      <c r="C3" s="6" t="s">
        <v>14</v>
      </c>
      <c r="D3" s="6" t="s">
        <v>207</v>
      </c>
      <c r="E3" s="6" t="s">
        <v>208</v>
      </c>
      <c r="F3" s="4" t="s">
        <v>175</v>
      </c>
      <c r="G3" s="4">
        <f>F3*50%</f>
        <v>35.55</v>
      </c>
      <c r="H3" s="4">
        <v>78.83</v>
      </c>
      <c r="I3" s="4">
        <f>H3*50%</f>
        <v>39.415</v>
      </c>
      <c r="J3" s="10">
        <f>I3+G3</f>
        <v>74.965</v>
      </c>
      <c r="K3" s="4">
        <v>1</v>
      </c>
    </row>
    <row r="4" spans="1:11" ht="27.75" customHeight="1">
      <c r="A4" s="6" t="s">
        <v>18</v>
      </c>
      <c r="B4" s="6" t="s">
        <v>209</v>
      </c>
      <c r="C4" s="6" t="s">
        <v>14</v>
      </c>
      <c r="D4" s="6" t="s">
        <v>207</v>
      </c>
      <c r="E4" s="6" t="s">
        <v>210</v>
      </c>
      <c r="F4" s="4" t="s">
        <v>138</v>
      </c>
      <c r="G4" s="4">
        <f>F4*50%</f>
        <v>33.7</v>
      </c>
      <c r="H4" s="4">
        <v>79.3</v>
      </c>
      <c r="I4" s="4">
        <f>H4*50%</f>
        <v>39.65</v>
      </c>
      <c r="J4" s="10">
        <f>I4+G4</f>
        <v>73.35</v>
      </c>
      <c r="K4" s="4">
        <v>2</v>
      </c>
    </row>
    <row r="5" spans="1:11" ht="27.75" customHeight="1">
      <c r="A5" s="6" t="s">
        <v>31</v>
      </c>
      <c r="B5" s="6" t="s">
        <v>211</v>
      </c>
      <c r="C5" s="6" t="s">
        <v>14</v>
      </c>
      <c r="D5" s="6" t="s">
        <v>207</v>
      </c>
      <c r="E5" s="6" t="s">
        <v>212</v>
      </c>
      <c r="F5" s="4" t="s">
        <v>213</v>
      </c>
      <c r="G5" s="4">
        <f>F5*50%</f>
        <v>32.75</v>
      </c>
      <c r="H5" s="4">
        <v>78.8</v>
      </c>
      <c r="I5" s="4">
        <f>H5*50%</f>
        <v>39.4</v>
      </c>
      <c r="J5" s="10">
        <f>I5+G5</f>
        <v>72.15</v>
      </c>
      <c r="K5" s="4">
        <v>3</v>
      </c>
    </row>
    <row r="6" spans="1:11" ht="36" customHeight="1">
      <c r="A6" s="7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</sheetData>
  <sheetProtection/>
  <autoFilter ref="A2:K6">
    <sortState ref="A3:K6">
      <sortCondition descending="1" sortBy="value" ref="F3:F6"/>
    </sortState>
  </autoFilter>
  <mergeCells count="2">
    <mergeCell ref="A1:K1"/>
    <mergeCell ref="A6:K6"/>
  </mergeCells>
  <conditionalFormatting sqref="B2">
    <cfRule type="expression" priority="4" dxfId="0" stopIfTrue="1">
      <formula>AND(COUNTIF($B$2,B2)&gt;1,NOT(ISBLANK(B2)))</formula>
    </cfRule>
  </conditionalFormatting>
  <conditionalFormatting sqref="B3:B5">
    <cfRule type="expression" priority="3" dxfId="0" stopIfTrue="1">
      <formula>AND(COUNTIF($B$3:$B$5,B3)&gt;1,NOT(ISBLANK(B3)))</formula>
    </cfRule>
  </conditionalFormatting>
  <printOptions horizontalCentered="1"/>
  <pageMargins left="0.7513888888888889" right="0.7513888888888889" top="0.6298611111111111" bottom="0.15694444444444444" header="0.19652777777777777" footer="0.11805555555555555"/>
  <pageSetup fitToHeight="0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6"/>
  <sheetViews>
    <sheetView zoomScaleSheetLayoutView="100" workbookViewId="0" topLeftCell="A1">
      <selection activeCell="H15" sqref="H15"/>
    </sheetView>
  </sheetViews>
  <sheetFormatPr defaultColWidth="9.00390625" defaultRowHeight="13.5"/>
  <cols>
    <col min="1" max="1" width="5.50390625" style="0" customWidth="1"/>
    <col min="3" max="3" width="27.50390625" style="0" customWidth="1"/>
    <col min="4" max="4" width="14.50390625" style="0" customWidth="1"/>
    <col min="5" max="5" width="15.625" style="0" customWidth="1"/>
    <col min="6" max="6" width="8.125" style="0" customWidth="1"/>
    <col min="7" max="7" width="10.125" style="0" customWidth="1"/>
    <col min="8" max="8" width="9.50390625" style="0" customWidth="1"/>
    <col min="9" max="9" width="10.50390625" style="0" customWidth="1"/>
    <col min="10" max="10" width="8.125" style="0" customWidth="1"/>
    <col min="11" max="11" width="7.875" style="0" customWidth="1"/>
    <col min="12" max="12" width="7.25390625" style="0" customWidth="1"/>
    <col min="14" max="14" width="6.50390625" style="0" customWidth="1"/>
  </cols>
  <sheetData>
    <row r="1" spans="1:14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46</v>
      </c>
      <c r="K2" s="4" t="s">
        <v>47</v>
      </c>
      <c r="L2" s="4" t="s">
        <v>48</v>
      </c>
      <c r="M2" s="9" t="s">
        <v>10</v>
      </c>
      <c r="N2" s="4" t="s">
        <v>11</v>
      </c>
    </row>
    <row r="3" spans="1:14" ht="27.75" customHeight="1">
      <c r="A3" s="6" t="s">
        <v>12</v>
      </c>
      <c r="B3" s="6" t="s">
        <v>214</v>
      </c>
      <c r="C3" s="6" t="s">
        <v>14</v>
      </c>
      <c r="D3" s="6" t="s">
        <v>215</v>
      </c>
      <c r="E3" s="6" t="s">
        <v>216</v>
      </c>
      <c r="F3" s="4" t="s">
        <v>217</v>
      </c>
      <c r="G3" s="4">
        <f>F3*50%</f>
        <v>34.55</v>
      </c>
      <c r="H3" s="4">
        <v>79.23</v>
      </c>
      <c r="I3" s="4">
        <f>H3*50%</f>
        <v>39.615</v>
      </c>
      <c r="J3" s="10">
        <f>I3+G3</f>
        <v>74.16499999999999</v>
      </c>
      <c r="K3" s="4" t="s">
        <v>218</v>
      </c>
      <c r="L3" s="4">
        <v>3.5</v>
      </c>
      <c r="M3" s="4">
        <f>L3+J3</f>
        <v>77.66499999999999</v>
      </c>
      <c r="N3" s="4">
        <v>1</v>
      </c>
    </row>
    <row r="4" spans="1:14" ht="27.75" customHeight="1">
      <c r="A4" s="6" t="s">
        <v>18</v>
      </c>
      <c r="B4" s="6" t="s">
        <v>219</v>
      </c>
      <c r="C4" s="6" t="s">
        <v>14</v>
      </c>
      <c r="D4" s="6" t="s">
        <v>215</v>
      </c>
      <c r="E4" s="6" t="s">
        <v>220</v>
      </c>
      <c r="F4" s="4" t="s">
        <v>221</v>
      </c>
      <c r="G4" s="4">
        <f>F4*50%</f>
        <v>31.3</v>
      </c>
      <c r="H4" s="4">
        <v>80.4</v>
      </c>
      <c r="I4" s="4">
        <f>H4*50%</f>
        <v>40.2</v>
      </c>
      <c r="J4" s="10">
        <f>I4+G4</f>
        <v>71.5</v>
      </c>
      <c r="K4" s="4"/>
      <c r="L4" s="15"/>
      <c r="M4" s="4">
        <f>L4+J4</f>
        <v>71.5</v>
      </c>
      <c r="N4" s="4">
        <v>2</v>
      </c>
    </row>
    <row r="5" spans="1:14" ht="27.75" customHeight="1">
      <c r="A5" s="6" t="s">
        <v>31</v>
      </c>
      <c r="B5" s="6" t="s">
        <v>222</v>
      </c>
      <c r="C5" s="6" t="s">
        <v>14</v>
      </c>
      <c r="D5" s="6" t="s">
        <v>215</v>
      </c>
      <c r="E5" s="6" t="s">
        <v>223</v>
      </c>
      <c r="F5" s="4" t="s">
        <v>147</v>
      </c>
      <c r="G5" s="4">
        <f>F5*50%</f>
        <v>33</v>
      </c>
      <c r="H5" s="4" t="s">
        <v>22</v>
      </c>
      <c r="I5" s="4"/>
      <c r="J5" s="10"/>
      <c r="K5" s="4"/>
      <c r="L5" s="11"/>
      <c r="M5" s="4"/>
      <c r="N5" s="4"/>
    </row>
    <row r="6" spans="1:14" ht="36" customHeight="1">
      <c r="A6" s="7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</sheetData>
  <sheetProtection/>
  <autoFilter ref="A2:K6">
    <sortState ref="A3:K6">
      <sortCondition descending="1" sortBy="value" ref="F3:F6"/>
    </sortState>
  </autoFilter>
  <mergeCells count="2">
    <mergeCell ref="A1:N1"/>
    <mergeCell ref="A6:N6"/>
  </mergeCells>
  <conditionalFormatting sqref="B2">
    <cfRule type="expression" priority="6" dxfId="0" stopIfTrue="1">
      <formula>AND(COUNTIF($B$2,B2)&gt;1,NOT(ISBLANK(B2)))</formula>
    </cfRule>
  </conditionalFormatting>
  <conditionalFormatting sqref="B3:B5">
    <cfRule type="expression" priority="4" dxfId="0" stopIfTrue="1">
      <formula>AND(COUNTIF($B$3:$B$5,B3)&gt;1,NOT(ISBLANK(B3)))</formula>
    </cfRule>
  </conditionalFormatting>
  <printOptions horizontalCentered="1"/>
  <pageMargins left="0.7513888888888889" right="0.7513888888888889" top="0.5902777777777778" bottom="0.4722222222222222" header="0.275" footer="0.2361111111111111"/>
  <pageSetup fitToHeight="0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6"/>
  <sheetViews>
    <sheetView zoomScaleSheetLayoutView="100" workbookViewId="0" topLeftCell="A1">
      <selection activeCell="E18" sqref="E18"/>
    </sheetView>
  </sheetViews>
  <sheetFormatPr defaultColWidth="9.00390625" defaultRowHeight="13.5"/>
  <cols>
    <col min="1" max="1" width="4.875" style="0" customWidth="1"/>
    <col min="3" max="3" width="25.625" style="0" customWidth="1"/>
    <col min="5" max="5" width="15.875" style="0" customWidth="1"/>
    <col min="11" max="11" width="7.625" style="0" customWidth="1"/>
  </cols>
  <sheetData>
    <row r="1" spans="1:11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</row>
    <row r="3" spans="1:11" ht="27.75" customHeight="1">
      <c r="A3" s="3" t="s">
        <v>12</v>
      </c>
      <c r="B3" s="3" t="s">
        <v>24</v>
      </c>
      <c r="C3" s="3" t="s">
        <v>14</v>
      </c>
      <c r="D3" s="3" t="s">
        <v>25</v>
      </c>
      <c r="E3" s="3" t="s">
        <v>26</v>
      </c>
      <c r="F3" s="4" t="s">
        <v>27</v>
      </c>
      <c r="G3" s="4">
        <f>F3*50%</f>
        <v>33.45</v>
      </c>
      <c r="H3" s="4">
        <v>79.9</v>
      </c>
      <c r="I3" s="4">
        <f>H3*50%</f>
        <v>39.95</v>
      </c>
      <c r="J3" s="10">
        <f>I3+G3</f>
        <v>73.4</v>
      </c>
      <c r="K3" s="4">
        <v>1</v>
      </c>
    </row>
    <row r="4" spans="1:11" ht="27.75" customHeight="1">
      <c r="A4" s="3" t="s">
        <v>18</v>
      </c>
      <c r="B4" s="3" t="s">
        <v>28</v>
      </c>
      <c r="C4" s="3" t="s">
        <v>14</v>
      </c>
      <c r="D4" s="3" t="s">
        <v>25</v>
      </c>
      <c r="E4" s="3" t="s">
        <v>29</v>
      </c>
      <c r="F4" s="4" t="s">
        <v>30</v>
      </c>
      <c r="G4" s="4">
        <f>F4*50%</f>
        <v>30.95</v>
      </c>
      <c r="H4" s="4">
        <v>81.13</v>
      </c>
      <c r="I4" s="4">
        <f>H4*50%</f>
        <v>40.565</v>
      </c>
      <c r="J4" s="10">
        <f>I4+G4</f>
        <v>71.515</v>
      </c>
      <c r="K4" s="4">
        <v>2</v>
      </c>
    </row>
    <row r="5" spans="1:11" ht="27.75" customHeight="1">
      <c r="A5" s="3" t="s">
        <v>31</v>
      </c>
      <c r="B5" s="3" t="s">
        <v>32</v>
      </c>
      <c r="C5" s="3" t="s">
        <v>14</v>
      </c>
      <c r="D5" s="3" t="s">
        <v>25</v>
      </c>
      <c r="E5" s="3" t="s">
        <v>33</v>
      </c>
      <c r="F5" s="4" t="s">
        <v>34</v>
      </c>
      <c r="G5" s="4">
        <f>F5*50%</f>
        <v>34.5</v>
      </c>
      <c r="H5" s="4" t="s">
        <v>22</v>
      </c>
      <c r="I5" s="4"/>
      <c r="J5" s="10"/>
      <c r="K5" s="4"/>
    </row>
    <row r="6" spans="1:11" ht="36" customHeight="1">
      <c r="A6" s="7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</sheetData>
  <sheetProtection/>
  <autoFilter ref="A2:K6">
    <sortState ref="A3:K6">
      <sortCondition descending="1" sortBy="value" ref="F3:F6"/>
    </sortState>
  </autoFilter>
  <mergeCells count="2">
    <mergeCell ref="A1:K1"/>
    <mergeCell ref="A6:K6"/>
  </mergeCells>
  <conditionalFormatting sqref="B2">
    <cfRule type="expression" priority="4" dxfId="0" stopIfTrue="1">
      <formula>AND(COUNTIF($B$2,B2)&gt;1,NOT(ISBLANK(B2)))</formula>
    </cfRule>
  </conditionalFormatting>
  <conditionalFormatting sqref="B3:B5">
    <cfRule type="expression" priority="3" dxfId="0" stopIfTrue="1">
      <formula>AND(COUNTIF($B$3:$B$5,B3)&gt;1,NOT(ISBLANK(B3)))</formula>
    </cfRule>
  </conditionalFormatting>
  <conditionalFormatting sqref="F7:J65536 F3:F5">
    <cfRule type="expression" priority="2" dxfId="0" stopIfTrue="1">
      <formula>AND(COUNTIF($F$7:$J$65536,F3)+COUNTIF($F$3:$F$5,F3)&gt;1,NOT(ISBLANK(F3)))</formula>
    </cfRule>
  </conditionalFormatting>
  <printOptions horizontalCentered="1"/>
  <pageMargins left="0.5902777777777778" right="0.39305555555555555" top="0.39305555555555555" bottom="1" header="0.275" footer="0.5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5"/>
  <sheetViews>
    <sheetView zoomScaleSheetLayoutView="100" workbookViewId="0" topLeftCell="A1">
      <selection activeCell="H16" sqref="H16"/>
    </sheetView>
  </sheetViews>
  <sheetFormatPr defaultColWidth="9.00390625" defaultRowHeight="13.5"/>
  <cols>
    <col min="1" max="1" width="4.625" style="0" customWidth="1"/>
    <col min="3" max="3" width="27.50390625" style="0" customWidth="1"/>
    <col min="4" max="4" width="14.50390625" style="0" customWidth="1"/>
    <col min="5" max="5" width="15.625" style="0" customWidth="1"/>
    <col min="6" max="6" width="9.75390625" style="0" customWidth="1"/>
    <col min="7" max="7" width="9.125" style="0" customWidth="1"/>
    <col min="8" max="8" width="8.125" style="0" customWidth="1"/>
    <col min="9" max="9" width="9.375" style="0" customWidth="1"/>
    <col min="10" max="10" width="9.25390625" style="0" customWidth="1"/>
    <col min="12" max="12" width="6.875" style="0" customWidth="1"/>
  </cols>
  <sheetData>
    <row r="1" spans="1:14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46</v>
      </c>
      <c r="K2" s="4" t="s">
        <v>47</v>
      </c>
      <c r="L2" s="4" t="s">
        <v>48</v>
      </c>
      <c r="M2" s="9" t="s">
        <v>10</v>
      </c>
      <c r="N2" s="4" t="s">
        <v>11</v>
      </c>
    </row>
    <row r="3" spans="1:14" ht="27.75" customHeight="1">
      <c r="A3" s="6" t="s">
        <v>12</v>
      </c>
      <c r="B3" s="6" t="s">
        <v>224</v>
      </c>
      <c r="C3" s="6" t="s">
        <v>14</v>
      </c>
      <c r="D3" s="6" t="s">
        <v>225</v>
      </c>
      <c r="E3" s="6" t="s">
        <v>226</v>
      </c>
      <c r="F3" s="4" t="s">
        <v>227</v>
      </c>
      <c r="G3" s="4">
        <f>F3*50%</f>
        <v>30.7</v>
      </c>
      <c r="H3" s="4">
        <v>81.1</v>
      </c>
      <c r="I3" s="4">
        <f>H3*50%</f>
        <v>40.55</v>
      </c>
      <c r="J3" s="10">
        <f>I3+G3</f>
        <v>71.25</v>
      </c>
      <c r="K3" s="4" t="s">
        <v>228</v>
      </c>
      <c r="L3" s="4">
        <v>0.25</v>
      </c>
      <c r="M3" s="10">
        <f>L3+J3</f>
        <v>71.5</v>
      </c>
      <c r="N3" s="4">
        <v>1</v>
      </c>
    </row>
    <row r="4" spans="1:14" ht="27.75" customHeight="1">
      <c r="A4" s="6" t="s">
        <v>18</v>
      </c>
      <c r="B4" s="6" t="s">
        <v>229</v>
      </c>
      <c r="C4" s="6" t="s">
        <v>14</v>
      </c>
      <c r="D4" s="6" t="s">
        <v>225</v>
      </c>
      <c r="E4" s="6" t="s">
        <v>230</v>
      </c>
      <c r="F4" s="4" t="s">
        <v>56</v>
      </c>
      <c r="G4" s="4">
        <f>F4*50%</f>
        <v>31.25</v>
      </c>
      <c r="H4" s="4">
        <v>78.8</v>
      </c>
      <c r="I4" s="4">
        <f>H4*50%</f>
        <v>39.4</v>
      </c>
      <c r="J4" s="10">
        <f>I4+G4</f>
        <v>70.65</v>
      </c>
      <c r="K4" s="4"/>
      <c r="L4" s="15"/>
      <c r="M4" s="10">
        <f>L4+J4</f>
        <v>70.65</v>
      </c>
      <c r="N4" s="4">
        <v>2</v>
      </c>
    </row>
    <row r="5" spans="1:14" ht="36" customHeight="1">
      <c r="A5" s="7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</sheetData>
  <sheetProtection/>
  <autoFilter ref="A2:K5">
    <sortState ref="A3:K5">
      <sortCondition descending="1" sortBy="value" ref="F3:F5"/>
    </sortState>
  </autoFilter>
  <mergeCells count="2">
    <mergeCell ref="A1:N1"/>
    <mergeCell ref="A5:N5"/>
  </mergeCells>
  <conditionalFormatting sqref="B2">
    <cfRule type="expression" priority="4" dxfId="0" stopIfTrue="1">
      <formula>AND(COUNTIF($B$2,B2)&gt;1,NOT(ISBLANK(B2)))</formula>
    </cfRule>
  </conditionalFormatting>
  <conditionalFormatting sqref="B3:B4">
    <cfRule type="expression" priority="2" dxfId="0" stopIfTrue="1">
      <formula>AND(COUNTIF($B$3:$B$4,B3)&gt;1,NOT(ISBLANK(B3)))</formula>
    </cfRule>
  </conditionalFormatting>
  <printOptions/>
  <pageMargins left="0.75" right="0.75" top="1" bottom="1" header="0.5" footer="0.5"/>
  <pageSetup fitToHeight="0" fitToWidth="1" orientation="landscape" paperSize="9" scale="88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7"/>
  <sheetViews>
    <sheetView zoomScaleSheetLayoutView="100" workbookViewId="0" topLeftCell="A1">
      <selection activeCell="G11" sqref="G11"/>
    </sheetView>
  </sheetViews>
  <sheetFormatPr defaultColWidth="9.00390625" defaultRowHeight="13.5"/>
  <cols>
    <col min="1" max="1" width="5.50390625" style="0" customWidth="1"/>
    <col min="3" max="3" width="27.50390625" style="0" customWidth="1"/>
    <col min="4" max="4" width="11.875" style="0" customWidth="1"/>
    <col min="5" max="5" width="15.625" style="0" customWidth="1"/>
    <col min="6" max="6" width="8.125" style="0" customWidth="1"/>
    <col min="7" max="7" width="9.25390625" style="0" customWidth="1"/>
    <col min="8" max="8" width="8.125" style="0" customWidth="1"/>
    <col min="9" max="9" width="9.125" style="0" customWidth="1"/>
    <col min="10" max="10" width="8.625" style="0" customWidth="1"/>
    <col min="11" max="11" width="5.50390625" style="0" customWidth="1"/>
  </cols>
  <sheetData>
    <row r="1" spans="1:11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</row>
    <row r="3" spans="1:11" ht="27" customHeight="1">
      <c r="A3" s="6" t="s">
        <v>12</v>
      </c>
      <c r="B3" s="6" t="s">
        <v>231</v>
      </c>
      <c r="C3" s="6" t="s">
        <v>14</v>
      </c>
      <c r="D3" s="6" t="s">
        <v>232</v>
      </c>
      <c r="E3" s="6" t="s">
        <v>233</v>
      </c>
      <c r="F3" s="4" t="s">
        <v>234</v>
      </c>
      <c r="G3" s="4">
        <f>F3*50%</f>
        <v>40.75</v>
      </c>
      <c r="H3" s="4">
        <v>81.2</v>
      </c>
      <c r="I3" s="4">
        <f>H3*50%</f>
        <v>40.6</v>
      </c>
      <c r="J3" s="10">
        <f>I3+G3</f>
        <v>81.35</v>
      </c>
      <c r="K3" s="4">
        <v>1</v>
      </c>
    </row>
    <row r="4" spans="1:11" ht="27" customHeight="1">
      <c r="A4" s="6" t="s">
        <v>18</v>
      </c>
      <c r="B4" s="6" t="s">
        <v>235</v>
      </c>
      <c r="C4" s="6" t="s">
        <v>14</v>
      </c>
      <c r="D4" s="6" t="s">
        <v>232</v>
      </c>
      <c r="E4" s="6" t="s">
        <v>236</v>
      </c>
      <c r="F4" s="4" t="s">
        <v>237</v>
      </c>
      <c r="G4" s="4">
        <f>F4*50%</f>
        <v>41.2</v>
      </c>
      <c r="H4" s="4">
        <v>80.1</v>
      </c>
      <c r="I4" s="4">
        <f>H4*50%</f>
        <v>40.05</v>
      </c>
      <c r="J4" s="10">
        <f>I4+G4</f>
        <v>81.25</v>
      </c>
      <c r="K4" s="4">
        <v>2</v>
      </c>
    </row>
    <row r="5" spans="1:11" ht="27" customHeight="1">
      <c r="A5" s="6" t="s">
        <v>31</v>
      </c>
      <c r="B5" s="6" t="s">
        <v>238</v>
      </c>
      <c r="C5" s="6" t="s">
        <v>14</v>
      </c>
      <c r="D5" s="6" t="s">
        <v>232</v>
      </c>
      <c r="E5" s="6" t="s">
        <v>239</v>
      </c>
      <c r="F5" s="4" t="s">
        <v>240</v>
      </c>
      <c r="G5" s="4">
        <f>F5*50%</f>
        <v>37.1</v>
      </c>
      <c r="H5" s="4">
        <v>81.6</v>
      </c>
      <c r="I5" s="4">
        <f>H5*50%</f>
        <v>40.8</v>
      </c>
      <c r="J5" s="10">
        <f>I5+G5</f>
        <v>77.9</v>
      </c>
      <c r="K5" s="4">
        <v>3</v>
      </c>
    </row>
    <row r="6" spans="1:11" ht="27" customHeight="1">
      <c r="A6" s="6" t="s">
        <v>59</v>
      </c>
      <c r="B6" s="6" t="s">
        <v>241</v>
      </c>
      <c r="C6" s="6" t="s">
        <v>14</v>
      </c>
      <c r="D6" s="6" t="s">
        <v>232</v>
      </c>
      <c r="E6" s="6" t="s">
        <v>242</v>
      </c>
      <c r="F6" s="4" t="s">
        <v>168</v>
      </c>
      <c r="G6" s="4">
        <f>F6*50%</f>
        <v>36.9</v>
      </c>
      <c r="H6" s="4" t="s">
        <v>22</v>
      </c>
      <c r="I6" s="4"/>
      <c r="J6" s="10"/>
      <c r="K6" s="4"/>
    </row>
    <row r="7" spans="1:11" ht="36" customHeight="1">
      <c r="A7" s="7" t="s">
        <v>23</v>
      </c>
      <c r="B7" s="7"/>
      <c r="C7" s="7"/>
      <c r="D7" s="7"/>
      <c r="E7" s="7"/>
      <c r="F7" s="7"/>
      <c r="G7" s="7"/>
      <c r="H7" s="7"/>
      <c r="I7" s="7"/>
      <c r="J7" s="7"/>
      <c r="K7" s="7"/>
    </row>
  </sheetData>
  <sheetProtection/>
  <autoFilter ref="A2:K7">
    <sortState ref="A3:K7">
      <sortCondition descending="1" sortBy="value" ref="F3:F7"/>
    </sortState>
  </autoFilter>
  <mergeCells count="2">
    <mergeCell ref="A1:K1"/>
    <mergeCell ref="A7:K7"/>
  </mergeCells>
  <conditionalFormatting sqref="B2">
    <cfRule type="expression" priority="7" dxfId="0" stopIfTrue="1">
      <formula>AND(COUNTIF($B$2,B2)&gt;1,NOT(ISBLANK(B2)))</formula>
    </cfRule>
  </conditionalFormatting>
  <conditionalFormatting sqref="B3:B6">
    <cfRule type="expression" priority="5" dxfId="0" stopIfTrue="1">
      <formula>AND(COUNTIF($B$3:$B$6,B3)&gt;1,NOT(ISBLANK(B3)))</formula>
    </cfRule>
  </conditionalFormatting>
  <printOptions horizontalCentered="1"/>
  <pageMargins left="0.7513888888888889" right="0.3145833333333333" top="1" bottom="1" header="0.5" footer="0.5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K6"/>
  <sheetViews>
    <sheetView zoomScaleSheetLayoutView="100" workbookViewId="0" topLeftCell="A1">
      <selection activeCell="I12" sqref="I12"/>
    </sheetView>
  </sheetViews>
  <sheetFormatPr defaultColWidth="9.00390625" defaultRowHeight="13.5"/>
  <cols>
    <col min="1" max="1" width="5.75390625" style="0" customWidth="1"/>
    <col min="2" max="2" width="7.75390625" style="0" customWidth="1"/>
    <col min="3" max="3" width="25.375" style="0" customWidth="1"/>
    <col min="4" max="4" width="13.375" style="0" customWidth="1"/>
    <col min="5" max="5" width="14.75390625" style="0" customWidth="1"/>
    <col min="6" max="6" width="8.75390625" style="0" customWidth="1"/>
    <col min="7" max="7" width="10.00390625" style="0" customWidth="1"/>
    <col min="8" max="8" width="9.50390625" style="0" customWidth="1"/>
    <col min="9" max="9" width="9.25390625" style="0" customWidth="1"/>
    <col min="10" max="10" width="9.75390625" style="0" customWidth="1"/>
    <col min="11" max="11" width="8.125" style="0" customWidth="1"/>
  </cols>
  <sheetData>
    <row r="1" spans="1:11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</row>
    <row r="3" spans="1:11" ht="27.75" customHeight="1">
      <c r="A3" s="6" t="s">
        <v>12</v>
      </c>
      <c r="B3" s="6" t="s">
        <v>243</v>
      </c>
      <c r="C3" s="6" t="s">
        <v>14</v>
      </c>
      <c r="D3" s="6" t="s">
        <v>244</v>
      </c>
      <c r="E3" s="6" t="s">
        <v>245</v>
      </c>
      <c r="F3" s="4" t="s">
        <v>246</v>
      </c>
      <c r="G3" s="4">
        <f>F3*50%</f>
        <v>38.45</v>
      </c>
      <c r="H3" s="4">
        <v>79.5</v>
      </c>
      <c r="I3" s="4">
        <f>H3*50%</f>
        <v>39.75</v>
      </c>
      <c r="J3" s="10">
        <f>I3+G3</f>
        <v>78.2</v>
      </c>
      <c r="K3" s="4">
        <v>1</v>
      </c>
    </row>
    <row r="4" spans="1:11" ht="27.75" customHeight="1">
      <c r="A4" s="6" t="s">
        <v>18</v>
      </c>
      <c r="B4" s="6" t="s">
        <v>247</v>
      </c>
      <c r="C4" s="6" t="s">
        <v>14</v>
      </c>
      <c r="D4" s="6" t="s">
        <v>244</v>
      </c>
      <c r="E4" s="6" t="s">
        <v>248</v>
      </c>
      <c r="F4" s="4" t="s">
        <v>249</v>
      </c>
      <c r="G4" s="4">
        <f>F4*50%</f>
        <v>37.25</v>
      </c>
      <c r="H4" s="4">
        <v>81.3</v>
      </c>
      <c r="I4" s="4">
        <f>H4*50%</f>
        <v>40.65</v>
      </c>
      <c r="J4" s="10">
        <f>I4+G4</f>
        <v>77.9</v>
      </c>
      <c r="K4" s="4">
        <v>2</v>
      </c>
    </row>
    <row r="5" spans="1:11" ht="27.75" customHeight="1">
      <c r="A5" s="6" t="s">
        <v>31</v>
      </c>
      <c r="B5" s="6" t="s">
        <v>250</v>
      </c>
      <c r="C5" s="6" t="s">
        <v>14</v>
      </c>
      <c r="D5" s="6" t="s">
        <v>244</v>
      </c>
      <c r="E5" s="6" t="s">
        <v>251</v>
      </c>
      <c r="F5" s="4" t="s">
        <v>252</v>
      </c>
      <c r="G5" s="4">
        <f>F5*50%</f>
        <v>33.1</v>
      </c>
      <c r="H5" s="4" t="s">
        <v>22</v>
      </c>
      <c r="I5" s="4"/>
      <c r="J5" s="10"/>
      <c r="K5" s="4"/>
    </row>
    <row r="6" spans="1:11" ht="36" customHeight="1">
      <c r="A6" s="7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</sheetData>
  <sheetProtection/>
  <autoFilter ref="A2:K6">
    <sortState ref="A3:K6">
      <sortCondition descending="1" sortBy="value" ref="F3:F6"/>
    </sortState>
  </autoFilter>
  <mergeCells count="2">
    <mergeCell ref="A1:K1"/>
    <mergeCell ref="A6:K6"/>
  </mergeCells>
  <conditionalFormatting sqref="B2">
    <cfRule type="expression" priority="5" dxfId="0" stopIfTrue="1">
      <formula>AND(COUNTIF($B$2,B2)&gt;1,NOT(ISBLANK(B2)))</formula>
    </cfRule>
  </conditionalFormatting>
  <conditionalFormatting sqref="B3:B5">
    <cfRule type="expression" priority="2" dxfId="0" stopIfTrue="1">
      <formula>AND(COUNTIF($B$3:$B$5,B3)&gt;1,NOT(ISBLANK(B3)))</formula>
    </cfRule>
  </conditionalFormatting>
  <printOptions horizontalCentered="1"/>
  <pageMargins left="0.7513888888888889" right="0.7513888888888889" top="0.6298611111111111" bottom="1" header="0.5" footer="0.5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5"/>
  <sheetViews>
    <sheetView zoomScaleSheetLayoutView="100" workbookViewId="0" topLeftCell="A1">
      <selection activeCell="A5" sqref="A5:K5"/>
    </sheetView>
  </sheetViews>
  <sheetFormatPr defaultColWidth="9.00390625" defaultRowHeight="13.5"/>
  <cols>
    <col min="1" max="1" width="6.125" style="0" customWidth="1"/>
    <col min="2" max="2" width="6.50390625" style="0" customWidth="1"/>
    <col min="3" max="3" width="25.625" style="0" customWidth="1"/>
    <col min="4" max="4" width="13.75390625" style="0" customWidth="1"/>
    <col min="5" max="5" width="12.75390625" style="0" customWidth="1"/>
    <col min="6" max="6" width="8.375" style="0" customWidth="1"/>
    <col min="7" max="7" width="9.50390625" style="0" customWidth="1"/>
    <col min="8" max="8" width="8.25390625" style="0" customWidth="1"/>
    <col min="9" max="9" width="9.25390625" style="0" customWidth="1"/>
    <col min="10" max="10" width="9.00390625" style="0" customWidth="1"/>
    <col min="11" max="11" width="7.50390625" style="0" customWidth="1"/>
  </cols>
  <sheetData>
    <row r="1" spans="1:11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</row>
    <row r="3" spans="1:11" ht="27.75" customHeight="1">
      <c r="A3" s="6" t="s">
        <v>12</v>
      </c>
      <c r="B3" s="6" t="s">
        <v>253</v>
      </c>
      <c r="C3" s="6" t="s">
        <v>14</v>
      </c>
      <c r="D3" s="6" t="s">
        <v>254</v>
      </c>
      <c r="E3" s="13" t="s">
        <v>255</v>
      </c>
      <c r="F3" s="14" t="s">
        <v>256</v>
      </c>
      <c r="G3" s="4">
        <f>F3*50%</f>
        <v>33.15</v>
      </c>
      <c r="H3" s="4">
        <v>80.17</v>
      </c>
      <c r="I3" s="4">
        <f>H3*50%</f>
        <v>40.085</v>
      </c>
      <c r="J3" s="10">
        <f>I3+G3</f>
        <v>73.235</v>
      </c>
      <c r="K3" s="14">
        <v>1</v>
      </c>
    </row>
    <row r="4" spans="1:11" ht="27.75" customHeight="1">
      <c r="A4" s="6" t="s">
        <v>18</v>
      </c>
      <c r="B4" s="6" t="s">
        <v>257</v>
      </c>
      <c r="C4" s="6" t="s">
        <v>14</v>
      </c>
      <c r="D4" s="6" t="s">
        <v>254</v>
      </c>
      <c r="E4" s="6" t="s">
        <v>258</v>
      </c>
      <c r="F4" s="4" t="s">
        <v>150</v>
      </c>
      <c r="G4" s="4">
        <f>F4*50%</f>
        <v>31.6</v>
      </c>
      <c r="H4" s="4">
        <v>81.2</v>
      </c>
      <c r="I4" s="4">
        <f>H4*50%</f>
        <v>40.6</v>
      </c>
      <c r="J4" s="10">
        <f>I4+G4</f>
        <v>72.2</v>
      </c>
      <c r="K4" s="4">
        <v>2</v>
      </c>
    </row>
    <row r="5" spans="1:11" ht="36" customHeight="1">
      <c r="A5" s="7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</row>
  </sheetData>
  <sheetProtection/>
  <mergeCells count="2">
    <mergeCell ref="A1:K1"/>
    <mergeCell ref="A5:K5"/>
  </mergeCells>
  <conditionalFormatting sqref="B2">
    <cfRule type="expression" priority="3" dxfId="0" stopIfTrue="1">
      <formula>AND(COUNTIF($B$2,B2)&gt;1,NOT(ISBLANK(B2)))</formula>
    </cfRule>
  </conditionalFormatting>
  <conditionalFormatting sqref="B3:B4">
    <cfRule type="expression" priority="2" dxfId="0" stopIfTrue="1">
      <formula>AND(COUNTIF($B$3:$B$4,B3)&gt;1,NOT(ISBLANK(B3)))</formula>
    </cfRule>
  </conditionalFormatting>
  <printOptions horizontalCentered="1"/>
  <pageMargins left="0.3145833333333333" right="0.275" top="0.7083333333333334" bottom="1" header="0.5" footer="0.5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4"/>
  <sheetViews>
    <sheetView zoomScaleSheetLayoutView="100" workbookViewId="0" topLeftCell="A1">
      <selection activeCell="A4" sqref="A4:N4"/>
    </sheetView>
  </sheetViews>
  <sheetFormatPr defaultColWidth="9.00390625" defaultRowHeight="13.5"/>
  <cols>
    <col min="1" max="1" width="5.625" style="0" customWidth="1"/>
    <col min="3" max="3" width="28.25390625" style="0" customWidth="1"/>
    <col min="4" max="4" width="11.00390625" style="0" customWidth="1"/>
    <col min="5" max="5" width="15.75390625" style="0" customWidth="1"/>
    <col min="12" max="12" width="5.125" style="0" customWidth="1"/>
  </cols>
  <sheetData>
    <row r="1" spans="1:14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46</v>
      </c>
      <c r="K2" s="4" t="s">
        <v>47</v>
      </c>
      <c r="L2" s="4" t="s">
        <v>48</v>
      </c>
      <c r="M2" s="9" t="s">
        <v>10</v>
      </c>
      <c r="N2" s="4" t="s">
        <v>11</v>
      </c>
    </row>
    <row r="3" spans="1:14" ht="28.5" customHeight="1">
      <c r="A3" s="6" t="s">
        <v>12</v>
      </c>
      <c r="B3" s="6" t="s">
        <v>259</v>
      </c>
      <c r="C3" s="6" t="s">
        <v>14</v>
      </c>
      <c r="D3" s="6" t="s">
        <v>260</v>
      </c>
      <c r="E3" s="6" t="s">
        <v>261</v>
      </c>
      <c r="F3" s="4" t="s">
        <v>262</v>
      </c>
      <c r="G3" s="4">
        <f>F3*50%</f>
        <v>31.4</v>
      </c>
      <c r="H3" s="4">
        <v>80.47</v>
      </c>
      <c r="I3" s="4">
        <f>H3*50%</f>
        <v>40.235</v>
      </c>
      <c r="J3" s="10">
        <f>I3+G3</f>
        <v>71.63499999999999</v>
      </c>
      <c r="K3" s="4" t="s">
        <v>263</v>
      </c>
      <c r="L3" s="4">
        <v>1</v>
      </c>
      <c r="M3" s="4">
        <f>L3+J3</f>
        <v>72.63499999999999</v>
      </c>
      <c r="N3" s="4">
        <v>1</v>
      </c>
    </row>
    <row r="4" spans="1:14" ht="36" customHeight="1">
      <c r="A4" s="7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</sheetData>
  <sheetProtection/>
  <mergeCells count="2">
    <mergeCell ref="A1:N1"/>
    <mergeCell ref="A4:N4"/>
  </mergeCells>
  <conditionalFormatting sqref="B2">
    <cfRule type="expression" priority="3" dxfId="0" stopIfTrue="1">
      <formula>AND(COUNTIF($B$2,B2)&gt;1,NOT(ISBLANK(B2)))</formula>
    </cfRule>
  </conditionalFormatting>
  <conditionalFormatting sqref="B3">
    <cfRule type="expression" priority="2" dxfId="0" stopIfTrue="1">
      <formula>AND(COUNTIF($B$3,B3)&gt;1,NOT(ISBLANK(B3)))</formula>
    </cfRule>
  </conditionalFormatting>
  <printOptions/>
  <pageMargins left="0.75" right="0.75" top="1" bottom="1" header="0.5" footer="0.5"/>
  <pageSetup fitToHeight="0" fitToWidth="1" orientation="landscape" paperSize="9" scale="9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5"/>
  <sheetViews>
    <sheetView zoomScaleSheetLayoutView="100" workbookViewId="0" topLeftCell="A1">
      <selection activeCell="G15" sqref="G15"/>
    </sheetView>
  </sheetViews>
  <sheetFormatPr defaultColWidth="9.00390625" defaultRowHeight="13.5"/>
  <cols>
    <col min="1" max="1" width="5.625" style="0" customWidth="1"/>
    <col min="3" max="3" width="28.25390625" style="0" customWidth="1"/>
    <col min="4" max="4" width="17.50390625" style="0" customWidth="1"/>
    <col min="5" max="5" width="15.75390625" style="0" customWidth="1"/>
    <col min="12" max="12" width="5.125" style="1" customWidth="1"/>
  </cols>
  <sheetData>
    <row r="1" spans="1:14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8"/>
      <c r="M1" s="2"/>
      <c r="N1" s="2"/>
    </row>
    <row r="2" spans="1:14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46</v>
      </c>
      <c r="K2" s="4" t="s">
        <v>47</v>
      </c>
      <c r="L2" s="4" t="s">
        <v>48</v>
      </c>
      <c r="M2" s="9" t="s">
        <v>10</v>
      </c>
      <c r="N2" s="4" t="s">
        <v>11</v>
      </c>
    </row>
    <row r="3" spans="1:14" ht="25.5" customHeight="1">
      <c r="A3" s="6" t="s">
        <v>12</v>
      </c>
      <c r="B3" s="6" t="s">
        <v>264</v>
      </c>
      <c r="C3" s="6" t="s">
        <v>14</v>
      </c>
      <c r="D3" s="6" t="s">
        <v>265</v>
      </c>
      <c r="E3" s="6" t="s">
        <v>266</v>
      </c>
      <c r="F3" s="4" t="s">
        <v>267</v>
      </c>
      <c r="G3" s="4">
        <f>F3*50%</f>
        <v>35.9</v>
      </c>
      <c r="H3" s="4">
        <v>80.33</v>
      </c>
      <c r="I3" s="4">
        <f>H3*50%</f>
        <v>40.165</v>
      </c>
      <c r="J3" s="10">
        <f>I3+G3</f>
        <v>76.065</v>
      </c>
      <c r="K3" s="4" t="s">
        <v>268</v>
      </c>
      <c r="L3" s="4">
        <v>1.5</v>
      </c>
      <c r="M3" s="4">
        <f>L3+J3</f>
        <v>77.565</v>
      </c>
      <c r="N3" s="4">
        <v>1</v>
      </c>
    </row>
    <row r="4" spans="1:14" ht="25.5" customHeight="1">
      <c r="A4" s="6" t="s">
        <v>18</v>
      </c>
      <c r="B4" s="6" t="s">
        <v>269</v>
      </c>
      <c r="C4" s="6" t="s">
        <v>14</v>
      </c>
      <c r="D4" s="6" t="s">
        <v>265</v>
      </c>
      <c r="E4" s="6" t="s">
        <v>270</v>
      </c>
      <c r="F4" s="4" t="s">
        <v>271</v>
      </c>
      <c r="G4" s="4">
        <f>F4*50%</f>
        <v>34.8</v>
      </c>
      <c r="H4" s="4">
        <v>80.03</v>
      </c>
      <c r="I4" s="4">
        <f>H4*50%</f>
        <v>40.015</v>
      </c>
      <c r="J4" s="10">
        <f>I4+G4</f>
        <v>74.815</v>
      </c>
      <c r="K4" s="4"/>
      <c r="L4" s="11"/>
      <c r="M4" s="4">
        <f>L4+J4</f>
        <v>74.815</v>
      </c>
      <c r="N4" s="4">
        <v>2</v>
      </c>
    </row>
    <row r="5" spans="1:14" ht="36" customHeight="1">
      <c r="A5" s="7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  <c r="L5" s="12"/>
      <c r="M5" s="7"/>
      <c r="N5" s="7"/>
    </row>
  </sheetData>
  <sheetProtection/>
  <mergeCells count="2">
    <mergeCell ref="A1:N1"/>
    <mergeCell ref="A5:N5"/>
  </mergeCells>
  <conditionalFormatting sqref="B2">
    <cfRule type="expression" priority="4" dxfId="0" stopIfTrue="1">
      <formula>AND(COUNTIF($B$2,B2)&gt;1,NOT(ISBLANK(B2)))</formula>
    </cfRule>
  </conditionalFormatting>
  <conditionalFormatting sqref="B3:B4">
    <cfRule type="expression" priority="2" dxfId="0" stopIfTrue="1">
      <formula>AND(COUNTIF($B$3:$B$4,B3)&gt;1,NOT(ISBLANK(B3)))</formula>
    </cfRule>
  </conditionalFormatting>
  <printOptions horizontalCentered="1"/>
  <pageMargins left="0.7513888888888889" right="0.7513888888888889" top="1" bottom="1" header="0.5" footer="0.5"/>
  <pageSetup fitToHeight="0" fitToWidth="1" horizontalDpi="600" verticalDpi="600" orientation="landscape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4"/>
  <sheetViews>
    <sheetView zoomScaleSheetLayoutView="100" workbookViewId="0" topLeftCell="A1">
      <selection activeCell="E27" sqref="E27"/>
    </sheetView>
  </sheetViews>
  <sheetFormatPr defaultColWidth="9.00390625" defaultRowHeight="13.5"/>
  <cols>
    <col min="1" max="1" width="7.00390625" style="0" customWidth="1"/>
    <col min="3" max="3" width="25.875" style="0" customWidth="1"/>
    <col min="4" max="4" width="13.75390625" style="0" customWidth="1"/>
    <col min="5" max="5" width="15.50390625" style="0" customWidth="1"/>
    <col min="11" max="11" width="8.25390625" style="0" customWidth="1"/>
  </cols>
  <sheetData>
    <row r="1" spans="1:11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8" customFormat="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</row>
    <row r="3" spans="1:11" s="18" customFormat="1" ht="27.75" customHeight="1">
      <c r="A3" s="3" t="s">
        <v>12</v>
      </c>
      <c r="B3" s="3" t="s">
        <v>35</v>
      </c>
      <c r="C3" s="3" t="s">
        <v>14</v>
      </c>
      <c r="D3" s="3" t="s">
        <v>36</v>
      </c>
      <c r="E3" s="3" t="s">
        <v>37</v>
      </c>
      <c r="F3" s="4" t="s">
        <v>38</v>
      </c>
      <c r="G3" s="4">
        <f>F3*50%</f>
        <v>31.1</v>
      </c>
      <c r="H3" s="4">
        <v>79.27</v>
      </c>
      <c r="I3" s="4">
        <f>H3*50%</f>
        <v>39.635</v>
      </c>
      <c r="J3" s="10">
        <f>I3+G3</f>
        <v>70.735</v>
      </c>
      <c r="K3" s="4">
        <v>1</v>
      </c>
    </row>
    <row r="4" spans="1:11" ht="36" customHeight="1">
      <c r="A4" s="7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</row>
  </sheetData>
  <sheetProtection/>
  <autoFilter ref="A2:K4">
    <sortState ref="A3:K4">
      <sortCondition descending="1" sortBy="value" ref="F3:F4"/>
    </sortState>
  </autoFilter>
  <mergeCells count="2">
    <mergeCell ref="A1:K1"/>
    <mergeCell ref="A4:K4"/>
  </mergeCells>
  <conditionalFormatting sqref="B2">
    <cfRule type="expression" priority="4" dxfId="0" stopIfTrue="1">
      <formula>AND(COUNTIF($B$2,B2)&gt;1,NOT(ISBLANK(B2)))</formula>
    </cfRule>
  </conditionalFormatting>
  <conditionalFormatting sqref="B3">
    <cfRule type="expression" priority="3" dxfId="0" stopIfTrue="1">
      <formula>AND(COUNTIF($B$3,B3)&gt;1,NOT(ISBLANK(B3)))</formula>
    </cfRule>
  </conditionalFormatting>
  <printOptions horizontalCentered="1"/>
  <pageMargins left="0.5506944444444445" right="0.3145833333333333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5"/>
  <sheetViews>
    <sheetView zoomScaleSheetLayoutView="100" workbookViewId="0" topLeftCell="A1">
      <selection activeCell="F14" sqref="F14"/>
    </sheetView>
  </sheetViews>
  <sheetFormatPr defaultColWidth="9.00390625" defaultRowHeight="13.5"/>
  <cols>
    <col min="1" max="1" width="5.125" style="0" customWidth="1"/>
    <col min="2" max="2" width="7.125" style="0" customWidth="1"/>
    <col min="3" max="3" width="24.75390625" style="0" customWidth="1"/>
    <col min="4" max="4" width="10.25390625" style="0" customWidth="1"/>
    <col min="5" max="5" width="16.00390625" style="0" customWidth="1"/>
    <col min="12" max="12" width="5.125" style="0" customWidth="1"/>
  </cols>
  <sheetData>
    <row r="1" spans="1:12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8" customFormat="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22" t="s">
        <v>39</v>
      </c>
    </row>
    <row r="3" spans="1:12" s="18" customFormat="1" ht="27.75" customHeight="1">
      <c r="A3" s="3" t="s">
        <v>12</v>
      </c>
      <c r="B3" s="3" t="s">
        <v>40</v>
      </c>
      <c r="C3" s="3" t="s">
        <v>14</v>
      </c>
      <c r="D3" s="3" t="s">
        <v>41</v>
      </c>
      <c r="E3" s="3" t="s">
        <v>42</v>
      </c>
      <c r="F3" s="4" t="s">
        <v>43</v>
      </c>
      <c r="G3" s="4">
        <f>F3*50%</f>
        <v>31.65</v>
      </c>
      <c r="H3" s="4">
        <v>81.63</v>
      </c>
      <c r="I3" s="4">
        <f>H3*50%</f>
        <v>40.815</v>
      </c>
      <c r="J3" s="10">
        <f>I3+G3</f>
        <v>72.465</v>
      </c>
      <c r="K3" s="4">
        <v>1</v>
      </c>
      <c r="L3" s="23"/>
    </row>
    <row r="4" spans="1:12" s="18" customFormat="1" ht="27.75" customHeight="1">
      <c r="A4" s="3" t="s">
        <v>18</v>
      </c>
      <c r="B4" s="3" t="s">
        <v>44</v>
      </c>
      <c r="C4" s="3" t="s">
        <v>14</v>
      </c>
      <c r="D4" s="3" t="s">
        <v>41</v>
      </c>
      <c r="E4" s="3" t="s">
        <v>45</v>
      </c>
      <c r="F4" s="4" t="s">
        <v>38</v>
      </c>
      <c r="G4" s="4">
        <f>F4*50%</f>
        <v>31.1</v>
      </c>
      <c r="H4" s="4">
        <v>79.03</v>
      </c>
      <c r="I4" s="4">
        <f>H4*50%</f>
        <v>39.515</v>
      </c>
      <c r="J4" s="10">
        <f>I4+G4</f>
        <v>70.61500000000001</v>
      </c>
      <c r="K4" s="4">
        <v>2</v>
      </c>
      <c r="L4" s="24"/>
    </row>
    <row r="5" spans="1:11" ht="36" customHeight="1">
      <c r="A5" s="7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</row>
  </sheetData>
  <sheetProtection/>
  <autoFilter ref="A2:K5">
    <sortState ref="A3:K5">
      <sortCondition descending="1" sortBy="value" ref="F3:F5"/>
    </sortState>
  </autoFilter>
  <mergeCells count="2">
    <mergeCell ref="A1:L1"/>
    <mergeCell ref="A5:K5"/>
  </mergeCells>
  <conditionalFormatting sqref="B2">
    <cfRule type="expression" priority="4" dxfId="0" stopIfTrue="1">
      <formula>AND(COUNTIF($B$2,B2)&gt;1,NOT(ISBLANK(B2)))</formula>
    </cfRule>
  </conditionalFormatting>
  <conditionalFormatting sqref="B3:B4">
    <cfRule type="expression" priority="3" dxfId="0" stopIfTrue="1">
      <formula>AND(COUNTIF($B$3:$B$4,B3)&gt;1,NOT(ISBLANK(B3)))</formula>
    </cfRule>
  </conditionalFormatting>
  <printOptions/>
  <pageMargins left="1.1416666666666666" right="0.75" top="0.708333333333333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8"/>
  <sheetViews>
    <sheetView zoomScaleSheetLayoutView="100" workbookViewId="0" topLeftCell="A1">
      <selection activeCell="F20" sqref="F20"/>
    </sheetView>
  </sheetViews>
  <sheetFormatPr defaultColWidth="9.00390625" defaultRowHeight="13.5"/>
  <cols>
    <col min="1" max="1" width="5.625" style="0" customWidth="1"/>
    <col min="2" max="2" width="7.875" style="0" customWidth="1"/>
    <col min="3" max="3" width="26.75390625" style="0" customWidth="1"/>
    <col min="4" max="4" width="9.625" style="0" customWidth="1"/>
    <col min="5" max="5" width="16.375" style="0" customWidth="1"/>
    <col min="11" max="11" width="8.25390625" style="0" customWidth="1"/>
    <col min="12" max="12" width="5.125" style="0" customWidth="1"/>
    <col min="14" max="14" width="7.00390625" style="0" customWidth="1"/>
  </cols>
  <sheetData>
    <row r="1" spans="1:14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21" customFormat="1" ht="27.75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46</v>
      </c>
      <c r="K2" s="4" t="s">
        <v>47</v>
      </c>
      <c r="L2" s="4" t="s">
        <v>48</v>
      </c>
      <c r="M2" s="9" t="s">
        <v>10</v>
      </c>
      <c r="N2" s="4" t="s">
        <v>11</v>
      </c>
    </row>
    <row r="3" spans="1:14" s="21" customFormat="1" ht="27.75" customHeight="1">
      <c r="A3" s="19" t="s">
        <v>12</v>
      </c>
      <c r="B3" s="19" t="s">
        <v>49</v>
      </c>
      <c r="C3" s="19" t="s">
        <v>14</v>
      </c>
      <c r="D3" s="19" t="s">
        <v>50</v>
      </c>
      <c r="E3" s="19" t="s">
        <v>51</v>
      </c>
      <c r="F3" s="16" t="s">
        <v>52</v>
      </c>
      <c r="G3" s="4">
        <f>F3*50%</f>
        <v>32.65</v>
      </c>
      <c r="H3" s="4">
        <v>78.8</v>
      </c>
      <c r="I3" s="4">
        <f>H3*50%</f>
        <v>39.4</v>
      </c>
      <c r="J3" s="10">
        <f>I3+G3</f>
        <v>72.05</v>
      </c>
      <c r="K3" s="16" t="s">
        <v>53</v>
      </c>
      <c r="L3" s="16">
        <v>0.5</v>
      </c>
      <c r="M3" s="16">
        <f>L3+J3</f>
        <v>72.55</v>
      </c>
      <c r="N3" s="16">
        <v>1</v>
      </c>
    </row>
    <row r="4" spans="1:14" s="21" customFormat="1" ht="27.75" customHeight="1">
      <c r="A4" s="19" t="s">
        <v>18</v>
      </c>
      <c r="B4" s="19" t="s">
        <v>54</v>
      </c>
      <c r="C4" s="19" t="s">
        <v>14</v>
      </c>
      <c r="D4" s="19" t="s">
        <v>50</v>
      </c>
      <c r="E4" s="19" t="s">
        <v>55</v>
      </c>
      <c r="F4" s="16" t="s">
        <v>56</v>
      </c>
      <c r="G4" s="4">
        <f>F4*50%</f>
        <v>31.25</v>
      </c>
      <c r="H4" s="4">
        <v>79.3</v>
      </c>
      <c r="I4" s="4">
        <f>H4*50%</f>
        <v>39.65</v>
      </c>
      <c r="J4" s="10">
        <f>I4+G4</f>
        <v>70.9</v>
      </c>
      <c r="K4" s="16"/>
      <c r="L4" s="15"/>
      <c r="M4" s="16">
        <f>L4+J4</f>
        <v>70.9</v>
      </c>
      <c r="N4" s="16">
        <v>2</v>
      </c>
    </row>
    <row r="5" spans="1:14" s="21" customFormat="1" ht="27.75" customHeight="1">
      <c r="A5" s="19" t="s">
        <v>31</v>
      </c>
      <c r="B5" s="19" t="s">
        <v>57</v>
      </c>
      <c r="C5" s="19" t="s">
        <v>14</v>
      </c>
      <c r="D5" s="19" t="s">
        <v>50</v>
      </c>
      <c r="E5" s="19" t="s">
        <v>58</v>
      </c>
      <c r="F5" s="16" t="s">
        <v>43</v>
      </c>
      <c r="G5" s="4">
        <f>F5*50%</f>
        <v>31.65</v>
      </c>
      <c r="H5" s="4">
        <v>78.27</v>
      </c>
      <c r="I5" s="4">
        <f>H5*50%</f>
        <v>39.135</v>
      </c>
      <c r="J5" s="10">
        <f>I5+G5</f>
        <v>70.785</v>
      </c>
      <c r="K5" s="16"/>
      <c r="L5" s="11"/>
      <c r="M5" s="16">
        <f>L5+J5</f>
        <v>70.785</v>
      </c>
      <c r="N5" s="16">
        <v>3</v>
      </c>
    </row>
    <row r="6" spans="1:14" s="21" customFormat="1" ht="27.75" customHeight="1">
      <c r="A6" s="19" t="s">
        <v>59</v>
      </c>
      <c r="B6" s="19" t="s">
        <v>60</v>
      </c>
      <c r="C6" s="19" t="s">
        <v>14</v>
      </c>
      <c r="D6" s="19" t="s">
        <v>50</v>
      </c>
      <c r="E6" s="19" t="s">
        <v>61</v>
      </c>
      <c r="F6" s="16" t="s">
        <v>62</v>
      </c>
      <c r="G6" s="4">
        <f>F6*50%</f>
        <v>30.35</v>
      </c>
      <c r="H6" s="4">
        <v>80.07</v>
      </c>
      <c r="I6" s="4">
        <f>H6*50%</f>
        <v>40.035</v>
      </c>
      <c r="J6" s="10">
        <f>I6+G6</f>
        <v>70.38499999999999</v>
      </c>
      <c r="K6" s="16"/>
      <c r="L6" s="15"/>
      <c r="M6" s="16">
        <f>L6+J6</f>
        <v>70.38499999999999</v>
      </c>
      <c r="N6" s="16">
        <v>4</v>
      </c>
    </row>
    <row r="7" spans="1:14" s="21" customFormat="1" ht="27.75" customHeight="1">
      <c r="A7" s="19" t="s">
        <v>63</v>
      </c>
      <c r="B7" s="19" t="s">
        <v>64</v>
      </c>
      <c r="C7" s="19" t="s">
        <v>14</v>
      </c>
      <c r="D7" s="19" t="s">
        <v>50</v>
      </c>
      <c r="E7" s="19" t="s">
        <v>65</v>
      </c>
      <c r="F7" s="16" t="s">
        <v>66</v>
      </c>
      <c r="G7" s="4">
        <f>F7*50%</f>
        <v>30.25</v>
      </c>
      <c r="H7" s="4">
        <v>78.5</v>
      </c>
      <c r="I7" s="4">
        <f>H7*50%</f>
        <v>39.25</v>
      </c>
      <c r="J7" s="10">
        <f>I7+G7</f>
        <v>69.5</v>
      </c>
      <c r="K7" s="16"/>
      <c r="L7" s="11"/>
      <c r="M7" s="16">
        <f>L7+J7</f>
        <v>69.5</v>
      </c>
      <c r="N7" s="16">
        <v>5</v>
      </c>
    </row>
    <row r="8" spans="1:14" ht="36" customHeight="1">
      <c r="A8" s="7" t="s">
        <v>23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</sheetData>
  <sheetProtection/>
  <autoFilter ref="A2:K8">
    <sortState ref="A3:K8">
      <sortCondition descending="1" sortBy="value" ref="F3:F8"/>
    </sortState>
  </autoFilter>
  <mergeCells count="2">
    <mergeCell ref="A1:N1"/>
    <mergeCell ref="A8:N8"/>
  </mergeCells>
  <conditionalFormatting sqref="B2">
    <cfRule type="expression" priority="6" dxfId="0" stopIfTrue="1">
      <formula>AND(COUNTIF($B$2,B2)&gt;1,NOT(ISBLANK(B2)))</formula>
    </cfRule>
  </conditionalFormatting>
  <conditionalFormatting sqref="B3:B7">
    <cfRule type="expression" priority="5" dxfId="0" stopIfTrue="1">
      <formula>AND(COUNTIF($B$3:$B$7,B3)&gt;1,NOT(ISBLANK(B3)))</formula>
    </cfRule>
  </conditionalFormatting>
  <printOptions horizontalCentered="1"/>
  <pageMargins left="0.5902777777777778" right="0.4326388888888889" top="0.39305555555555555" bottom="0.8263888888888888" header="0.275" footer="0.5"/>
  <pageSetup fitToHeight="0" fitToWidth="1" horizontalDpi="600" verticalDpi="6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7"/>
  <sheetViews>
    <sheetView zoomScaleSheetLayoutView="100" workbookViewId="0" topLeftCell="A1">
      <selection activeCell="F14" sqref="F14"/>
    </sheetView>
  </sheetViews>
  <sheetFormatPr defaultColWidth="9.00390625" defaultRowHeight="13.5"/>
  <cols>
    <col min="1" max="1" width="6.25390625" style="0" customWidth="1"/>
    <col min="2" max="2" width="7.75390625" style="0" customWidth="1"/>
    <col min="3" max="3" width="26.25390625" style="0" customWidth="1"/>
    <col min="4" max="4" width="10.25390625" style="0" customWidth="1"/>
    <col min="5" max="5" width="15.00390625" style="0" customWidth="1"/>
    <col min="11" max="11" width="7.625" style="0" customWidth="1"/>
    <col min="12" max="12" width="7.00390625" style="0" customWidth="1"/>
    <col min="14" max="14" width="6.625" style="0" customWidth="1"/>
  </cols>
  <sheetData>
    <row r="1" spans="1:14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8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46</v>
      </c>
      <c r="K2" s="4" t="s">
        <v>47</v>
      </c>
      <c r="L2" s="4" t="s">
        <v>48</v>
      </c>
      <c r="M2" s="9" t="s">
        <v>10</v>
      </c>
      <c r="N2" s="4" t="s">
        <v>11</v>
      </c>
    </row>
    <row r="3" spans="1:14" s="18" customFormat="1" ht="27.75" customHeight="1">
      <c r="A3" s="3" t="s">
        <v>12</v>
      </c>
      <c r="B3" s="3" t="s">
        <v>67</v>
      </c>
      <c r="C3" s="3" t="s">
        <v>14</v>
      </c>
      <c r="D3" s="3" t="s">
        <v>68</v>
      </c>
      <c r="E3" s="3" t="s">
        <v>69</v>
      </c>
      <c r="F3" s="4" t="s">
        <v>70</v>
      </c>
      <c r="G3" s="4">
        <f>F3*50%</f>
        <v>32.9</v>
      </c>
      <c r="H3" s="4">
        <v>79.57</v>
      </c>
      <c r="I3" s="4">
        <f>H3*50%</f>
        <v>39.785</v>
      </c>
      <c r="J3" s="10">
        <f>I3+G3</f>
        <v>72.685</v>
      </c>
      <c r="K3" s="4"/>
      <c r="L3" s="15"/>
      <c r="M3" s="4">
        <f>L3+J3</f>
        <v>72.685</v>
      </c>
      <c r="N3" s="4">
        <v>1</v>
      </c>
    </row>
    <row r="4" spans="1:14" s="18" customFormat="1" ht="27.75" customHeight="1">
      <c r="A4" s="3" t="s">
        <v>18</v>
      </c>
      <c r="B4" s="3" t="s">
        <v>71</v>
      </c>
      <c r="C4" s="3" t="s">
        <v>14</v>
      </c>
      <c r="D4" s="3" t="s">
        <v>68</v>
      </c>
      <c r="E4" s="3" t="s">
        <v>72</v>
      </c>
      <c r="F4" s="4" t="s">
        <v>56</v>
      </c>
      <c r="G4" s="4">
        <f>F4*50%</f>
        <v>31.25</v>
      </c>
      <c r="H4" s="4">
        <v>79.37</v>
      </c>
      <c r="I4" s="4">
        <f>H4*50%</f>
        <v>39.685</v>
      </c>
      <c r="J4" s="10">
        <f>I4+G4</f>
        <v>70.935</v>
      </c>
      <c r="K4" s="4" t="s">
        <v>73</v>
      </c>
      <c r="L4" s="4">
        <v>1.25</v>
      </c>
      <c r="M4" s="4">
        <f>L4+J4</f>
        <v>72.185</v>
      </c>
      <c r="N4" s="4">
        <v>2</v>
      </c>
    </row>
    <row r="5" spans="1:14" s="18" customFormat="1" ht="27.75" customHeight="1">
      <c r="A5" s="3" t="s">
        <v>31</v>
      </c>
      <c r="B5" s="3" t="s">
        <v>74</v>
      </c>
      <c r="C5" s="3" t="s">
        <v>14</v>
      </c>
      <c r="D5" s="3" t="s">
        <v>68</v>
      </c>
      <c r="E5" s="3" t="s">
        <v>75</v>
      </c>
      <c r="F5" s="4">
        <v>61.9</v>
      </c>
      <c r="G5" s="4">
        <f>F5*50%</f>
        <v>30.95</v>
      </c>
      <c r="H5" s="4">
        <v>79.9</v>
      </c>
      <c r="I5" s="4">
        <f>H5*50%</f>
        <v>39.95</v>
      </c>
      <c r="J5" s="10">
        <f>I5+G5</f>
        <v>70.9</v>
      </c>
      <c r="K5" s="4"/>
      <c r="L5" s="15"/>
      <c r="M5" s="4">
        <f>L5+J5</f>
        <v>70.9</v>
      </c>
      <c r="N5" s="4">
        <v>3</v>
      </c>
    </row>
    <row r="6" spans="1:14" ht="36" customHeight="1">
      <c r="A6" s="7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12"/>
      <c r="M6" s="7"/>
      <c r="N6" s="7"/>
    </row>
    <row r="7" ht="13.5">
      <c r="L7" s="20"/>
    </row>
  </sheetData>
  <sheetProtection/>
  <autoFilter ref="A2:K6">
    <sortState ref="A3:K7">
      <sortCondition descending="1" sortBy="value" ref="F3:F7"/>
    </sortState>
  </autoFilter>
  <mergeCells count="2">
    <mergeCell ref="A1:N1"/>
    <mergeCell ref="A6:N6"/>
  </mergeCells>
  <conditionalFormatting sqref="B2">
    <cfRule type="expression" priority="3" dxfId="0" stopIfTrue="1">
      <formula>AND(COUNTIF($B$2,B2)&gt;1,NOT(ISBLANK(B2)))</formula>
    </cfRule>
  </conditionalFormatting>
  <conditionalFormatting sqref="B3:B5">
    <cfRule type="expression" priority="2" dxfId="0" stopIfTrue="1">
      <formula>AND(COUNTIF($B$3:$B$5,B3)&gt;1,NOT(ISBLANK(B3)))</formula>
    </cfRule>
  </conditionalFormatting>
  <printOptions horizontalCentered="1"/>
  <pageMargins left="0.6298611111111111" right="0.39305555555555555" top="1" bottom="1" header="0.5" footer="0.5"/>
  <pageSetup fitToHeight="0" fitToWidth="1" horizontalDpi="600" verticalDpi="600" orientation="landscape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8"/>
  <sheetViews>
    <sheetView zoomScaleSheetLayoutView="100" workbookViewId="0" topLeftCell="A1">
      <selection activeCell="A8" sqref="A8:N8"/>
    </sheetView>
  </sheetViews>
  <sheetFormatPr defaultColWidth="9.00390625" defaultRowHeight="13.5"/>
  <cols>
    <col min="1" max="1" width="6.125" style="0" customWidth="1"/>
    <col min="3" max="3" width="28.125" style="0" customWidth="1"/>
    <col min="4" max="4" width="14.875" style="0" customWidth="1"/>
    <col min="5" max="5" width="16.00390625" style="0" customWidth="1"/>
    <col min="6" max="10" width="10.25390625" style="0" customWidth="1"/>
    <col min="11" max="11" width="7.625" style="0" customWidth="1"/>
    <col min="12" max="12" width="6.50390625" style="0" customWidth="1"/>
    <col min="14" max="14" width="6.625" style="0" customWidth="1"/>
  </cols>
  <sheetData>
    <row r="1" spans="1:14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8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46</v>
      </c>
      <c r="K2" s="4" t="s">
        <v>47</v>
      </c>
      <c r="L2" s="4" t="s">
        <v>48</v>
      </c>
      <c r="M2" s="9" t="s">
        <v>10</v>
      </c>
      <c r="N2" s="4" t="s">
        <v>11</v>
      </c>
    </row>
    <row r="3" spans="1:14" ht="24" customHeight="1">
      <c r="A3" s="3" t="s">
        <v>12</v>
      </c>
      <c r="B3" s="3" t="s">
        <v>76</v>
      </c>
      <c r="C3" s="3" t="s">
        <v>14</v>
      </c>
      <c r="D3" s="3" t="s">
        <v>77</v>
      </c>
      <c r="E3" s="3" t="s">
        <v>78</v>
      </c>
      <c r="F3" s="4">
        <v>81.5</v>
      </c>
      <c r="G3" s="4">
        <f>F3*50%</f>
        <v>40.75</v>
      </c>
      <c r="H3" s="4">
        <v>81.83</v>
      </c>
      <c r="I3" s="4">
        <f>H3*50%</f>
        <v>40.915</v>
      </c>
      <c r="J3" s="10">
        <f>I3+G3</f>
        <v>81.66499999999999</v>
      </c>
      <c r="K3" s="4" t="s">
        <v>79</v>
      </c>
      <c r="L3" s="4">
        <v>2.5</v>
      </c>
      <c r="M3" s="4">
        <f>L3+J3</f>
        <v>84.16499999999999</v>
      </c>
      <c r="N3" s="4">
        <v>1</v>
      </c>
    </row>
    <row r="4" spans="1:14" ht="24" customHeight="1">
      <c r="A4" s="3" t="s">
        <v>18</v>
      </c>
      <c r="B4" s="3" t="s">
        <v>80</v>
      </c>
      <c r="C4" s="3" t="s">
        <v>14</v>
      </c>
      <c r="D4" s="3" t="s">
        <v>77</v>
      </c>
      <c r="E4" s="3" t="s">
        <v>81</v>
      </c>
      <c r="F4" s="4" t="s">
        <v>82</v>
      </c>
      <c r="G4" s="4">
        <f>F4*50%</f>
        <v>41.4</v>
      </c>
      <c r="H4" s="4">
        <v>80.87</v>
      </c>
      <c r="I4" s="4">
        <f>H4*50%</f>
        <v>40.435</v>
      </c>
      <c r="J4" s="10">
        <f>I4+G4</f>
        <v>81.83500000000001</v>
      </c>
      <c r="K4" s="4"/>
      <c r="L4" s="15"/>
      <c r="M4" s="4">
        <f>L4+J4</f>
        <v>81.83500000000001</v>
      </c>
      <c r="N4" s="4">
        <v>2</v>
      </c>
    </row>
    <row r="5" spans="1:14" ht="24" customHeight="1">
      <c r="A5" s="3" t="s">
        <v>31</v>
      </c>
      <c r="B5" s="3" t="s">
        <v>83</v>
      </c>
      <c r="C5" s="3" t="s">
        <v>14</v>
      </c>
      <c r="D5" s="3" t="s">
        <v>77</v>
      </c>
      <c r="E5" s="3" t="s">
        <v>84</v>
      </c>
      <c r="F5" s="4" t="s">
        <v>85</v>
      </c>
      <c r="G5" s="4">
        <f>F5*50%</f>
        <v>41.15</v>
      </c>
      <c r="H5" s="4">
        <v>79.97</v>
      </c>
      <c r="I5" s="4">
        <f>H5*50%</f>
        <v>39.985</v>
      </c>
      <c r="J5" s="10">
        <f>I5+G5</f>
        <v>81.13499999999999</v>
      </c>
      <c r="K5" s="4"/>
      <c r="L5" s="11"/>
      <c r="M5" s="4">
        <f>L5+J5</f>
        <v>81.13499999999999</v>
      </c>
      <c r="N5" s="4">
        <v>3</v>
      </c>
    </row>
    <row r="6" spans="1:14" ht="24" customHeight="1">
      <c r="A6" s="3" t="s">
        <v>59</v>
      </c>
      <c r="B6" s="3" t="s">
        <v>86</v>
      </c>
      <c r="C6" s="3" t="s">
        <v>14</v>
      </c>
      <c r="D6" s="3" t="s">
        <v>77</v>
      </c>
      <c r="E6" s="3" t="s">
        <v>87</v>
      </c>
      <c r="F6" s="4" t="s">
        <v>88</v>
      </c>
      <c r="G6" s="4">
        <f>F6*50%</f>
        <v>40.3</v>
      </c>
      <c r="H6" s="4" t="s">
        <v>22</v>
      </c>
      <c r="I6" s="4"/>
      <c r="J6" s="10"/>
      <c r="K6" s="4"/>
      <c r="L6" s="15"/>
      <c r="M6" s="4"/>
      <c r="N6" s="4"/>
    </row>
    <row r="7" spans="1:14" ht="24" customHeight="1">
      <c r="A7" s="3" t="s">
        <v>63</v>
      </c>
      <c r="B7" s="3" t="s">
        <v>89</v>
      </c>
      <c r="C7" s="3" t="s">
        <v>14</v>
      </c>
      <c r="D7" s="3" t="s">
        <v>77</v>
      </c>
      <c r="E7" s="3" t="s">
        <v>90</v>
      </c>
      <c r="F7" s="4" t="s">
        <v>43</v>
      </c>
      <c r="G7" s="4">
        <f>F7*50%</f>
        <v>31.65</v>
      </c>
      <c r="H7" s="4" t="s">
        <v>22</v>
      </c>
      <c r="I7" s="4"/>
      <c r="J7" s="10"/>
      <c r="K7" s="4"/>
      <c r="L7" s="11"/>
      <c r="M7" s="4"/>
      <c r="N7" s="4"/>
    </row>
    <row r="8" spans="1:14" ht="36" customHeight="1">
      <c r="A8" s="7" t="s">
        <v>23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</sheetData>
  <sheetProtection/>
  <autoFilter ref="A2:K8">
    <sortState ref="A3:K8">
      <sortCondition descending="1" sortBy="value" ref="F3:F8"/>
    </sortState>
  </autoFilter>
  <mergeCells count="2">
    <mergeCell ref="A1:N1"/>
    <mergeCell ref="A8:N8"/>
  </mergeCells>
  <conditionalFormatting sqref="B2">
    <cfRule type="expression" priority="5" dxfId="0" stopIfTrue="1">
      <formula>AND(COUNTIF($B$2,B2)&gt;1,NOT(ISBLANK(B2)))</formula>
    </cfRule>
  </conditionalFormatting>
  <conditionalFormatting sqref="B3:B7">
    <cfRule type="expression" priority="6" dxfId="0" stopIfTrue="1">
      <formula>AND(COUNTIF($B$3:$B$7,B3)&gt;1,NOT(ISBLANK(B3)))</formula>
    </cfRule>
  </conditionalFormatting>
  <conditionalFormatting sqref="F10:J65536 F3:F7 H3:H5">
    <cfRule type="expression" priority="4" dxfId="0" stopIfTrue="1">
      <formula>AND(COUNTIF($F$10:$J$65536,F3)+COUNTIF($F$3:$F$7,F3)+COUNTIF($H$3:$H$5,F3)&gt;1,NOT(ISBLANK(F3)))</formula>
    </cfRule>
  </conditionalFormatting>
  <printOptions horizontalCentered="1"/>
  <pageMargins left="0.4722222222222222" right="0.15694444444444444" top="0.7083333333333334" bottom="0.5506944444444445" header="0.5" footer="0.3145833333333333"/>
  <pageSetup fitToHeight="0" fitToWidth="1"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8"/>
  <sheetViews>
    <sheetView zoomScaleSheetLayoutView="100" workbookViewId="0" topLeftCell="A1">
      <selection activeCell="D18" sqref="D18"/>
    </sheetView>
  </sheetViews>
  <sheetFormatPr defaultColWidth="9.00390625" defaultRowHeight="13.5"/>
  <cols>
    <col min="1" max="1" width="6.25390625" style="0" customWidth="1"/>
    <col min="3" max="3" width="25.125" style="0" customWidth="1"/>
    <col min="4" max="4" width="10.875" style="0" customWidth="1"/>
    <col min="5" max="5" width="16.75390625" style="0" customWidth="1"/>
    <col min="6" max="6" width="8.625" style="0" customWidth="1"/>
    <col min="7" max="7" width="8.875" style="0" customWidth="1"/>
    <col min="8" max="8" width="9.50390625" style="0" customWidth="1"/>
    <col min="9" max="9" width="9.375" style="0" customWidth="1"/>
    <col min="10" max="10" width="8.875" style="0" customWidth="1"/>
    <col min="11" max="11" width="8.50390625" style="0" customWidth="1"/>
  </cols>
  <sheetData>
    <row r="1" spans="1:11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8" customFormat="1" ht="30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16" t="s">
        <v>11</v>
      </c>
    </row>
    <row r="3" spans="1:11" ht="27.75" customHeight="1">
      <c r="A3" s="19" t="s">
        <v>12</v>
      </c>
      <c r="B3" s="19" t="s">
        <v>91</v>
      </c>
      <c r="C3" s="19" t="s">
        <v>14</v>
      </c>
      <c r="D3" s="19" t="s">
        <v>92</v>
      </c>
      <c r="E3" s="19" t="s">
        <v>93</v>
      </c>
      <c r="F3" s="16" t="s">
        <v>94</v>
      </c>
      <c r="G3" s="4">
        <f>F3*50%</f>
        <v>37.6</v>
      </c>
      <c r="H3" s="4">
        <v>80.53</v>
      </c>
      <c r="I3" s="4">
        <f>H3*50%</f>
        <v>40.265</v>
      </c>
      <c r="J3" s="10">
        <f>I3+G3</f>
        <v>77.86500000000001</v>
      </c>
      <c r="K3" s="16">
        <v>1</v>
      </c>
    </row>
    <row r="4" spans="1:11" ht="27.75" customHeight="1">
      <c r="A4" s="19" t="s">
        <v>18</v>
      </c>
      <c r="B4" s="19" t="s">
        <v>95</v>
      </c>
      <c r="C4" s="19" t="s">
        <v>14</v>
      </c>
      <c r="D4" s="19" t="s">
        <v>92</v>
      </c>
      <c r="E4" s="19" t="s">
        <v>96</v>
      </c>
      <c r="F4" s="16">
        <v>71.6</v>
      </c>
      <c r="G4" s="4">
        <f>F4*50%</f>
        <v>35.8</v>
      </c>
      <c r="H4" s="4">
        <v>83.5</v>
      </c>
      <c r="I4" s="4">
        <f>H4*50%</f>
        <v>41.75</v>
      </c>
      <c r="J4" s="10">
        <f>I4+G4</f>
        <v>77.55</v>
      </c>
      <c r="K4" s="16">
        <v>2</v>
      </c>
    </row>
    <row r="5" spans="1:11" ht="27.75" customHeight="1">
      <c r="A5" s="19" t="s">
        <v>31</v>
      </c>
      <c r="B5" s="19" t="s">
        <v>97</v>
      </c>
      <c r="C5" s="19" t="s">
        <v>14</v>
      </c>
      <c r="D5" s="19" t="s">
        <v>92</v>
      </c>
      <c r="E5" s="19" t="s">
        <v>98</v>
      </c>
      <c r="F5" s="16" t="s">
        <v>99</v>
      </c>
      <c r="G5" s="4">
        <f>F5*50%</f>
        <v>37.5</v>
      </c>
      <c r="H5" s="4">
        <v>79.2</v>
      </c>
      <c r="I5" s="4">
        <f>H5*50%</f>
        <v>39.6</v>
      </c>
      <c r="J5" s="10">
        <f>I5+G5</f>
        <v>77.1</v>
      </c>
      <c r="K5" s="16">
        <v>3</v>
      </c>
    </row>
    <row r="6" spans="1:11" ht="27.75" customHeight="1">
      <c r="A6" s="19" t="s">
        <v>59</v>
      </c>
      <c r="B6" s="19" t="s">
        <v>100</v>
      </c>
      <c r="C6" s="19" t="s">
        <v>14</v>
      </c>
      <c r="D6" s="19" t="s">
        <v>92</v>
      </c>
      <c r="E6" s="19" t="s">
        <v>101</v>
      </c>
      <c r="F6" s="16" t="s">
        <v>102</v>
      </c>
      <c r="G6" s="4">
        <f>F6*50%</f>
        <v>36.05</v>
      </c>
      <c r="H6" s="4">
        <v>81.53</v>
      </c>
      <c r="I6" s="4">
        <f>H6*50%</f>
        <v>40.765</v>
      </c>
      <c r="J6" s="10">
        <f>I6+G6</f>
        <v>76.815</v>
      </c>
      <c r="K6" s="16">
        <v>4</v>
      </c>
    </row>
    <row r="7" spans="1:11" ht="27.75" customHeight="1">
      <c r="A7" s="19" t="s">
        <v>63</v>
      </c>
      <c r="B7" s="19" t="s">
        <v>103</v>
      </c>
      <c r="C7" s="19" t="s">
        <v>14</v>
      </c>
      <c r="D7" s="19" t="s">
        <v>92</v>
      </c>
      <c r="E7" s="19" t="s">
        <v>104</v>
      </c>
      <c r="F7" s="16" t="s">
        <v>105</v>
      </c>
      <c r="G7" s="4">
        <f>F7*50%</f>
        <v>35.5</v>
      </c>
      <c r="H7" s="4">
        <v>81.63</v>
      </c>
      <c r="I7" s="4">
        <f>H7*50%</f>
        <v>40.815</v>
      </c>
      <c r="J7" s="10">
        <f>I7+G7</f>
        <v>76.315</v>
      </c>
      <c r="K7" s="16">
        <v>5</v>
      </c>
    </row>
    <row r="8" spans="1:11" ht="36" customHeight="1">
      <c r="A8" s="7" t="s">
        <v>23</v>
      </c>
      <c r="B8" s="7"/>
      <c r="C8" s="7"/>
      <c r="D8" s="7"/>
      <c r="E8" s="7"/>
      <c r="F8" s="7"/>
      <c r="G8" s="7"/>
      <c r="H8" s="7"/>
      <c r="I8" s="7"/>
      <c r="J8" s="7"/>
      <c r="K8" s="7"/>
    </row>
  </sheetData>
  <sheetProtection/>
  <autoFilter ref="A2:K8">
    <sortState ref="A3:K8">
      <sortCondition descending="1" sortBy="value" ref="F3:F8"/>
    </sortState>
  </autoFilter>
  <mergeCells count="2">
    <mergeCell ref="A1:K1"/>
    <mergeCell ref="A8:K8"/>
  </mergeCells>
  <conditionalFormatting sqref="B2">
    <cfRule type="expression" priority="7" dxfId="0" stopIfTrue="1">
      <formula>AND(COUNTIF($B$2,B2)&gt;1,NOT(ISBLANK(B2)))</formula>
    </cfRule>
  </conditionalFormatting>
  <conditionalFormatting sqref="B3:B7">
    <cfRule type="expression" priority="8" dxfId="0" stopIfTrue="1">
      <formula>AND(COUNTIF($B$3:$B$7,B3)&gt;1,NOT(ISBLANK(B3)))</formula>
    </cfRule>
  </conditionalFormatting>
  <conditionalFormatting sqref="F3:F6 F9:J65536">
    <cfRule type="expression" priority="3" dxfId="0" stopIfTrue="1">
      <formula>AND(COUNTIF($F$3:$F$6,F3)+COUNTIF($F$9:$J$65536,F3)&gt;1,NOT(ISBLANK(F3)))</formula>
    </cfRule>
  </conditionalFormatting>
  <printOptions horizontalCentered="1"/>
  <pageMargins left="0.66875" right="0.3541666666666667" top="0.4326388888888889" bottom="0.5118055555555555" header="0.3145833333333333" footer="0.19652777777777777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6"/>
  <sheetViews>
    <sheetView zoomScaleSheetLayoutView="100" workbookViewId="0" topLeftCell="A1">
      <selection activeCell="G20" sqref="G20"/>
    </sheetView>
  </sheetViews>
  <sheetFormatPr defaultColWidth="9.00390625" defaultRowHeight="13.5"/>
  <cols>
    <col min="1" max="1" width="4.875" style="0" customWidth="1"/>
    <col min="2" max="2" width="8.375" style="0" customWidth="1"/>
    <col min="3" max="3" width="25.125" style="0" customWidth="1"/>
    <col min="4" max="4" width="16.125" style="0" customWidth="1"/>
    <col min="5" max="5" width="14.625" style="0" customWidth="1"/>
    <col min="11" max="11" width="8.125" style="0" customWidth="1"/>
  </cols>
  <sheetData>
    <row r="1" spans="1:11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1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</row>
    <row r="3" spans="1:11" ht="24" customHeight="1">
      <c r="A3" s="3" t="s">
        <v>12</v>
      </c>
      <c r="B3" s="3" t="s">
        <v>106</v>
      </c>
      <c r="C3" s="3" t="s">
        <v>14</v>
      </c>
      <c r="D3" s="3" t="s">
        <v>107</v>
      </c>
      <c r="E3" s="3" t="s">
        <v>108</v>
      </c>
      <c r="F3" s="4" t="s">
        <v>109</v>
      </c>
      <c r="G3" s="4">
        <f>F3*50%</f>
        <v>36.95</v>
      </c>
      <c r="H3" s="4">
        <v>79</v>
      </c>
      <c r="I3" s="4">
        <f>H3*50%</f>
        <v>39.5</v>
      </c>
      <c r="J3" s="10">
        <f>I3+G3</f>
        <v>76.45</v>
      </c>
      <c r="K3" s="4">
        <v>1</v>
      </c>
    </row>
    <row r="4" spans="1:11" ht="24" customHeight="1">
      <c r="A4" s="3" t="s">
        <v>18</v>
      </c>
      <c r="B4" s="3" t="s">
        <v>110</v>
      </c>
      <c r="C4" s="3" t="s">
        <v>14</v>
      </c>
      <c r="D4" s="3" t="s">
        <v>107</v>
      </c>
      <c r="E4" s="3" t="s">
        <v>111</v>
      </c>
      <c r="F4" s="4" t="s">
        <v>112</v>
      </c>
      <c r="G4" s="4">
        <f>F4*50%</f>
        <v>36.5</v>
      </c>
      <c r="H4" s="4" t="s">
        <v>22</v>
      </c>
      <c r="I4" s="4"/>
      <c r="J4" s="10"/>
      <c r="K4" s="4"/>
    </row>
    <row r="5" spans="1:11" ht="24" customHeight="1">
      <c r="A5" s="3" t="s">
        <v>31</v>
      </c>
      <c r="B5" s="3" t="s">
        <v>113</v>
      </c>
      <c r="C5" s="3" t="s">
        <v>14</v>
      </c>
      <c r="D5" s="3" t="s">
        <v>107</v>
      </c>
      <c r="E5" s="3" t="s">
        <v>114</v>
      </c>
      <c r="F5" s="4" t="s">
        <v>115</v>
      </c>
      <c r="G5" s="4">
        <f>F5*50%</f>
        <v>35.05</v>
      </c>
      <c r="H5" s="4" t="s">
        <v>22</v>
      </c>
      <c r="I5" s="4"/>
      <c r="J5" s="10"/>
      <c r="K5" s="4"/>
    </row>
    <row r="6" spans="1:11" ht="36" customHeight="1">
      <c r="A6" s="7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</sheetData>
  <sheetProtection/>
  <autoFilter ref="A2:K6">
    <sortState ref="A3:K6">
      <sortCondition descending="1" sortBy="value" ref="F3:F6"/>
    </sortState>
  </autoFilter>
  <mergeCells count="2">
    <mergeCell ref="A1:K1"/>
    <mergeCell ref="A6:K6"/>
  </mergeCells>
  <conditionalFormatting sqref="B2">
    <cfRule type="expression" priority="4" dxfId="0" stopIfTrue="1">
      <formula>AND(COUNTIF($B$2,B2)&gt;1,NOT(ISBLANK(B2)))</formula>
    </cfRule>
  </conditionalFormatting>
  <conditionalFormatting sqref="B3:B5">
    <cfRule type="expression" priority="3" dxfId="0" stopIfTrue="1">
      <formula>AND(COUNTIF($B$3:$B$5,B3)&gt;1,NOT(ISBLANK(B3)))</formula>
    </cfRule>
  </conditionalFormatting>
  <printOptions horizontalCentered="1"/>
  <pageMargins left="0.5902777777777778" right="0.3145833333333333" top="0.8659722222222223" bottom="0.03888888888888889" header="0.275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2022-07-21T05:27:58Z</dcterms:created>
  <dcterms:modified xsi:type="dcterms:W3CDTF">2022-08-03T10:49:35Z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3371E8B08AD54C5EB8AF74E2E394CB36</vt:lpwstr>
  </property>
  <property fmtid="{D5CDD505-2E9C-101B-9397-08002B2CF9AE}" pid="4" name="KSOProductBuildV">
    <vt:lpwstr>2052-11.1.0.12116</vt:lpwstr>
  </property>
</Properties>
</file>