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<sst xmlns="http://schemas.openxmlformats.org/spreadsheetml/2006/main" count="749" uniqueCount="389">
  <si>
    <t>2022年辰溪县城区学校公开遴选教师综合成绩及拟考察人员名单</t>
  </si>
  <si>
    <t>姓名</t>
  </si>
  <si>
    <t>准考
证号</t>
  </si>
  <si>
    <t>报考岗位</t>
  </si>
  <si>
    <t>笔试成绩</t>
  </si>
  <si>
    <t>面试成绩</t>
  </si>
  <si>
    <t>总分</t>
  </si>
  <si>
    <t>名次</t>
  </si>
  <si>
    <t>所在学校</t>
  </si>
  <si>
    <t>备注</t>
  </si>
  <si>
    <t>专业知
识得分</t>
  </si>
  <si>
    <t>公共知
识得分</t>
  </si>
  <si>
    <t>笔试
总分</t>
  </si>
  <si>
    <t>折算得分
（40%）</t>
  </si>
  <si>
    <t>面试分</t>
  </si>
  <si>
    <t>折算得分
（60%）</t>
  </si>
  <si>
    <t>曾会萍</t>
  </si>
  <si>
    <t>070601</t>
  </si>
  <si>
    <t>初中体育</t>
  </si>
  <si>
    <t>黄溪口小学</t>
  </si>
  <si>
    <t>拟考察</t>
  </si>
  <si>
    <t>吴婷</t>
  </si>
  <si>
    <t>070602</t>
  </si>
  <si>
    <t>许小兵</t>
  </si>
  <si>
    <t>070603</t>
  </si>
  <si>
    <t>苏木溪学校</t>
  </si>
  <si>
    <t>石佳琪</t>
  </si>
  <si>
    <t>050302</t>
  </si>
  <si>
    <t>初中地理</t>
  </si>
  <si>
    <t>红敏学校</t>
  </si>
  <si>
    <t>李茂</t>
  </si>
  <si>
    <t>050301</t>
  </si>
  <si>
    <t>寺前中学</t>
  </si>
  <si>
    <t>胡圆圆</t>
  </si>
  <si>
    <t>050304</t>
  </si>
  <si>
    <t>伍家湾学校</t>
  </si>
  <si>
    <t>吴祖新</t>
  </si>
  <si>
    <t>050303</t>
  </si>
  <si>
    <t>板桥学校</t>
  </si>
  <si>
    <t>黄欢欢</t>
  </si>
  <si>
    <t>020216</t>
  </si>
  <si>
    <t>初中数学</t>
  </si>
  <si>
    <t>龙泉岩学校</t>
  </si>
  <si>
    <t>汪慧明</t>
  </si>
  <si>
    <t>020213</t>
  </si>
  <si>
    <t>田兴兴</t>
  </si>
  <si>
    <t>020201</t>
  </si>
  <si>
    <t>谭家场学校</t>
  </si>
  <si>
    <t>汪咪</t>
  </si>
  <si>
    <t>020210</t>
  </si>
  <si>
    <t>安坪中学</t>
  </si>
  <si>
    <t>米娇娇</t>
  </si>
  <si>
    <t>020211</t>
  </si>
  <si>
    <t>大水田学校</t>
  </si>
  <si>
    <t>李旭</t>
  </si>
  <si>
    <t>020203</t>
  </si>
  <si>
    <t>瞿美玉</t>
  </si>
  <si>
    <t>020202</t>
  </si>
  <si>
    <t>桥头溪学校</t>
  </si>
  <si>
    <t>肖亚琴</t>
  </si>
  <si>
    <t>020204</t>
  </si>
  <si>
    <t>罗子山学校</t>
  </si>
  <si>
    <t>龙先沛</t>
  </si>
  <si>
    <t>020205</t>
  </si>
  <si>
    <t>蒋策丽</t>
  </si>
  <si>
    <t>020217</t>
  </si>
  <si>
    <t>张丽华</t>
  </si>
  <si>
    <t>020215</t>
  </si>
  <si>
    <t>桥头小学</t>
  </si>
  <si>
    <t>张锦</t>
  </si>
  <si>
    <t>020212</t>
  </si>
  <si>
    <t>刘本喜</t>
  </si>
  <si>
    <t>020208</t>
  </si>
  <si>
    <t>修溪学校</t>
  </si>
  <si>
    <t>谢自香</t>
  </si>
  <si>
    <t>020214</t>
  </si>
  <si>
    <t>龙头庵中学</t>
  </si>
  <si>
    <t>杨映辉</t>
  </si>
  <si>
    <t>020206</t>
  </si>
  <si>
    <t>陈思丞</t>
  </si>
  <si>
    <t>040301</t>
  </si>
  <si>
    <t>初中物理</t>
  </si>
  <si>
    <t>米妍</t>
  </si>
  <si>
    <t>060202</t>
  </si>
  <si>
    <t>初中生物</t>
  </si>
  <si>
    <t>黄琳</t>
  </si>
  <si>
    <t>060201</t>
  </si>
  <si>
    <t>郑淑萍</t>
  </si>
  <si>
    <t>060203</t>
  </si>
  <si>
    <t>火马冲学校</t>
  </si>
  <si>
    <t>张华</t>
  </si>
  <si>
    <t>030308</t>
  </si>
  <si>
    <t>初中英语</t>
  </si>
  <si>
    <t>舒丽丽</t>
  </si>
  <si>
    <t>030309</t>
  </si>
  <si>
    <t>张琴</t>
  </si>
  <si>
    <t>030316</t>
  </si>
  <si>
    <t>张倩倩</t>
  </si>
  <si>
    <t>030323</t>
  </si>
  <si>
    <t>安坪小学</t>
  </si>
  <si>
    <t>杨文倩</t>
  </si>
  <si>
    <t>030319</t>
  </si>
  <si>
    <t>尤秋霞</t>
  </si>
  <si>
    <t>030306</t>
  </si>
  <si>
    <t>丁文淇</t>
  </si>
  <si>
    <t>030320</t>
  </si>
  <si>
    <t>荆石英</t>
  </si>
  <si>
    <t>030317</t>
  </si>
  <si>
    <t>米贤福</t>
  </si>
  <si>
    <t>030315</t>
  </si>
  <si>
    <t>谭姣</t>
  </si>
  <si>
    <t>030312</t>
  </si>
  <si>
    <t>长田湾学校</t>
  </si>
  <si>
    <t>钟双全</t>
  </si>
  <si>
    <t>030313</t>
  </si>
  <si>
    <t>宋鸿雁</t>
  </si>
  <si>
    <t>030321</t>
  </si>
  <si>
    <t>谢雪芹</t>
  </si>
  <si>
    <t>010115</t>
  </si>
  <si>
    <t>初中语文</t>
  </si>
  <si>
    <t>张丹</t>
  </si>
  <si>
    <t>010102</t>
  </si>
  <si>
    <t>张媛</t>
  </si>
  <si>
    <t>010103</t>
  </si>
  <si>
    <t>梁丹丹</t>
  </si>
  <si>
    <t>010109</t>
  </si>
  <si>
    <t>谢丝梅</t>
  </si>
  <si>
    <t>010112</t>
  </si>
  <si>
    <t>同校第三名</t>
  </si>
  <si>
    <t>谢小梅</t>
  </si>
  <si>
    <t>010106</t>
  </si>
  <si>
    <t>姚逸婷</t>
  </si>
  <si>
    <t>010111</t>
  </si>
  <si>
    <t>唐凌丽</t>
  </si>
  <si>
    <t>010108</t>
  </si>
  <si>
    <t>张璐瑶</t>
  </si>
  <si>
    <t>010104</t>
  </si>
  <si>
    <t>宋慧慧</t>
  </si>
  <si>
    <t>010110</t>
  </si>
  <si>
    <t>米润月</t>
  </si>
  <si>
    <t>010107</t>
  </si>
  <si>
    <t>李春梅</t>
  </si>
  <si>
    <t>010114</t>
  </si>
  <si>
    <t>田建国</t>
  </si>
  <si>
    <t>141004</t>
  </si>
  <si>
    <t>小学体育</t>
  </si>
  <si>
    <t>杨森</t>
  </si>
  <si>
    <t>141001</t>
  </si>
  <si>
    <t>薛艳</t>
  </si>
  <si>
    <t>141006</t>
  </si>
  <si>
    <t>钟玉琢</t>
  </si>
  <si>
    <t>141005</t>
  </si>
  <si>
    <t>罗浩</t>
  </si>
  <si>
    <t>141008</t>
  </si>
  <si>
    <t>龚泽</t>
  </si>
  <si>
    <t>141007</t>
  </si>
  <si>
    <t>米子睿</t>
  </si>
  <si>
    <t>141002</t>
  </si>
  <si>
    <t>仙人湾小学</t>
  </si>
  <si>
    <t>尤馨</t>
  </si>
  <si>
    <t>100713</t>
  </si>
  <si>
    <t>小学数学</t>
  </si>
  <si>
    <t>石一平</t>
  </si>
  <si>
    <t>100845</t>
  </si>
  <si>
    <t>蒋晶鑫</t>
  </si>
  <si>
    <t>100704</t>
  </si>
  <si>
    <t>蔡佳楠</t>
  </si>
  <si>
    <t>100710</t>
  </si>
  <si>
    <t>石碧学校</t>
  </si>
  <si>
    <t>颜晓翠</t>
  </si>
  <si>
    <t>100841</t>
  </si>
  <si>
    <t>叶阳</t>
  </si>
  <si>
    <t>100727</t>
  </si>
  <si>
    <t>后塘学校</t>
  </si>
  <si>
    <t>李靖</t>
  </si>
  <si>
    <t>100864</t>
  </si>
  <si>
    <t>米蝶</t>
  </si>
  <si>
    <t>100858</t>
  </si>
  <si>
    <t>欧轩雯</t>
  </si>
  <si>
    <t>100844</t>
  </si>
  <si>
    <t>华中学校</t>
  </si>
  <si>
    <t>柴丽芳</t>
  </si>
  <si>
    <t>100835</t>
  </si>
  <si>
    <t>柿溪学校</t>
  </si>
  <si>
    <t>周帆</t>
  </si>
  <si>
    <t>100707</t>
  </si>
  <si>
    <t>刘雯雯</t>
  </si>
  <si>
    <t>100856</t>
  </si>
  <si>
    <t>刘轩</t>
  </si>
  <si>
    <t>100840</t>
  </si>
  <si>
    <t>黄雅嵌</t>
  </si>
  <si>
    <t>100714</t>
  </si>
  <si>
    <t>曾莎</t>
  </si>
  <si>
    <t>100857</t>
  </si>
  <si>
    <t>桐玉里学校</t>
  </si>
  <si>
    <t>毛君</t>
  </si>
  <si>
    <t>100708</t>
  </si>
  <si>
    <t>龙头庵小学</t>
  </si>
  <si>
    <t>谢莹</t>
  </si>
  <si>
    <t>100833</t>
  </si>
  <si>
    <t>舒甜</t>
  </si>
  <si>
    <t>100839</t>
  </si>
  <si>
    <t>谢雪方</t>
  </si>
  <si>
    <t>100729</t>
  </si>
  <si>
    <t>刘彦岑</t>
  </si>
  <si>
    <t>100838</t>
  </si>
  <si>
    <t>姚发兰</t>
  </si>
  <si>
    <t>100837</t>
  </si>
  <si>
    <t>刘一帆</t>
  </si>
  <si>
    <t>100848</t>
  </si>
  <si>
    <t>李明</t>
  </si>
  <si>
    <t>100715</t>
  </si>
  <si>
    <t>雷鑫</t>
  </si>
  <si>
    <t>100723</t>
  </si>
  <si>
    <t>郑凌云</t>
  </si>
  <si>
    <t>100846</t>
  </si>
  <si>
    <t>周玺</t>
  </si>
  <si>
    <t>100732</t>
  </si>
  <si>
    <t>谢晶</t>
  </si>
  <si>
    <t>100854</t>
  </si>
  <si>
    <t>曾欣雨</t>
  </si>
  <si>
    <t>100728</t>
  </si>
  <si>
    <t>张迪</t>
  </si>
  <si>
    <t>120908</t>
  </si>
  <si>
    <t>小学科学</t>
  </si>
  <si>
    <t>上蒲溪学校</t>
  </si>
  <si>
    <t>黄黎</t>
  </si>
  <si>
    <t>120907</t>
  </si>
  <si>
    <t>王坤</t>
  </si>
  <si>
    <t>120903</t>
  </si>
  <si>
    <t>谢林娟</t>
  </si>
  <si>
    <t>120906</t>
  </si>
  <si>
    <t>王倩文</t>
  </si>
  <si>
    <t>120902</t>
  </si>
  <si>
    <t>钟秀梅</t>
  </si>
  <si>
    <t>120901</t>
  </si>
  <si>
    <t>田园</t>
  </si>
  <si>
    <t>120904</t>
  </si>
  <si>
    <t>陈小良</t>
  </si>
  <si>
    <t>120905</t>
  </si>
  <si>
    <t>张文燕</t>
  </si>
  <si>
    <t>151001</t>
  </si>
  <si>
    <t>小学美术</t>
  </si>
  <si>
    <t>孙瑾</t>
  </si>
  <si>
    <t>151002</t>
  </si>
  <si>
    <t>张艺</t>
  </si>
  <si>
    <t>151007</t>
  </si>
  <si>
    <t>肖桥兵</t>
  </si>
  <si>
    <t>151003</t>
  </si>
  <si>
    <t>艾欣</t>
  </si>
  <si>
    <t>110902</t>
  </si>
  <si>
    <t>小学英语</t>
  </si>
  <si>
    <t>刘青段</t>
  </si>
  <si>
    <t>110911</t>
  </si>
  <si>
    <t>许娟</t>
  </si>
  <si>
    <t>110915</t>
  </si>
  <si>
    <t>谢单单</t>
  </si>
  <si>
    <t>110904</t>
  </si>
  <si>
    <t>杨海花</t>
  </si>
  <si>
    <t>110917</t>
  </si>
  <si>
    <t>白云小学</t>
  </si>
  <si>
    <t>周静</t>
  </si>
  <si>
    <t>110914</t>
  </si>
  <si>
    <t>魏怡楠</t>
  </si>
  <si>
    <t>090407</t>
  </si>
  <si>
    <t>小学语文</t>
  </si>
  <si>
    <t>黄梦瑶</t>
  </si>
  <si>
    <t>090421</t>
  </si>
  <si>
    <t>舒依兰</t>
  </si>
  <si>
    <t>090534</t>
  </si>
  <si>
    <t>罗迎港</t>
  </si>
  <si>
    <t>090405</t>
  </si>
  <si>
    <t>张宁</t>
  </si>
  <si>
    <t>090555</t>
  </si>
  <si>
    <t>田子归</t>
  </si>
  <si>
    <t>090663</t>
  </si>
  <si>
    <t>张梦莹</t>
  </si>
  <si>
    <t>090558</t>
  </si>
  <si>
    <t>王琳</t>
  </si>
  <si>
    <t>090679</t>
  </si>
  <si>
    <t>米楠</t>
  </si>
  <si>
    <t>090412</t>
  </si>
  <si>
    <t>罗云</t>
  </si>
  <si>
    <t>090661</t>
  </si>
  <si>
    <t>赵纯</t>
  </si>
  <si>
    <t>090416</t>
  </si>
  <si>
    <t>谭紫嫣</t>
  </si>
  <si>
    <t>090547</t>
  </si>
  <si>
    <t>郑灵燕</t>
  </si>
  <si>
    <t>090681</t>
  </si>
  <si>
    <t>张金沛</t>
  </si>
  <si>
    <t>090676</t>
  </si>
  <si>
    <t>石瑶玲</t>
  </si>
  <si>
    <t>090414</t>
  </si>
  <si>
    <t>郑易</t>
  </si>
  <si>
    <t>090557</t>
  </si>
  <si>
    <t>黄瑶</t>
  </si>
  <si>
    <t>090532</t>
  </si>
  <si>
    <t>向敏玲</t>
  </si>
  <si>
    <t>090420</t>
  </si>
  <si>
    <t>聂显隐</t>
  </si>
  <si>
    <t>090672</t>
  </si>
  <si>
    <t>杨文娟</t>
  </si>
  <si>
    <t>090560</t>
  </si>
  <si>
    <t>刘燕玲</t>
  </si>
  <si>
    <t>090406</t>
  </si>
  <si>
    <t>李宾</t>
  </si>
  <si>
    <t>090556</t>
  </si>
  <si>
    <t>瞿亚平</t>
  </si>
  <si>
    <t>090539</t>
  </si>
  <si>
    <t>叶婷</t>
  </si>
  <si>
    <t>090428</t>
  </si>
  <si>
    <t>李燕</t>
  </si>
  <si>
    <t>090538</t>
  </si>
  <si>
    <t>龚琴</t>
  </si>
  <si>
    <t>090683</t>
  </si>
  <si>
    <t>唐雪</t>
  </si>
  <si>
    <t>090533</t>
  </si>
  <si>
    <t>陈夏葵</t>
  </si>
  <si>
    <t>090531</t>
  </si>
  <si>
    <t>舒丽荣</t>
  </si>
  <si>
    <t>090409</t>
  </si>
  <si>
    <t>郑玉婷</t>
  </si>
  <si>
    <t>090413</t>
  </si>
  <si>
    <t>米紫琼</t>
  </si>
  <si>
    <t>090411</t>
  </si>
  <si>
    <t>钟梦雪</t>
  </si>
  <si>
    <t>090553</t>
  </si>
  <si>
    <t>唐云润</t>
  </si>
  <si>
    <t>090666</t>
  </si>
  <si>
    <t>舒婵</t>
  </si>
  <si>
    <t>090410</t>
  </si>
  <si>
    <t>包莉</t>
  </si>
  <si>
    <t>090408</t>
  </si>
  <si>
    <t>钟夏</t>
  </si>
  <si>
    <t>090404</t>
  </si>
  <si>
    <t>张林芝</t>
  </si>
  <si>
    <t>090667</t>
  </si>
  <si>
    <t>张家溜小学</t>
  </si>
  <si>
    <t>090535</t>
  </si>
  <si>
    <t>钟凤娟</t>
  </si>
  <si>
    <t>090429</t>
  </si>
  <si>
    <t>梁玉爱</t>
  </si>
  <si>
    <t>090671</t>
  </si>
  <si>
    <t>周锦</t>
  </si>
  <si>
    <t>090674</t>
  </si>
  <si>
    <t>吴沂洹</t>
  </si>
  <si>
    <t>090544</t>
  </si>
  <si>
    <t>瞿欣</t>
  </si>
  <si>
    <t>080203</t>
  </si>
  <si>
    <t>小学道德与法治</t>
  </si>
  <si>
    <t>尹五妹</t>
  </si>
  <si>
    <t>080207</t>
  </si>
  <si>
    <t>刘玉蓉</t>
  </si>
  <si>
    <t>080201</t>
  </si>
  <si>
    <t>蒲芬芬</t>
  </si>
  <si>
    <t>080205</t>
  </si>
  <si>
    <t>米煜珅</t>
  </si>
  <si>
    <t>080202</t>
  </si>
  <si>
    <t>廖雪辉</t>
  </si>
  <si>
    <t>080206</t>
  </si>
  <si>
    <t>寺前小学</t>
  </si>
  <si>
    <t>傅灵芝</t>
  </si>
  <si>
    <t>080204</t>
  </si>
  <si>
    <t>舒铃淋</t>
  </si>
  <si>
    <t>130108</t>
  </si>
  <si>
    <t>小学音乐</t>
  </si>
  <si>
    <t>杨涛</t>
  </si>
  <si>
    <t>130102</t>
  </si>
  <si>
    <t>王英姿</t>
  </si>
  <si>
    <t>130110</t>
  </si>
  <si>
    <t>张庆</t>
  </si>
  <si>
    <t>130106</t>
  </si>
  <si>
    <t>胡静</t>
  </si>
  <si>
    <t>130105</t>
  </si>
  <si>
    <t>向丽露</t>
  </si>
  <si>
    <t>130104</t>
  </si>
  <si>
    <t>石丽芳</t>
  </si>
  <si>
    <t>161001</t>
  </si>
  <si>
    <t>幼儿教师</t>
  </si>
  <si>
    <t>孝坪中心园</t>
  </si>
  <si>
    <t>刘能</t>
  </si>
  <si>
    <t>161003</t>
  </si>
  <si>
    <t>安坪中心园</t>
  </si>
  <si>
    <t>周雯</t>
  </si>
  <si>
    <t>161005</t>
  </si>
  <si>
    <t>钟雪</t>
  </si>
  <si>
    <t>161002</t>
  </si>
  <si>
    <t>板桥幼儿园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</si>
</sst>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0"/>
  <sheetViews>
    <sheetView tabSelected="1" workbookViewId="0">
      <pane xSplit="1" ySplit="3" topLeftCell="B48" activePane="bottomRight" state="frozen"/>
      <selection/>
      <selection pane="topRight"/>
      <selection pane="bottomLeft"/>
      <selection pane="bottomRight" activeCell="O52" sqref="O52"/>
    </sheetView>
  </sheetViews>
  <sheetFormatPr defaultColWidth="9" defaultRowHeight="20.1" customHeight="1"/>
  <cols>
    <col min="1" max="1" width="8.25" style="1" customWidth="1"/>
    <col min="2" max="2" width="9.25" style="1" customWidth="1"/>
    <col min="3" max="3" width="16" style="1" customWidth="1"/>
    <col min="4" max="4" width="9.75" style="1" customWidth="1"/>
    <col min="5" max="5" width="9.375" style="1" customWidth="1"/>
    <col min="6" max="6" width="8.375" style="1" customWidth="1"/>
    <col min="7" max="7" width="10.25" style="1" customWidth="1"/>
    <col min="8" max="8" width="8.625" style="1" customWidth="1"/>
    <col min="9" max="9" width="10.5" style="1" customWidth="1"/>
    <col min="10" max="10" width="9.25" style="1" customWidth="1"/>
    <col min="11" max="11" width="7.375" style="1" customWidth="1"/>
    <col min="12" max="12" width="13.125" style="1" customWidth="1"/>
    <col min="13" max="13" width="10.375" style="1" customWidth="1"/>
    <col min="14" max="16382" width="9" style="1"/>
    <col min="16383" max="16384" width="9" style="2"/>
  </cols>
  <sheetData>
    <row r="1" s="1" customFormat="1" ht="39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9" customHeight="1" spans="1:13">
      <c r="A2" s="4" t="s">
        <v>1</v>
      </c>
      <c r="B2" s="5" t="s">
        <v>2</v>
      </c>
      <c r="C2" s="4" t="s">
        <v>3</v>
      </c>
      <c r="D2" s="4" t="s">
        <v>4</v>
      </c>
      <c r="E2" s="4"/>
      <c r="F2" s="4"/>
      <c r="G2" s="4"/>
      <c r="H2" s="6" t="s">
        <v>5</v>
      </c>
      <c r="I2" s="6"/>
      <c r="J2" s="6" t="s">
        <v>6</v>
      </c>
      <c r="K2" s="6" t="s">
        <v>7</v>
      </c>
      <c r="L2" s="15" t="s">
        <v>8</v>
      </c>
      <c r="M2" s="6" t="s">
        <v>9</v>
      </c>
    </row>
    <row r="3" s="1" customFormat="1" ht="36" customHeight="1" spans="1:13">
      <c r="A3" s="4"/>
      <c r="B3" s="4"/>
      <c r="C3" s="4"/>
      <c r="D3" s="7" t="s">
        <v>10</v>
      </c>
      <c r="E3" s="5" t="s">
        <v>11</v>
      </c>
      <c r="F3" s="5" t="s">
        <v>12</v>
      </c>
      <c r="G3" s="8" t="s">
        <v>13</v>
      </c>
      <c r="H3" s="5" t="s">
        <v>14</v>
      </c>
      <c r="I3" s="16" t="s">
        <v>15</v>
      </c>
      <c r="J3" s="6"/>
      <c r="K3" s="6"/>
      <c r="L3" s="17"/>
      <c r="M3" s="6"/>
    </row>
    <row r="4" s="1" customFormat="1" customHeight="1" spans="1:13">
      <c r="A4" s="9" t="s">
        <v>16</v>
      </c>
      <c r="B4" s="10" t="s">
        <v>17</v>
      </c>
      <c r="C4" s="9" t="s">
        <v>18</v>
      </c>
      <c r="D4" s="11">
        <v>55.8</v>
      </c>
      <c r="E4" s="11">
        <v>13.15</v>
      </c>
      <c r="F4" s="11">
        <v>68.95</v>
      </c>
      <c r="G4" s="12">
        <f>F4*0.4</f>
        <v>27.58</v>
      </c>
      <c r="H4" s="13">
        <v>87</v>
      </c>
      <c r="I4" s="18">
        <f>H4*0.6</f>
        <v>52.2</v>
      </c>
      <c r="J4" s="18">
        <f>G4+I4</f>
        <v>79.78</v>
      </c>
      <c r="K4" s="18">
        <v>1</v>
      </c>
      <c r="L4" s="18" t="s">
        <v>19</v>
      </c>
      <c r="M4" s="18" t="s">
        <v>20</v>
      </c>
    </row>
    <row r="5" s="1" customFormat="1" customHeight="1" spans="1:13">
      <c r="A5" s="9" t="s">
        <v>21</v>
      </c>
      <c r="B5" s="10" t="s">
        <v>22</v>
      </c>
      <c r="C5" s="9" t="s">
        <v>18</v>
      </c>
      <c r="D5" s="11">
        <v>57.8</v>
      </c>
      <c r="E5" s="11">
        <v>10.5</v>
      </c>
      <c r="F5" s="11">
        <v>68.3</v>
      </c>
      <c r="G5" s="12">
        <f>F5*0.4</f>
        <v>27.32</v>
      </c>
      <c r="H5" s="14">
        <v>82</v>
      </c>
      <c r="I5" s="18">
        <f>H5*0.6</f>
        <v>49.2</v>
      </c>
      <c r="J5" s="18">
        <f>G5+I5</f>
        <v>76.52</v>
      </c>
      <c r="K5" s="18">
        <v>2</v>
      </c>
      <c r="L5" s="18" t="s">
        <v>19</v>
      </c>
      <c r="M5" s="18" t="s">
        <v>20</v>
      </c>
    </row>
    <row r="6" s="1" customFormat="1" customHeight="1" spans="1:13">
      <c r="A6" s="9" t="s">
        <v>23</v>
      </c>
      <c r="B6" s="10" t="s">
        <v>24</v>
      </c>
      <c r="C6" s="9" t="s">
        <v>18</v>
      </c>
      <c r="D6" s="11">
        <v>49.5</v>
      </c>
      <c r="E6" s="11">
        <v>12.4</v>
      </c>
      <c r="F6" s="11">
        <v>61.9</v>
      </c>
      <c r="G6" s="12">
        <f>F6*0.4</f>
        <v>24.76</v>
      </c>
      <c r="H6" s="14">
        <v>83.33</v>
      </c>
      <c r="I6" s="18">
        <f>H6*0.6</f>
        <v>49.998</v>
      </c>
      <c r="J6" s="18">
        <f>G6+I6</f>
        <v>74.758</v>
      </c>
      <c r="K6" s="18">
        <v>3</v>
      </c>
      <c r="L6" s="18" t="s">
        <v>25</v>
      </c>
      <c r="M6" s="18" t="s">
        <v>20</v>
      </c>
    </row>
    <row r="7" s="1" customFormat="1" customHeight="1" spans="1:13">
      <c r="A7" s="9"/>
      <c r="B7" s="10"/>
      <c r="C7" s="9"/>
      <c r="D7" s="11"/>
      <c r="E7" s="11"/>
      <c r="F7" s="11"/>
      <c r="G7" s="12"/>
      <c r="H7" s="14"/>
      <c r="I7" s="18"/>
      <c r="J7" s="18"/>
      <c r="K7" s="18"/>
      <c r="L7" s="18"/>
      <c r="M7" s="18"/>
    </row>
    <row r="8" s="1" customFormat="1" customHeight="1" spans="1:13">
      <c r="A8" s="9" t="s">
        <v>26</v>
      </c>
      <c r="B8" s="10" t="s">
        <v>27</v>
      </c>
      <c r="C8" s="9" t="s">
        <v>28</v>
      </c>
      <c r="D8" s="11">
        <v>65.4</v>
      </c>
      <c r="E8" s="11">
        <v>13.4</v>
      </c>
      <c r="F8" s="11">
        <v>78.8</v>
      </c>
      <c r="G8" s="12">
        <f>F8*0.4</f>
        <v>31.52</v>
      </c>
      <c r="H8" s="14">
        <v>90.67</v>
      </c>
      <c r="I8" s="18">
        <f>H8*0.6</f>
        <v>54.402</v>
      </c>
      <c r="J8" s="18">
        <f>G8+I8</f>
        <v>85.922</v>
      </c>
      <c r="K8" s="18">
        <v>1</v>
      </c>
      <c r="L8" s="18" t="s">
        <v>29</v>
      </c>
      <c r="M8" s="18" t="s">
        <v>20</v>
      </c>
    </row>
    <row r="9" s="1" customFormat="1" customHeight="1" spans="1:13">
      <c r="A9" s="9" t="s">
        <v>30</v>
      </c>
      <c r="B9" s="10" t="s">
        <v>31</v>
      </c>
      <c r="C9" s="9" t="s">
        <v>28</v>
      </c>
      <c r="D9" s="11">
        <v>62</v>
      </c>
      <c r="E9" s="11">
        <v>12.65</v>
      </c>
      <c r="F9" s="11">
        <v>74.65</v>
      </c>
      <c r="G9" s="12">
        <f>F9*0.4</f>
        <v>29.86</v>
      </c>
      <c r="H9" s="14">
        <v>91</v>
      </c>
      <c r="I9" s="18">
        <f>H9*0.6</f>
        <v>54.6</v>
      </c>
      <c r="J9" s="18">
        <f>G9+I9</f>
        <v>84.46</v>
      </c>
      <c r="K9" s="18">
        <v>2</v>
      </c>
      <c r="L9" s="18" t="s">
        <v>32</v>
      </c>
      <c r="M9" s="18" t="s">
        <v>20</v>
      </c>
    </row>
    <row r="10" s="1" customFormat="1" customHeight="1" spans="1:13">
      <c r="A10" s="9" t="s">
        <v>33</v>
      </c>
      <c r="B10" s="10" t="s">
        <v>34</v>
      </c>
      <c r="C10" s="9" t="s">
        <v>28</v>
      </c>
      <c r="D10" s="11">
        <v>61.5</v>
      </c>
      <c r="E10" s="11">
        <v>15.55</v>
      </c>
      <c r="F10" s="11">
        <v>77.05</v>
      </c>
      <c r="G10" s="12">
        <f>F10*0.4</f>
        <v>30.82</v>
      </c>
      <c r="H10" s="14">
        <v>83.33</v>
      </c>
      <c r="I10" s="18">
        <f>H10*0.6</f>
        <v>49.998</v>
      </c>
      <c r="J10" s="18">
        <f>G10+I10</f>
        <v>80.818</v>
      </c>
      <c r="K10" s="18">
        <v>3</v>
      </c>
      <c r="L10" s="18" t="s">
        <v>35</v>
      </c>
      <c r="M10" s="18"/>
    </row>
    <row r="11" s="1" customFormat="1" customHeight="1" spans="1:13">
      <c r="A11" s="9" t="s">
        <v>36</v>
      </c>
      <c r="B11" s="10" t="s">
        <v>37</v>
      </c>
      <c r="C11" s="9" t="s">
        <v>28</v>
      </c>
      <c r="D11" s="11">
        <v>66</v>
      </c>
      <c r="E11" s="11">
        <v>10</v>
      </c>
      <c r="F11" s="11">
        <v>76</v>
      </c>
      <c r="G11" s="12">
        <f>F11*0.4</f>
        <v>30.4</v>
      </c>
      <c r="H11" s="14">
        <v>83</v>
      </c>
      <c r="I11" s="18">
        <f>H11*0.6</f>
        <v>49.8</v>
      </c>
      <c r="J11" s="18">
        <f>G11+I11</f>
        <v>80.2</v>
      </c>
      <c r="K11" s="18">
        <v>4</v>
      </c>
      <c r="L11" s="18" t="s">
        <v>38</v>
      </c>
      <c r="M11" s="18"/>
    </row>
    <row r="12" s="1" customFormat="1" customHeight="1" spans="1:13">
      <c r="A12" s="9"/>
      <c r="B12" s="10"/>
      <c r="C12" s="9"/>
      <c r="D12" s="11"/>
      <c r="E12" s="11"/>
      <c r="F12" s="11"/>
      <c r="G12" s="12"/>
      <c r="H12" s="14"/>
      <c r="I12" s="18"/>
      <c r="J12" s="18"/>
      <c r="K12" s="18"/>
      <c r="L12" s="18"/>
      <c r="M12" s="18"/>
    </row>
    <row r="13" s="1" customFormat="1" customHeight="1" spans="1:16384">
      <c r="A13" s="9" t="s">
        <v>39</v>
      </c>
      <c r="B13" s="10" t="s">
        <v>40</v>
      </c>
      <c r="C13" s="9" t="s">
        <v>41</v>
      </c>
      <c r="D13" s="11">
        <v>70.8</v>
      </c>
      <c r="E13" s="11">
        <v>12.1</v>
      </c>
      <c r="F13" s="11">
        <v>82.9</v>
      </c>
      <c r="G13" s="12">
        <f t="shared" ref="G13:G27" si="0">F13*0.4</f>
        <v>33.16</v>
      </c>
      <c r="H13" s="14">
        <v>91.67</v>
      </c>
      <c r="I13" s="18">
        <f t="shared" ref="I13:I27" si="1">H13*0.6</f>
        <v>55.002</v>
      </c>
      <c r="J13" s="18">
        <f t="shared" ref="J13:J27" si="2">I13+G13</f>
        <v>88.162</v>
      </c>
      <c r="K13" s="18">
        <v>1</v>
      </c>
      <c r="L13" s="18" t="s">
        <v>42</v>
      </c>
      <c r="M13" s="18" t="s">
        <v>20</v>
      </c>
      <c r="XFC13" s="2"/>
      <c r="XFD13" s="2"/>
    </row>
    <row r="14" s="1" customFormat="1" customHeight="1" spans="1:13">
      <c r="A14" s="9" t="s">
        <v>43</v>
      </c>
      <c r="B14" s="10" t="s">
        <v>44</v>
      </c>
      <c r="C14" s="9" t="s">
        <v>41</v>
      </c>
      <c r="D14" s="11">
        <v>65.2</v>
      </c>
      <c r="E14" s="11">
        <v>14.75</v>
      </c>
      <c r="F14" s="11">
        <v>79.95</v>
      </c>
      <c r="G14" s="12">
        <f t="shared" si="0"/>
        <v>31.98</v>
      </c>
      <c r="H14" s="14">
        <v>88.67</v>
      </c>
      <c r="I14" s="18">
        <f t="shared" si="1"/>
        <v>53.202</v>
      </c>
      <c r="J14" s="18">
        <f t="shared" si="2"/>
        <v>85.182</v>
      </c>
      <c r="K14" s="18">
        <v>2</v>
      </c>
      <c r="L14" s="18" t="s">
        <v>29</v>
      </c>
      <c r="M14" s="18" t="s">
        <v>20</v>
      </c>
    </row>
    <row r="15" s="1" customFormat="1" customHeight="1" spans="1:13">
      <c r="A15" s="9" t="s">
        <v>45</v>
      </c>
      <c r="B15" s="10" t="s">
        <v>46</v>
      </c>
      <c r="C15" s="9" t="s">
        <v>41</v>
      </c>
      <c r="D15" s="11">
        <v>69.4</v>
      </c>
      <c r="E15" s="11">
        <v>12.85</v>
      </c>
      <c r="F15" s="11">
        <v>82.25</v>
      </c>
      <c r="G15" s="12">
        <f t="shared" si="0"/>
        <v>32.9</v>
      </c>
      <c r="H15" s="14">
        <v>86.33</v>
      </c>
      <c r="I15" s="18">
        <f t="shared" si="1"/>
        <v>51.798</v>
      </c>
      <c r="J15" s="18">
        <f t="shared" si="2"/>
        <v>84.698</v>
      </c>
      <c r="K15" s="18">
        <v>3</v>
      </c>
      <c r="L15" s="18" t="s">
        <v>47</v>
      </c>
      <c r="M15" s="18" t="s">
        <v>20</v>
      </c>
    </row>
    <row r="16" s="1" customFormat="1" customHeight="1" spans="1:13">
      <c r="A16" s="9" t="s">
        <v>48</v>
      </c>
      <c r="B16" s="10" t="s">
        <v>49</v>
      </c>
      <c r="C16" s="9" t="s">
        <v>41</v>
      </c>
      <c r="D16" s="11">
        <v>68.2</v>
      </c>
      <c r="E16" s="11">
        <v>11</v>
      </c>
      <c r="F16" s="11">
        <v>79.2</v>
      </c>
      <c r="G16" s="12">
        <f t="shared" si="0"/>
        <v>31.68</v>
      </c>
      <c r="H16" s="14">
        <v>87.67</v>
      </c>
      <c r="I16" s="18">
        <f t="shared" si="1"/>
        <v>52.602</v>
      </c>
      <c r="J16" s="18">
        <f t="shared" si="2"/>
        <v>84.282</v>
      </c>
      <c r="K16" s="18">
        <v>4</v>
      </c>
      <c r="L16" s="18" t="s">
        <v>50</v>
      </c>
      <c r="M16" s="18" t="s">
        <v>20</v>
      </c>
    </row>
    <row r="17" s="1" customFormat="1" customHeight="1" spans="1:13">
      <c r="A17" s="9" t="s">
        <v>51</v>
      </c>
      <c r="B17" s="10" t="s">
        <v>52</v>
      </c>
      <c r="C17" s="9" t="s">
        <v>41</v>
      </c>
      <c r="D17" s="11">
        <v>60.2</v>
      </c>
      <c r="E17" s="11">
        <v>17.1</v>
      </c>
      <c r="F17" s="11">
        <v>77.3</v>
      </c>
      <c r="G17" s="12">
        <f t="shared" si="0"/>
        <v>30.92</v>
      </c>
      <c r="H17" s="14">
        <v>88.5</v>
      </c>
      <c r="I17" s="18">
        <f t="shared" si="1"/>
        <v>53.1</v>
      </c>
      <c r="J17" s="18">
        <f t="shared" si="2"/>
        <v>84.02</v>
      </c>
      <c r="K17" s="18">
        <v>5</v>
      </c>
      <c r="L17" s="18" t="s">
        <v>53</v>
      </c>
      <c r="M17" s="18" t="s">
        <v>20</v>
      </c>
    </row>
    <row r="18" s="1" customFormat="1" customHeight="1" spans="1:13">
      <c r="A18" s="9" t="s">
        <v>54</v>
      </c>
      <c r="B18" s="10" t="s">
        <v>55</v>
      </c>
      <c r="C18" s="9" t="s">
        <v>41</v>
      </c>
      <c r="D18" s="11">
        <v>64.6</v>
      </c>
      <c r="E18" s="11">
        <v>10.75</v>
      </c>
      <c r="F18" s="11">
        <v>75.35</v>
      </c>
      <c r="G18" s="12">
        <f t="shared" si="0"/>
        <v>30.14</v>
      </c>
      <c r="H18" s="14">
        <v>89.17</v>
      </c>
      <c r="I18" s="18">
        <f t="shared" si="1"/>
        <v>53.502</v>
      </c>
      <c r="J18" s="18">
        <f t="shared" si="2"/>
        <v>83.642</v>
      </c>
      <c r="K18" s="18">
        <v>6</v>
      </c>
      <c r="L18" s="18" t="s">
        <v>47</v>
      </c>
      <c r="M18" s="18" t="s">
        <v>20</v>
      </c>
    </row>
    <row r="19" s="1" customFormat="1" customHeight="1" spans="1:13">
      <c r="A19" s="9" t="s">
        <v>56</v>
      </c>
      <c r="B19" s="10" t="s">
        <v>57</v>
      </c>
      <c r="C19" s="9" t="s">
        <v>41</v>
      </c>
      <c r="D19" s="11">
        <v>60.4</v>
      </c>
      <c r="E19" s="11">
        <v>12.9</v>
      </c>
      <c r="F19" s="11">
        <v>73.3</v>
      </c>
      <c r="G19" s="12">
        <f t="shared" si="0"/>
        <v>29.32</v>
      </c>
      <c r="H19" s="14">
        <v>90</v>
      </c>
      <c r="I19" s="18">
        <f t="shared" si="1"/>
        <v>54</v>
      </c>
      <c r="J19" s="18">
        <f t="shared" si="2"/>
        <v>83.32</v>
      </c>
      <c r="K19" s="18">
        <v>7</v>
      </c>
      <c r="L19" s="18" t="s">
        <v>58</v>
      </c>
      <c r="M19" s="18" t="s">
        <v>20</v>
      </c>
    </row>
    <row r="20" s="1" customFormat="1" customHeight="1" spans="1:13">
      <c r="A20" s="9" t="s">
        <v>59</v>
      </c>
      <c r="B20" s="10" t="s">
        <v>60</v>
      </c>
      <c r="C20" s="9" t="s">
        <v>41</v>
      </c>
      <c r="D20" s="11">
        <v>56</v>
      </c>
      <c r="E20" s="11">
        <v>11.75</v>
      </c>
      <c r="F20" s="11">
        <v>67.75</v>
      </c>
      <c r="G20" s="12">
        <f t="shared" si="0"/>
        <v>27.1</v>
      </c>
      <c r="H20" s="14">
        <v>90</v>
      </c>
      <c r="I20" s="18">
        <f t="shared" si="1"/>
        <v>54</v>
      </c>
      <c r="J20" s="18">
        <f t="shared" si="2"/>
        <v>81.1</v>
      </c>
      <c r="K20" s="18">
        <v>8</v>
      </c>
      <c r="L20" s="18" t="s">
        <v>61</v>
      </c>
      <c r="M20" s="18" t="s">
        <v>20</v>
      </c>
    </row>
    <row r="21" s="1" customFormat="1" customHeight="1" spans="1:13">
      <c r="A21" s="9" t="s">
        <v>62</v>
      </c>
      <c r="B21" s="10" t="s">
        <v>63</v>
      </c>
      <c r="C21" s="9" t="s">
        <v>41</v>
      </c>
      <c r="D21" s="11">
        <v>54</v>
      </c>
      <c r="E21" s="11">
        <v>10.45</v>
      </c>
      <c r="F21" s="11">
        <v>64.45</v>
      </c>
      <c r="G21" s="12">
        <f t="shared" si="0"/>
        <v>25.78</v>
      </c>
      <c r="H21" s="14">
        <v>90.83</v>
      </c>
      <c r="I21" s="18">
        <f t="shared" si="1"/>
        <v>54.498</v>
      </c>
      <c r="J21" s="18">
        <f t="shared" si="2"/>
        <v>80.278</v>
      </c>
      <c r="K21" s="18">
        <v>9</v>
      </c>
      <c r="L21" s="18" t="s">
        <v>32</v>
      </c>
      <c r="M21" s="18" t="s">
        <v>20</v>
      </c>
    </row>
    <row r="22" s="1" customFormat="1" customHeight="1" spans="1:13">
      <c r="A22" s="9" t="s">
        <v>64</v>
      </c>
      <c r="B22" s="10" t="s">
        <v>65</v>
      </c>
      <c r="C22" s="9" t="s">
        <v>41</v>
      </c>
      <c r="D22" s="11">
        <v>59</v>
      </c>
      <c r="E22" s="11">
        <v>11</v>
      </c>
      <c r="F22" s="11">
        <v>70</v>
      </c>
      <c r="G22" s="12">
        <f t="shared" si="0"/>
        <v>28</v>
      </c>
      <c r="H22" s="14">
        <v>87</v>
      </c>
      <c r="I22" s="18">
        <f t="shared" si="1"/>
        <v>52.2</v>
      </c>
      <c r="J22" s="18">
        <f t="shared" si="2"/>
        <v>80.2</v>
      </c>
      <c r="K22" s="18">
        <v>10</v>
      </c>
      <c r="L22" s="18" t="s">
        <v>38</v>
      </c>
      <c r="M22" s="18" t="s">
        <v>20</v>
      </c>
    </row>
    <row r="23" s="1" customFormat="1" customHeight="1" spans="1:13">
      <c r="A23" s="9" t="s">
        <v>66</v>
      </c>
      <c r="B23" s="10" t="s">
        <v>67</v>
      </c>
      <c r="C23" s="9" t="s">
        <v>41</v>
      </c>
      <c r="D23" s="11">
        <v>51.6</v>
      </c>
      <c r="E23" s="11">
        <v>14.75</v>
      </c>
      <c r="F23" s="11">
        <v>66.35</v>
      </c>
      <c r="G23" s="12">
        <f t="shared" si="0"/>
        <v>26.54</v>
      </c>
      <c r="H23" s="14">
        <v>88.83</v>
      </c>
      <c r="I23" s="18">
        <f t="shared" si="1"/>
        <v>53.298</v>
      </c>
      <c r="J23" s="18">
        <f t="shared" si="2"/>
        <v>79.838</v>
      </c>
      <c r="K23" s="18">
        <v>11</v>
      </c>
      <c r="L23" s="18" t="s">
        <v>68</v>
      </c>
      <c r="M23" s="18"/>
    </row>
    <row r="24" s="1" customFormat="1" customHeight="1" spans="1:13">
      <c r="A24" s="9" t="s">
        <v>69</v>
      </c>
      <c r="B24" s="10" t="s">
        <v>70</v>
      </c>
      <c r="C24" s="9" t="s">
        <v>41</v>
      </c>
      <c r="D24" s="11">
        <v>50</v>
      </c>
      <c r="E24" s="11">
        <v>13.9</v>
      </c>
      <c r="F24" s="11">
        <v>63.9</v>
      </c>
      <c r="G24" s="12">
        <f t="shared" si="0"/>
        <v>25.56</v>
      </c>
      <c r="H24" s="14">
        <v>90.17</v>
      </c>
      <c r="I24" s="18">
        <f t="shared" si="1"/>
        <v>54.102</v>
      </c>
      <c r="J24" s="18">
        <f t="shared" si="2"/>
        <v>79.662</v>
      </c>
      <c r="K24" s="18">
        <v>12</v>
      </c>
      <c r="L24" s="18" t="s">
        <v>35</v>
      </c>
      <c r="M24" s="18"/>
    </row>
    <row r="25" s="1" customFormat="1" customHeight="1" spans="1:13">
      <c r="A25" s="9" t="s">
        <v>71</v>
      </c>
      <c r="B25" s="10" t="s">
        <v>72</v>
      </c>
      <c r="C25" s="9" t="s">
        <v>41</v>
      </c>
      <c r="D25" s="11">
        <v>50.2</v>
      </c>
      <c r="E25" s="11">
        <v>14.7</v>
      </c>
      <c r="F25" s="11">
        <v>64.9</v>
      </c>
      <c r="G25" s="12">
        <f t="shared" si="0"/>
        <v>25.96</v>
      </c>
      <c r="H25" s="14">
        <v>88.67</v>
      </c>
      <c r="I25" s="18">
        <f t="shared" si="1"/>
        <v>53.202</v>
      </c>
      <c r="J25" s="18">
        <f t="shared" si="2"/>
        <v>79.162</v>
      </c>
      <c r="K25" s="18">
        <v>13</v>
      </c>
      <c r="L25" s="18" t="s">
        <v>73</v>
      </c>
      <c r="M25" s="18"/>
    </row>
    <row r="26" s="1" customFormat="1" customHeight="1" spans="1:13">
      <c r="A26" s="9" t="s">
        <v>74</v>
      </c>
      <c r="B26" s="10" t="s">
        <v>75</v>
      </c>
      <c r="C26" s="9" t="s">
        <v>41</v>
      </c>
      <c r="D26" s="11">
        <v>50</v>
      </c>
      <c r="E26" s="11">
        <v>13.15</v>
      </c>
      <c r="F26" s="11">
        <v>63.15</v>
      </c>
      <c r="G26" s="12">
        <f t="shared" si="0"/>
        <v>25.26</v>
      </c>
      <c r="H26" s="14">
        <v>86.67</v>
      </c>
      <c r="I26" s="18">
        <f t="shared" si="1"/>
        <v>52.002</v>
      </c>
      <c r="J26" s="18">
        <f t="shared" si="2"/>
        <v>77.262</v>
      </c>
      <c r="K26" s="18">
        <v>14</v>
      </c>
      <c r="L26" s="18" t="s">
        <v>76</v>
      </c>
      <c r="M26" s="18"/>
    </row>
    <row r="27" s="1" customFormat="1" customHeight="1" spans="1:13">
      <c r="A27" s="9" t="s">
        <v>77</v>
      </c>
      <c r="B27" s="10" t="s">
        <v>78</v>
      </c>
      <c r="C27" s="9" t="s">
        <v>41</v>
      </c>
      <c r="D27" s="11">
        <v>48.6</v>
      </c>
      <c r="E27" s="11">
        <v>14.45</v>
      </c>
      <c r="F27" s="11">
        <v>63.05</v>
      </c>
      <c r="G27" s="12">
        <f t="shared" si="0"/>
        <v>25.22</v>
      </c>
      <c r="H27" s="14">
        <v>86.33</v>
      </c>
      <c r="I27" s="18">
        <f t="shared" si="1"/>
        <v>51.798</v>
      </c>
      <c r="J27" s="18">
        <f t="shared" si="2"/>
        <v>77.018</v>
      </c>
      <c r="K27" s="18">
        <v>15</v>
      </c>
      <c r="L27" s="18" t="s">
        <v>47</v>
      </c>
      <c r="M27" s="18"/>
    </row>
    <row r="28" s="1" customFormat="1" customHeight="1" spans="1:13">
      <c r="A28" s="9"/>
      <c r="B28" s="10"/>
      <c r="C28" s="9"/>
      <c r="D28" s="11"/>
      <c r="E28" s="11"/>
      <c r="F28" s="11"/>
      <c r="G28" s="12"/>
      <c r="H28" s="14"/>
      <c r="I28" s="18"/>
      <c r="J28" s="18"/>
      <c r="K28" s="18"/>
      <c r="L28" s="18"/>
      <c r="M28" s="18"/>
    </row>
    <row r="29" s="1" customFormat="1" customHeight="1" spans="1:13">
      <c r="A29" s="9" t="s">
        <v>79</v>
      </c>
      <c r="B29" s="10" t="s">
        <v>80</v>
      </c>
      <c r="C29" s="9" t="s">
        <v>81</v>
      </c>
      <c r="D29" s="11">
        <v>59.8</v>
      </c>
      <c r="E29" s="11">
        <v>10.45</v>
      </c>
      <c r="F29" s="11">
        <v>70.25</v>
      </c>
      <c r="G29" s="12">
        <f>F29*0.4</f>
        <v>28.1</v>
      </c>
      <c r="H29" s="14">
        <v>89</v>
      </c>
      <c r="I29" s="18">
        <f>H29*0.6</f>
        <v>53.4</v>
      </c>
      <c r="J29" s="18">
        <f>I29+G29</f>
        <v>81.5</v>
      </c>
      <c r="K29" s="18">
        <v>1</v>
      </c>
      <c r="L29" s="18" t="s">
        <v>58</v>
      </c>
      <c r="M29" s="18" t="s">
        <v>20</v>
      </c>
    </row>
    <row r="30" s="1" customFormat="1" customHeight="1" spans="1:13">
      <c r="A30" s="9"/>
      <c r="B30" s="10"/>
      <c r="C30" s="9"/>
      <c r="D30" s="11"/>
      <c r="E30" s="11"/>
      <c r="F30" s="11"/>
      <c r="G30" s="12"/>
      <c r="H30" s="14"/>
      <c r="I30" s="18"/>
      <c r="J30" s="18"/>
      <c r="K30" s="18"/>
      <c r="L30" s="18"/>
      <c r="M30" s="18"/>
    </row>
    <row r="31" s="1" customFormat="1" customHeight="1" spans="1:13">
      <c r="A31" s="9" t="s">
        <v>82</v>
      </c>
      <c r="B31" s="10" t="s">
        <v>83</v>
      </c>
      <c r="C31" s="9" t="s">
        <v>84</v>
      </c>
      <c r="D31" s="11">
        <v>48.6</v>
      </c>
      <c r="E31" s="11">
        <v>15.75</v>
      </c>
      <c r="F31" s="11">
        <v>64.35</v>
      </c>
      <c r="G31" s="12">
        <f>F31*0.4</f>
        <v>25.74</v>
      </c>
      <c r="H31" s="14">
        <v>91.67</v>
      </c>
      <c r="I31" s="18">
        <f>H31*0.6</f>
        <v>55.002</v>
      </c>
      <c r="J31" s="18">
        <f>I31+G31</f>
        <v>80.742</v>
      </c>
      <c r="K31" s="18">
        <v>1</v>
      </c>
      <c r="L31" s="18" t="s">
        <v>61</v>
      </c>
      <c r="M31" s="18" t="s">
        <v>20</v>
      </c>
    </row>
    <row r="32" s="1" customFormat="1" customHeight="1" spans="1:13">
      <c r="A32" s="9" t="s">
        <v>85</v>
      </c>
      <c r="B32" s="10" t="s">
        <v>86</v>
      </c>
      <c r="C32" s="9" t="s">
        <v>84</v>
      </c>
      <c r="D32" s="11">
        <v>53.8</v>
      </c>
      <c r="E32" s="11">
        <v>13.7</v>
      </c>
      <c r="F32" s="11">
        <v>67.5</v>
      </c>
      <c r="G32" s="12">
        <f>F32*0.4</f>
        <v>27</v>
      </c>
      <c r="H32" s="14">
        <v>85</v>
      </c>
      <c r="I32" s="18">
        <f>H32*0.6</f>
        <v>51</v>
      </c>
      <c r="J32" s="18">
        <f>I32+G32</f>
        <v>78</v>
      </c>
      <c r="K32" s="18">
        <v>2</v>
      </c>
      <c r="L32" s="18" t="s">
        <v>58</v>
      </c>
      <c r="M32" s="18" t="s">
        <v>20</v>
      </c>
    </row>
    <row r="33" s="1" customFormat="1" customHeight="1" spans="1:13">
      <c r="A33" s="9" t="s">
        <v>87</v>
      </c>
      <c r="B33" s="10" t="s">
        <v>88</v>
      </c>
      <c r="C33" s="9" t="s">
        <v>84</v>
      </c>
      <c r="D33" s="11">
        <v>56.4</v>
      </c>
      <c r="E33" s="11">
        <v>11.3</v>
      </c>
      <c r="F33" s="11">
        <v>67.7</v>
      </c>
      <c r="G33" s="12">
        <f>F33*0.4</f>
        <v>27.08</v>
      </c>
      <c r="H33" s="14">
        <v>81</v>
      </c>
      <c r="I33" s="18">
        <f>H33*0.6</f>
        <v>48.6</v>
      </c>
      <c r="J33" s="18">
        <f>I33+G33</f>
        <v>75.68</v>
      </c>
      <c r="K33" s="18">
        <v>3</v>
      </c>
      <c r="L33" s="18" t="s">
        <v>89</v>
      </c>
      <c r="M33" s="18"/>
    </row>
    <row r="34" s="1" customFormat="1" customHeight="1" spans="1:13">
      <c r="A34" s="9"/>
      <c r="B34" s="10"/>
      <c r="C34" s="9"/>
      <c r="D34" s="11"/>
      <c r="E34" s="11"/>
      <c r="F34" s="11"/>
      <c r="G34" s="12"/>
      <c r="H34" s="14"/>
      <c r="I34" s="18"/>
      <c r="J34" s="18"/>
      <c r="K34" s="18"/>
      <c r="L34" s="18"/>
      <c r="M34" s="18"/>
    </row>
    <row r="35" s="1" customFormat="1" customHeight="1" spans="1:13">
      <c r="A35" s="9" t="s">
        <v>90</v>
      </c>
      <c r="B35" s="10" t="s">
        <v>91</v>
      </c>
      <c r="C35" s="9" t="s">
        <v>92</v>
      </c>
      <c r="D35" s="11">
        <v>64</v>
      </c>
      <c r="E35" s="11">
        <v>16.55</v>
      </c>
      <c r="F35" s="11">
        <v>80.55</v>
      </c>
      <c r="G35" s="12">
        <f t="shared" ref="G35:G46" si="3">F35*0.4</f>
        <v>32.22</v>
      </c>
      <c r="H35" s="14">
        <v>89</v>
      </c>
      <c r="I35" s="18">
        <f t="shared" ref="I35:I46" si="4">H35*0.6</f>
        <v>53.4</v>
      </c>
      <c r="J35" s="18">
        <f t="shared" ref="J35:J46" si="5">G35+I35</f>
        <v>85.62</v>
      </c>
      <c r="K35" s="18">
        <v>1</v>
      </c>
      <c r="L35" s="18" t="s">
        <v>53</v>
      </c>
      <c r="M35" s="18" t="s">
        <v>20</v>
      </c>
    </row>
    <row r="36" s="1" customFormat="1" customHeight="1" spans="1:16384">
      <c r="A36" s="9" t="s">
        <v>93</v>
      </c>
      <c r="B36" s="10" t="s">
        <v>94</v>
      </c>
      <c r="C36" s="9" t="s">
        <v>92</v>
      </c>
      <c r="D36" s="11">
        <v>61.7</v>
      </c>
      <c r="E36" s="11">
        <v>18.4</v>
      </c>
      <c r="F36" s="11">
        <v>80.1</v>
      </c>
      <c r="G36" s="12">
        <f t="shared" si="3"/>
        <v>32.04</v>
      </c>
      <c r="H36" s="14">
        <v>86.67</v>
      </c>
      <c r="I36" s="18">
        <f t="shared" si="4"/>
        <v>52.002</v>
      </c>
      <c r="J36" s="18">
        <f t="shared" si="5"/>
        <v>84.042</v>
      </c>
      <c r="K36" s="18">
        <v>2</v>
      </c>
      <c r="L36" s="18" t="s">
        <v>35</v>
      </c>
      <c r="M36" s="18" t="s">
        <v>20</v>
      </c>
      <c r="XFC36" s="2"/>
      <c r="XFD36" s="2"/>
    </row>
    <row r="37" s="1" customFormat="1" customHeight="1" spans="1:13">
      <c r="A37" s="9" t="s">
        <v>95</v>
      </c>
      <c r="B37" s="10" t="s">
        <v>96</v>
      </c>
      <c r="C37" s="9" t="s">
        <v>92</v>
      </c>
      <c r="D37" s="11">
        <v>61.6</v>
      </c>
      <c r="E37" s="11">
        <v>16.8</v>
      </c>
      <c r="F37" s="11">
        <v>78.4</v>
      </c>
      <c r="G37" s="12">
        <f t="shared" si="3"/>
        <v>31.36</v>
      </c>
      <c r="H37" s="14">
        <v>84</v>
      </c>
      <c r="I37" s="18">
        <f t="shared" si="4"/>
        <v>50.4</v>
      </c>
      <c r="J37" s="18">
        <f t="shared" si="5"/>
        <v>81.76</v>
      </c>
      <c r="K37" s="18">
        <v>3</v>
      </c>
      <c r="L37" s="18" t="s">
        <v>29</v>
      </c>
      <c r="M37" s="18" t="s">
        <v>20</v>
      </c>
    </row>
    <row r="38" s="1" customFormat="1" customHeight="1" spans="1:13">
      <c r="A38" s="9" t="s">
        <v>97</v>
      </c>
      <c r="B38" s="10" t="s">
        <v>98</v>
      </c>
      <c r="C38" s="9" t="s">
        <v>92</v>
      </c>
      <c r="D38" s="11">
        <v>67.2</v>
      </c>
      <c r="E38" s="11">
        <v>13.2</v>
      </c>
      <c r="F38" s="11">
        <v>80.4</v>
      </c>
      <c r="G38" s="12">
        <f t="shared" si="3"/>
        <v>32.16</v>
      </c>
      <c r="H38" s="14">
        <v>80</v>
      </c>
      <c r="I38" s="18">
        <f t="shared" si="4"/>
        <v>48</v>
      </c>
      <c r="J38" s="18">
        <f t="shared" si="5"/>
        <v>80.16</v>
      </c>
      <c r="K38" s="18">
        <v>4</v>
      </c>
      <c r="L38" s="18" t="s">
        <v>99</v>
      </c>
      <c r="M38" s="18" t="s">
        <v>20</v>
      </c>
    </row>
    <row r="39" s="1" customFormat="1" customHeight="1" spans="1:13">
      <c r="A39" s="9" t="s">
        <v>100</v>
      </c>
      <c r="B39" s="10" t="s">
        <v>101</v>
      </c>
      <c r="C39" s="9" t="s">
        <v>92</v>
      </c>
      <c r="D39" s="11">
        <v>58.9</v>
      </c>
      <c r="E39" s="11">
        <v>13.35</v>
      </c>
      <c r="F39" s="11">
        <v>72.25</v>
      </c>
      <c r="G39" s="12">
        <f t="shared" si="3"/>
        <v>28.9</v>
      </c>
      <c r="H39" s="14">
        <v>85</v>
      </c>
      <c r="I39" s="18">
        <f t="shared" si="4"/>
        <v>51</v>
      </c>
      <c r="J39" s="18">
        <f t="shared" si="5"/>
        <v>79.9</v>
      </c>
      <c r="K39" s="18">
        <v>5</v>
      </c>
      <c r="L39" s="18" t="s">
        <v>42</v>
      </c>
      <c r="M39" s="18" t="s">
        <v>20</v>
      </c>
    </row>
    <row r="40" s="1" customFormat="1" customHeight="1" spans="1:16384">
      <c r="A40" s="9" t="s">
        <v>102</v>
      </c>
      <c r="B40" s="10" t="s">
        <v>103</v>
      </c>
      <c r="C40" s="9" t="s">
        <v>92</v>
      </c>
      <c r="D40" s="11">
        <v>64.1</v>
      </c>
      <c r="E40" s="11">
        <v>12.6</v>
      </c>
      <c r="F40" s="11">
        <v>76.7</v>
      </c>
      <c r="G40" s="12">
        <f t="shared" si="3"/>
        <v>30.68</v>
      </c>
      <c r="H40" s="14">
        <v>81.67</v>
      </c>
      <c r="I40" s="18">
        <f t="shared" si="4"/>
        <v>49.002</v>
      </c>
      <c r="J40" s="18">
        <f t="shared" si="5"/>
        <v>79.682</v>
      </c>
      <c r="K40" s="18">
        <v>6</v>
      </c>
      <c r="L40" s="18" t="s">
        <v>76</v>
      </c>
      <c r="M40" s="18" t="s">
        <v>20</v>
      </c>
      <c r="XFC40" s="2"/>
      <c r="XFD40" s="2"/>
    </row>
    <row r="41" s="1" customFormat="1" customHeight="1" spans="1:13">
      <c r="A41" s="9" t="s">
        <v>104</v>
      </c>
      <c r="B41" s="10" t="s">
        <v>105</v>
      </c>
      <c r="C41" s="9" t="s">
        <v>92</v>
      </c>
      <c r="D41" s="11">
        <v>54.5</v>
      </c>
      <c r="E41" s="11">
        <v>15.45</v>
      </c>
      <c r="F41" s="11">
        <v>69.95</v>
      </c>
      <c r="G41" s="12">
        <f t="shared" si="3"/>
        <v>27.98</v>
      </c>
      <c r="H41" s="14">
        <v>83.33</v>
      </c>
      <c r="I41" s="18">
        <f t="shared" si="4"/>
        <v>49.998</v>
      </c>
      <c r="J41" s="18">
        <f t="shared" si="5"/>
        <v>77.978</v>
      </c>
      <c r="K41" s="18">
        <v>7</v>
      </c>
      <c r="L41" s="18" t="s">
        <v>76</v>
      </c>
      <c r="M41" s="18"/>
    </row>
    <row r="42" s="1" customFormat="1" customHeight="1" spans="1:13">
      <c r="A42" s="9" t="s">
        <v>106</v>
      </c>
      <c r="B42" s="10" t="s">
        <v>107</v>
      </c>
      <c r="C42" s="9" t="s">
        <v>92</v>
      </c>
      <c r="D42" s="11">
        <v>54</v>
      </c>
      <c r="E42" s="11">
        <v>16.05</v>
      </c>
      <c r="F42" s="11">
        <v>70.05</v>
      </c>
      <c r="G42" s="12">
        <f t="shared" si="3"/>
        <v>28.02</v>
      </c>
      <c r="H42" s="14">
        <v>82.33</v>
      </c>
      <c r="I42" s="18">
        <f t="shared" si="4"/>
        <v>49.398</v>
      </c>
      <c r="J42" s="18">
        <f t="shared" si="5"/>
        <v>77.418</v>
      </c>
      <c r="K42" s="18">
        <v>8</v>
      </c>
      <c r="L42" s="18" t="s">
        <v>89</v>
      </c>
      <c r="M42" s="18"/>
    </row>
    <row r="43" s="1" customFormat="1" customHeight="1" spans="1:13">
      <c r="A43" s="9" t="s">
        <v>108</v>
      </c>
      <c r="B43" s="10" t="s">
        <v>109</v>
      </c>
      <c r="C43" s="9" t="s">
        <v>92</v>
      </c>
      <c r="D43" s="11">
        <v>59.7</v>
      </c>
      <c r="E43" s="11">
        <v>12.6</v>
      </c>
      <c r="F43" s="11">
        <v>72.3</v>
      </c>
      <c r="G43" s="12">
        <f t="shared" si="3"/>
        <v>28.92</v>
      </c>
      <c r="H43" s="14">
        <v>80.67</v>
      </c>
      <c r="I43" s="18">
        <f t="shared" si="4"/>
        <v>48.402</v>
      </c>
      <c r="J43" s="18">
        <f t="shared" si="5"/>
        <v>77.322</v>
      </c>
      <c r="K43" s="18">
        <v>9</v>
      </c>
      <c r="L43" s="18" t="s">
        <v>25</v>
      </c>
      <c r="M43" s="18"/>
    </row>
    <row r="44" s="1" customFormat="1" customHeight="1" spans="1:13">
      <c r="A44" s="9" t="s">
        <v>110</v>
      </c>
      <c r="B44" s="10" t="s">
        <v>111</v>
      </c>
      <c r="C44" s="9" t="s">
        <v>92</v>
      </c>
      <c r="D44" s="11">
        <v>59</v>
      </c>
      <c r="E44" s="11">
        <v>12.3</v>
      </c>
      <c r="F44" s="11">
        <v>71.3</v>
      </c>
      <c r="G44" s="12">
        <f t="shared" si="3"/>
        <v>28.52</v>
      </c>
      <c r="H44" s="14">
        <v>81</v>
      </c>
      <c r="I44" s="18">
        <f t="shared" si="4"/>
        <v>48.6</v>
      </c>
      <c r="J44" s="18">
        <f t="shared" si="5"/>
        <v>77.12</v>
      </c>
      <c r="K44" s="18">
        <v>10</v>
      </c>
      <c r="L44" s="18" t="s">
        <v>112</v>
      </c>
      <c r="M44" s="18"/>
    </row>
    <row r="45" s="1" customFormat="1" customHeight="1" spans="1:13">
      <c r="A45" s="9" t="s">
        <v>113</v>
      </c>
      <c r="B45" s="10" t="s">
        <v>114</v>
      </c>
      <c r="C45" s="9" t="s">
        <v>92</v>
      </c>
      <c r="D45" s="11">
        <v>60.3</v>
      </c>
      <c r="E45" s="11">
        <v>11.85</v>
      </c>
      <c r="F45" s="11">
        <v>72.15</v>
      </c>
      <c r="G45" s="12">
        <f t="shared" si="3"/>
        <v>28.86</v>
      </c>
      <c r="H45" s="14">
        <v>79</v>
      </c>
      <c r="I45" s="18">
        <f t="shared" si="4"/>
        <v>47.4</v>
      </c>
      <c r="J45" s="18">
        <f t="shared" si="5"/>
        <v>76.26</v>
      </c>
      <c r="K45" s="18">
        <v>11</v>
      </c>
      <c r="L45" s="18" t="s">
        <v>68</v>
      </c>
      <c r="M45" s="18"/>
    </row>
    <row r="46" s="1" customFormat="1" customHeight="1" spans="1:13">
      <c r="A46" s="9" t="s">
        <v>115</v>
      </c>
      <c r="B46" s="10" t="s">
        <v>116</v>
      </c>
      <c r="C46" s="9" t="s">
        <v>92</v>
      </c>
      <c r="D46" s="11">
        <v>56.8</v>
      </c>
      <c r="E46" s="11">
        <v>14.5</v>
      </c>
      <c r="F46" s="11">
        <v>71.3</v>
      </c>
      <c r="G46" s="12">
        <f t="shared" si="3"/>
        <v>28.52</v>
      </c>
      <c r="H46" s="14">
        <v>77.67</v>
      </c>
      <c r="I46" s="18">
        <f t="shared" si="4"/>
        <v>46.602</v>
      </c>
      <c r="J46" s="18">
        <f t="shared" si="5"/>
        <v>75.122</v>
      </c>
      <c r="K46" s="18">
        <v>12</v>
      </c>
      <c r="L46" s="18" t="s">
        <v>61</v>
      </c>
      <c r="M46" s="18"/>
    </row>
    <row r="47" s="1" customFormat="1" customHeight="1" spans="1:13">
      <c r="A47" s="9"/>
      <c r="B47" s="10"/>
      <c r="C47" s="9"/>
      <c r="D47" s="11"/>
      <c r="E47" s="11"/>
      <c r="F47" s="11"/>
      <c r="G47" s="12"/>
      <c r="H47" s="14"/>
      <c r="I47" s="18"/>
      <c r="J47" s="18"/>
      <c r="K47" s="18"/>
      <c r="L47" s="18"/>
      <c r="M47" s="18"/>
    </row>
    <row r="48" s="1" customFormat="1" customHeight="1" spans="1:13">
      <c r="A48" s="9" t="s">
        <v>117</v>
      </c>
      <c r="B48" s="10" t="s">
        <v>118</v>
      </c>
      <c r="C48" s="9" t="s">
        <v>119</v>
      </c>
      <c r="D48" s="11">
        <v>66.5</v>
      </c>
      <c r="E48" s="11">
        <v>16.6</v>
      </c>
      <c r="F48" s="11">
        <v>83.1</v>
      </c>
      <c r="G48" s="12">
        <f t="shared" ref="G48:G59" si="6">F48*0.4</f>
        <v>33.24</v>
      </c>
      <c r="H48" s="14">
        <v>83.33</v>
      </c>
      <c r="I48" s="18">
        <f t="shared" ref="I48:I59" si="7">H48*0.6</f>
        <v>49.998</v>
      </c>
      <c r="J48" s="18">
        <f t="shared" ref="J48:J59" si="8">I48+G48</f>
        <v>83.238</v>
      </c>
      <c r="K48" s="18">
        <v>1</v>
      </c>
      <c r="L48" s="18" t="s">
        <v>112</v>
      </c>
      <c r="M48" s="18" t="s">
        <v>20</v>
      </c>
    </row>
    <row r="49" s="1" customFormat="1" customHeight="1" spans="1:13">
      <c r="A49" s="9" t="s">
        <v>120</v>
      </c>
      <c r="B49" s="10" t="s">
        <v>121</v>
      </c>
      <c r="C49" s="9" t="s">
        <v>119</v>
      </c>
      <c r="D49" s="11">
        <v>56.7</v>
      </c>
      <c r="E49" s="11">
        <v>16.05</v>
      </c>
      <c r="F49" s="11">
        <v>72.75</v>
      </c>
      <c r="G49" s="12">
        <f t="shared" si="6"/>
        <v>29.1</v>
      </c>
      <c r="H49" s="14">
        <v>89.33</v>
      </c>
      <c r="I49" s="18">
        <f t="shared" si="7"/>
        <v>53.598</v>
      </c>
      <c r="J49" s="18">
        <f t="shared" si="8"/>
        <v>82.698</v>
      </c>
      <c r="K49" s="18">
        <v>2</v>
      </c>
      <c r="L49" s="18" t="s">
        <v>58</v>
      </c>
      <c r="M49" s="18" t="s">
        <v>20</v>
      </c>
    </row>
    <row r="50" s="1" customFormat="1" customHeight="1" spans="1:13">
      <c r="A50" s="9" t="s">
        <v>122</v>
      </c>
      <c r="B50" s="10" t="s">
        <v>123</v>
      </c>
      <c r="C50" s="9" t="s">
        <v>119</v>
      </c>
      <c r="D50" s="11">
        <v>56.3</v>
      </c>
      <c r="E50" s="11">
        <v>11.6</v>
      </c>
      <c r="F50" s="11">
        <v>67.9</v>
      </c>
      <c r="G50" s="12">
        <f t="shared" si="6"/>
        <v>27.16</v>
      </c>
      <c r="H50" s="14">
        <v>89.67</v>
      </c>
      <c r="I50" s="18">
        <f t="shared" si="7"/>
        <v>53.802</v>
      </c>
      <c r="J50" s="18">
        <f t="shared" si="8"/>
        <v>80.962</v>
      </c>
      <c r="K50" s="18">
        <v>3</v>
      </c>
      <c r="L50" s="18" t="s">
        <v>58</v>
      </c>
      <c r="M50" s="18" t="s">
        <v>20</v>
      </c>
    </row>
    <row r="51" s="1" customFormat="1" customHeight="1" spans="1:13">
      <c r="A51" s="9" t="s">
        <v>124</v>
      </c>
      <c r="B51" s="10" t="s">
        <v>125</v>
      </c>
      <c r="C51" s="9" t="s">
        <v>119</v>
      </c>
      <c r="D51" s="11">
        <v>54.2</v>
      </c>
      <c r="E51" s="11">
        <v>13.2</v>
      </c>
      <c r="F51" s="11">
        <v>67.4</v>
      </c>
      <c r="G51" s="12">
        <f t="shared" si="6"/>
        <v>26.96</v>
      </c>
      <c r="H51" s="14">
        <v>88.33</v>
      </c>
      <c r="I51" s="18">
        <f t="shared" si="7"/>
        <v>52.998</v>
      </c>
      <c r="J51" s="18">
        <f t="shared" si="8"/>
        <v>79.958</v>
      </c>
      <c r="K51" s="18">
        <v>4</v>
      </c>
      <c r="L51" s="18" t="s">
        <v>112</v>
      </c>
      <c r="M51" s="18" t="s">
        <v>20</v>
      </c>
    </row>
    <row r="52" s="1" customFormat="1" customHeight="1" spans="1:13">
      <c r="A52" s="9" t="s">
        <v>126</v>
      </c>
      <c r="B52" s="10" t="s">
        <v>127</v>
      </c>
      <c r="C52" s="9" t="s">
        <v>119</v>
      </c>
      <c r="D52" s="11">
        <v>54</v>
      </c>
      <c r="E52" s="11">
        <v>12.1</v>
      </c>
      <c r="F52" s="11">
        <v>66.1</v>
      </c>
      <c r="G52" s="12">
        <f t="shared" si="6"/>
        <v>26.44</v>
      </c>
      <c r="H52" s="14">
        <v>88</v>
      </c>
      <c r="I52" s="18">
        <f t="shared" si="7"/>
        <v>52.8</v>
      </c>
      <c r="J52" s="18">
        <f t="shared" si="8"/>
        <v>79.24</v>
      </c>
      <c r="K52" s="18">
        <v>5</v>
      </c>
      <c r="L52" s="18" t="s">
        <v>112</v>
      </c>
      <c r="M52" s="18" t="s">
        <v>128</v>
      </c>
    </row>
    <row r="53" s="1" customFormat="1" customHeight="1" spans="1:13">
      <c r="A53" s="9" t="s">
        <v>129</v>
      </c>
      <c r="B53" s="10" t="s">
        <v>130</v>
      </c>
      <c r="C53" s="9" t="s">
        <v>119</v>
      </c>
      <c r="D53" s="11">
        <v>62.7</v>
      </c>
      <c r="E53" s="11">
        <v>10.8</v>
      </c>
      <c r="F53" s="11">
        <v>73.5</v>
      </c>
      <c r="G53" s="12">
        <f t="shared" si="6"/>
        <v>29.4</v>
      </c>
      <c r="H53" s="14">
        <v>81.33</v>
      </c>
      <c r="I53" s="18">
        <f t="shared" si="7"/>
        <v>48.798</v>
      </c>
      <c r="J53" s="18">
        <f t="shared" si="8"/>
        <v>78.198</v>
      </c>
      <c r="K53" s="18">
        <v>6</v>
      </c>
      <c r="L53" s="18" t="s">
        <v>53</v>
      </c>
      <c r="M53" s="18" t="s">
        <v>20</v>
      </c>
    </row>
    <row r="54" s="1" customFormat="1" customHeight="1" spans="1:13">
      <c r="A54" s="9" t="s">
        <v>131</v>
      </c>
      <c r="B54" s="10" t="s">
        <v>132</v>
      </c>
      <c r="C54" s="9" t="s">
        <v>119</v>
      </c>
      <c r="D54" s="11">
        <v>53.8</v>
      </c>
      <c r="E54" s="11">
        <v>11.55</v>
      </c>
      <c r="F54" s="11">
        <v>65.35</v>
      </c>
      <c r="G54" s="12">
        <f t="shared" si="6"/>
        <v>26.14</v>
      </c>
      <c r="H54" s="14">
        <v>84.33</v>
      </c>
      <c r="I54" s="18">
        <f t="shared" si="7"/>
        <v>50.598</v>
      </c>
      <c r="J54" s="18">
        <f t="shared" si="8"/>
        <v>76.738</v>
      </c>
      <c r="K54" s="18">
        <v>7</v>
      </c>
      <c r="L54" s="18" t="s">
        <v>38</v>
      </c>
      <c r="M54" s="18" t="s">
        <v>20</v>
      </c>
    </row>
    <row r="55" s="1" customFormat="1" customHeight="1" spans="1:13">
      <c r="A55" s="9" t="s">
        <v>133</v>
      </c>
      <c r="B55" s="10" t="s">
        <v>134</v>
      </c>
      <c r="C55" s="9" t="s">
        <v>119</v>
      </c>
      <c r="D55" s="11">
        <v>54</v>
      </c>
      <c r="E55" s="11">
        <v>14.45</v>
      </c>
      <c r="F55" s="11">
        <v>68.45</v>
      </c>
      <c r="G55" s="12">
        <f t="shared" si="6"/>
        <v>27.38</v>
      </c>
      <c r="H55" s="14">
        <v>81.67</v>
      </c>
      <c r="I55" s="18">
        <f t="shared" si="7"/>
        <v>49.002</v>
      </c>
      <c r="J55" s="18">
        <f t="shared" si="8"/>
        <v>76.382</v>
      </c>
      <c r="K55" s="18">
        <v>8</v>
      </c>
      <c r="L55" s="18" t="s">
        <v>47</v>
      </c>
      <c r="M55" s="18" t="s">
        <v>20</v>
      </c>
    </row>
    <row r="56" s="1" customFormat="1" customHeight="1" spans="1:13">
      <c r="A56" s="9" t="s">
        <v>135</v>
      </c>
      <c r="B56" s="10" t="s">
        <v>136</v>
      </c>
      <c r="C56" s="9" t="s">
        <v>119</v>
      </c>
      <c r="D56" s="11">
        <v>61</v>
      </c>
      <c r="E56" s="11">
        <v>12.1</v>
      </c>
      <c r="F56" s="11">
        <v>73.1</v>
      </c>
      <c r="G56" s="12">
        <f t="shared" si="6"/>
        <v>29.24</v>
      </c>
      <c r="H56" s="14">
        <v>78</v>
      </c>
      <c r="I56" s="18">
        <f t="shared" si="7"/>
        <v>46.8</v>
      </c>
      <c r="J56" s="18">
        <f t="shared" si="8"/>
        <v>76.04</v>
      </c>
      <c r="K56" s="18">
        <v>9</v>
      </c>
      <c r="L56" s="18" t="s">
        <v>42</v>
      </c>
      <c r="M56" s="18" t="s">
        <v>20</v>
      </c>
    </row>
    <row r="57" s="1" customFormat="1" customHeight="1" spans="1:13">
      <c r="A57" s="9" t="s">
        <v>137</v>
      </c>
      <c r="B57" s="10" t="s">
        <v>138</v>
      </c>
      <c r="C57" s="9" t="s">
        <v>119</v>
      </c>
      <c r="D57" s="11">
        <v>55.3</v>
      </c>
      <c r="E57" s="11">
        <v>11.5</v>
      </c>
      <c r="F57" s="11">
        <v>66.8</v>
      </c>
      <c r="G57" s="12">
        <f t="shared" si="6"/>
        <v>26.72</v>
      </c>
      <c r="H57" s="14">
        <v>80.33</v>
      </c>
      <c r="I57" s="18">
        <f t="shared" si="7"/>
        <v>48.198</v>
      </c>
      <c r="J57" s="18">
        <f t="shared" si="8"/>
        <v>74.918</v>
      </c>
      <c r="K57" s="18">
        <v>10</v>
      </c>
      <c r="L57" s="18" t="s">
        <v>38</v>
      </c>
      <c r="M57" s="18" t="s">
        <v>20</v>
      </c>
    </row>
    <row r="58" s="1" customFormat="1" customHeight="1" spans="1:13">
      <c r="A58" s="9" t="s">
        <v>139</v>
      </c>
      <c r="B58" s="10" t="s">
        <v>140</v>
      </c>
      <c r="C58" s="9" t="s">
        <v>119</v>
      </c>
      <c r="D58" s="11">
        <v>54.2</v>
      </c>
      <c r="E58" s="11">
        <v>11.6</v>
      </c>
      <c r="F58" s="11">
        <v>65.8</v>
      </c>
      <c r="G58" s="12">
        <f t="shared" si="6"/>
        <v>26.32</v>
      </c>
      <c r="H58" s="14">
        <v>76.33</v>
      </c>
      <c r="I58" s="18">
        <f t="shared" si="7"/>
        <v>45.798</v>
      </c>
      <c r="J58" s="18">
        <f t="shared" si="8"/>
        <v>72.118</v>
      </c>
      <c r="K58" s="18">
        <v>11</v>
      </c>
      <c r="L58" s="18" t="s">
        <v>29</v>
      </c>
      <c r="M58" s="18"/>
    </row>
    <row r="59" s="1" customFormat="1" customHeight="1" spans="1:13">
      <c r="A59" s="9" t="s">
        <v>141</v>
      </c>
      <c r="B59" s="10" t="s">
        <v>142</v>
      </c>
      <c r="C59" s="9" t="s">
        <v>119</v>
      </c>
      <c r="D59" s="11">
        <v>50</v>
      </c>
      <c r="E59" s="11">
        <v>10.45</v>
      </c>
      <c r="F59" s="11">
        <v>60.45</v>
      </c>
      <c r="G59" s="12">
        <f t="shared" si="6"/>
        <v>24.18</v>
      </c>
      <c r="H59" s="14">
        <v>75</v>
      </c>
      <c r="I59" s="18">
        <f t="shared" si="7"/>
        <v>45</v>
      </c>
      <c r="J59" s="18">
        <f t="shared" si="8"/>
        <v>69.18</v>
      </c>
      <c r="K59" s="18">
        <v>12</v>
      </c>
      <c r="L59" s="18" t="s">
        <v>68</v>
      </c>
      <c r="M59" s="18"/>
    </row>
    <row r="60" s="1" customFormat="1" customHeight="1" spans="1:13">
      <c r="A60" s="9"/>
      <c r="B60" s="10"/>
      <c r="C60" s="9"/>
      <c r="D60" s="11"/>
      <c r="E60" s="11"/>
      <c r="F60" s="11"/>
      <c r="G60" s="12"/>
      <c r="H60" s="14"/>
      <c r="I60" s="18"/>
      <c r="J60" s="18"/>
      <c r="K60" s="18"/>
      <c r="L60" s="18"/>
      <c r="M60" s="18"/>
    </row>
    <row r="61" s="1" customFormat="1" customHeight="1" spans="1:13">
      <c r="A61" s="9" t="s">
        <v>143</v>
      </c>
      <c r="B61" s="10" t="s">
        <v>144</v>
      </c>
      <c r="C61" s="9" t="s">
        <v>145</v>
      </c>
      <c r="D61" s="11">
        <v>63.6</v>
      </c>
      <c r="E61" s="11">
        <v>12.95</v>
      </c>
      <c r="F61" s="11">
        <v>76.55</v>
      </c>
      <c r="G61" s="12">
        <f t="shared" ref="G61:G67" si="9">F61*0.4</f>
        <v>30.62</v>
      </c>
      <c r="H61" s="14">
        <v>88</v>
      </c>
      <c r="I61" s="18">
        <f t="shared" ref="I61:I66" si="10">H61*0.6</f>
        <v>52.8</v>
      </c>
      <c r="J61" s="18">
        <f t="shared" ref="J61:J67" si="11">I61+G61</f>
        <v>83.42</v>
      </c>
      <c r="K61" s="18">
        <v>1</v>
      </c>
      <c r="L61" s="18" t="s">
        <v>19</v>
      </c>
      <c r="M61" s="18" t="s">
        <v>20</v>
      </c>
    </row>
    <row r="62" s="1" customFormat="1" customHeight="1" spans="1:13">
      <c r="A62" s="9" t="s">
        <v>146</v>
      </c>
      <c r="B62" s="10" t="s">
        <v>147</v>
      </c>
      <c r="C62" s="9" t="s">
        <v>145</v>
      </c>
      <c r="D62" s="11">
        <v>59.8</v>
      </c>
      <c r="E62" s="11">
        <v>11.8</v>
      </c>
      <c r="F62" s="11">
        <v>71.6</v>
      </c>
      <c r="G62" s="12">
        <f t="shared" si="9"/>
        <v>28.64</v>
      </c>
      <c r="H62" s="14">
        <v>88.33</v>
      </c>
      <c r="I62" s="18">
        <f t="shared" si="10"/>
        <v>52.998</v>
      </c>
      <c r="J62" s="18">
        <f t="shared" si="11"/>
        <v>81.638</v>
      </c>
      <c r="K62" s="18">
        <v>2</v>
      </c>
      <c r="L62" s="18" t="s">
        <v>47</v>
      </c>
      <c r="M62" s="18" t="s">
        <v>20</v>
      </c>
    </row>
    <row r="63" s="1" customFormat="1" customHeight="1" spans="1:13">
      <c r="A63" s="9" t="s">
        <v>148</v>
      </c>
      <c r="B63" s="10" t="s">
        <v>149</v>
      </c>
      <c r="C63" s="9" t="s">
        <v>145</v>
      </c>
      <c r="D63" s="11">
        <v>54.5</v>
      </c>
      <c r="E63" s="11">
        <v>11.8</v>
      </c>
      <c r="F63" s="11">
        <v>66.3</v>
      </c>
      <c r="G63" s="12">
        <f t="shared" si="9"/>
        <v>26.52</v>
      </c>
      <c r="H63" s="14">
        <v>89</v>
      </c>
      <c r="I63" s="18">
        <f t="shared" si="10"/>
        <v>53.4</v>
      </c>
      <c r="J63" s="18">
        <f t="shared" si="11"/>
        <v>79.92</v>
      </c>
      <c r="K63" s="18">
        <v>3</v>
      </c>
      <c r="L63" s="18" t="s">
        <v>61</v>
      </c>
      <c r="M63" s="18" t="s">
        <v>20</v>
      </c>
    </row>
    <row r="64" s="1" customFormat="1" customHeight="1" spans="1:13">
      <c r="A64" s="9" t="s">
        <v>150</v>
      </c>
      <c r="B64" s="10" t="s">
        <v>151</v>
      </c>
      <c r="C64" s="9" t="s">
        <v>145</v>
      </c>
      <c r="D64" s="11">
        <v>61.1</v>
      </c>
      <c r="E64" s="11">
        <v>14.7</v>
      </c>
      <c r="F64" s="11">
        <v>75.8</v>
      </c>
      <c r="G64" s="12">
        <f t="shared" si="9"/>
        <v>30.32</v>
      </c>
      <c r="H64" s="14">
        <v>82.33</v>
      </c>
      <c r="I64" s="18">
        <f t="shared" si="10"/>
        <v>49.398</v>
      </c>
      <c r="J64" s="18">
        <f t="shared" si="11"/>
        <v>79.718</v>
      </c>
      <c r="K64" s="18">
        <v>4</v>
      </c>
      <c r="L64" s="18" t="s">
        <v>58</v>
      </c>
      <c r="M64" s="18" t="s">
        <v>20</v>
      </c>
    </row>
    <row r="65" s="1" customFormat="1" customHeight="1" spans="1:13">
      <c r="A65" s="9" t="s">
        <v>152</v>
      </c>
      <c r="B65" s="10" t="s">
        <v>153</v>
      </c>
      <c r="C65" s="9" t="s">
        <v>145</v>
      </c>
      <c r="D65" s="11">
        <v>56.9</v>
      </c>
      <c r="E65" s="11">
        <v>11.05</v>
      </c>
      <c r="F65" s="11">
        <v>67.95</v>
      </c>
      <c r="G65" s="12">
        <f t="shared" si="9"/>
        <v>27.18</v>
      </c>
      <c r="H65" s="14">
        <v>86.33</v>
      </c>
      <c r="I65" s="18">
        <f t="shared" si="10"/>
        <v>51.798</v>
      </c>
      <c r="J65" s="18">
        <f t="shared" si="11"/>
        <v>78.978</v>
      </c>
      <c r="K65" s="18">
        <v>5</v>
      </c>
      <c r="L65" s="18" t="s">
        <v>35</v>
      </c>
      <c r="M65" s="18" t="s">
        <v>20</v>
      </c>
    </row>
    <row r="66" s="1" customFormat="1" customHeight="1" spans="1:13">
      <c r="A66" s="9" t="s">
        <v>154</v>
      </c>
      <c r="B66" s="10" t="s">
        <v>155</v>
      </c>
      <c r="C66" s="9" t="s">
        <v>145</v>
      </c>
      <c r="D66" s="11">
        <v>60.9</v>
      </c>
      <c r="E66" s="11">
        <v>14.7</v>
      </c>
      <c r="F66" s="11">
        <v>75.6</v>
      </c>
      <c r="G66" s="12">
        <f t="shared" si="9"/>
        <v>30.24</v>
      </c>
      <c r="H66" s="14">
        <v>78.67</v>
      </c>
      <c r="I66" s="18">
        <f t="shared" si="10"/>
        <v>47.202</v>
      </c>
      <c r="J66" s="18">
        <f t="shared" si="11"/>
        <v>77.442</v>
      </c>
      <c r="K66" s="18">
        <v>6</v>
      </c>
      <c r="L66" s="18" t="s">
        <v>19</v>
      </c>
      <c r="M66" s="18" t="s">
        <v>20</v>
      </c>
    </row>
    <row r="67" s="1" customFormat="1" customHeight="1" spans="1:13">
      <c r="A67" s="9" t="s">
        <v>156</v>
      </c>
      <c r="B67" s="10" t="s">
        <v>157</v>
      </c>
      <c r="C67" s="9" t="s">
        <v>145</v>
      </c>
      <c r="D67" s="11">
        <v>67.7</v>
      </c>
      <c r="E67" s="11">
        <v>13.95</v>
      </c>
      <c r="F67" s="11">
        <v>81.65</v>
      </c>
      <c r="G67" s="12">
        <f t="shared" si="9"/>
        <v>32.66</v>
      </c>
      <c r="H67" s="14"/>
      <c r="I67" s="18"/>
      <c r="J67" s="18">
        <f t="shared" si="11"/>
        <v>32.66</v>
      </c>
      <c r="K67" s="18">
        <v>7</v>
      </c>
      <c r="L67" s="18" t="s">
        <v>158</v>
      </c>
      <c r="M67" s="18"/>
    </row>
    <row r="68" s="1" customFormat="1" customHeight="1" spans="1:13">
      <c r="A68" s="9"/>
      <c r="B68" s="10"/>
      <c r="C68" s="9"/>
      <c r="D68" s="11"/>
      <c r="E68" s="11"/>
      <c r="F68" s="11"/>
      <c r="G68" s="12"/>
      <c r="H68" s="14"/>
      <c r="I68" s="18"/>
      <c r="J68" s="18"/>
      <c r="K68" s="18"/>
      <c r="L68" s="18"/>
      <c r="M68" s="18"/>
    </row>
    <row r="69" s="1" customFormat="1" customHeight="1" spans="1:13">
      <c r="A69" s="9" t="s">
        <v>159</v>
      </c>
      <c r="B69" s="10" t="s">
        <v>160</v>
      </c>
      <c r="C69" s="9" t="s">
        <v>161</v>
      </c>
      <c r="D69" s="11">
        <v>59.1</v>
      </c>
      <c r="E69" s="11">
        <v>13.65</v>
      </c>
      <c r="F69" s="11">
        <v>72.75</v>
      </c>
      <c r="G69" s="12">
        <f t="shared" ref="G69:G96" si="12">F69*0.4</f>
        <v>29.1</v>
      </c>
      <c r="H69" s="14">
        <v>88.67</v>
      </c>
      <c r="I69" s="18">
        <f t="shared" ref="I69:I96" si="13">H69*0.6</f>
        <v>53.202</v>
      </c>
      <c r="J69" s="18">
        <f t="shared" ref="J69:J96" si="14">G69+I69</f>
        <v>82.302</v>
      </c>
      <c r="K69" s="18">
        <v>1</v>
      </c>
      <c r="L69" s="18" t="s">
        <v>47</v>
      </c>
      <c r="M69" s="18" t="s">
        <v>20</v>
      </c>
    </row>
    <row r="70" s="1" customFormat="1" customHeight="1" spans="1:13">
      <c r="A70" s="9" t="s">
        <v>162</v>
      </c>
      <c r="B70" s="10" t="s">
        <v>163</v>
      </c>
      <c r="C70" s="9" t="s">
        <v>161</v>
      </c>
      <c r="D70" s="11">
        <v>54.8</v>
      </c>
      <c r="E70" s="11">
        <v>15.5</v>
      </c>
      <c r="F70" s="11">
        <v>70.3</v>
      </c>
      <c r="G70" s="12">
        <f t="shared" si="12"/>
        <v>28.12</v>
      </c>
      <c r="H70" s="14">
        <v>89.33</v>
      </c>
      <c r="I70" s="18">
        <f t="shared" si="13"/>
        <v>53.598</v>
      </c>
      <c r="J70" s="18">
        <f t="shared" si="14"/>
        <v>81.718</v>
      </c>
      <c r="K70" s="18">
        <v>2</v>
      </c>
      <c r="L70" s="18" t="s">
        <v>99</v>
      </c>
      <c r="M70" s="18" t="s">
        <v>20</v>
      </c>
    </row>
    <row r="71" s="1" customFormat="1" customHeight="1" spans="1:13">
      <c r="A71" s="9" t="s">
        <v>164</v>
      </c>
      <c r="B71" s="10" t="s">
        <v>165</v>
      </c>
      <c r="C71" s="9" t="s">
        <v>161</v>
      </c>
      <c r="D71" s="11">
        <v>51.6</v>
      </c>
      <c r="E71" s="11">
        <v>15.3</v>
      </c>
      <c r="F71" s="11">
        <v>66.9</v>
      </c>
      <c r="G71" s="12">
        <f t="shared" si="12"/>
        <v>26.76</v>
      </c>
      <c r="H71" s="14">
        <v>90.33</v>
      </c>
      <c r="I71" s="18">
        <f t="shared" si="13"/>
        <v>54.198</v>
      </c>
      <c r="J71" s="18">
        <f t="shared" si="14"/>
        <v>80.958</v>
      </c>
      <c r="K71" s="18">
        <v>3</v>
      </c>
      <c r="L71" s="18" t="s">
        <v>47</v>
      </c>
      <c r="M71" s="18" t="s">
        <v>20</v>
      </c>
    </row>
    <row r="72" s="1" customFormat="1" customHeight="1" spans="1:13">
      <c r="A72" s="9" t="s">
        <v>166</v>
      </c>
      <c r="B72" s="10" t="s">
        <v>167</v>
      </c>
      <c r="C72" s="9" t="s">
        <v>161</v>
      </c>
      <c r="D72" s="11">
        <v>52.4</v>
      </c>
      <c r="E72" s="11">
        <v>14.7</v>
      </c>
      <c r="F72" s="11">
        <v>67.1</v>
      </c>
      <c r="G72" s="12">
        <f t="shared" si="12"/>
        <v>26.84</v>
      </c>
      <c r="H72" s="14">
        <v>89</v>
      </c>
      <c r="I72" s="18">
        <f t="shared" si="13"/>
        <v>53.4</v>
      </c>
      <c r="J72" s="18">
        <f t="shared" si="14"/>
        <v>80.24</v>
      </c>
      <c r="K72" s="18">
        <v>4</v>
      </c>
      <c r="L72" s="18" t="s">
        <v>168</v>
      </c>
      <c r="M72" s="18" t="s">
        <v>20</v>
      </c>
    </row>
    <row r="73" s="1" customFormat="1" customHeight="1" spans="1:13">
      <c r="A73" s="9" t="s">
        <v>169</v>
      </c>
      <c r="B73" s="10" t="s">
        <v>170</v>
      </c>
      <c r="C73" s="9" t="s">
        <v>161</v>
      </c>
      <c r="D73" s="11">
        <v>52.3</v>
      </c>
      <c r="E73" s="11">
        <v>14.25</v>
      </c>
      <c r="F73" s="11">
        <v>66.55</v>
      </c>
      <c r="G73" s="12">
        <f t="shared" si="12"/>
        <v>26.62</v>
      </c>
      <c r="H73" s="14">
        <v>89.33</v>
      </c>
      <c r="I73" s="18">
        <f t="shared" si="13"/>
        <v>53.598</v>
      </c>
      <c r="J73" s="18">
        <f t="shared" si="14"/>
        <v>80.218</v>
      </c>
      <c r="K73" s="18">
        <v>5</v>
      </c>
      <c r="L73" s="18" t="s">
        <v>42</v>
      </c>
      <c r="M73" s="18" t="s">
        <v>20</v>
      </c>
    </row>
    <row r="74" s="1" customFormat="1" customHeight="1" spans="1:13">
      <c r="A74" s="9" t="s">
        <v>171</v>
      </c>
      <c r="B74" s="10" t="s">
        <v>172</v>
      </c>
      <c r="C74" s="9" t="s">
        <v>161</v>
      </c>
      <c r="D74" s="11">
        <v>56.7</v>
      </c>
      <c r="E74" s="11">
        <v>11.3</v>
      </c>
      <c r="F74" s="11">
        <v>68</v>
      </c>
      <c r="G74" s="12">
        <f t="shared" si="12"/>
        <v>27.2</v>
      </c>
      <c r="H74" s="14">
        <v>88</v>
      </c>
      <c r="I74" s="18">
        <f t="shared" si="13"/>
        <v>52.8</v>
      </c>
      <c r="J74" s="18">
        <f t="shared" si="14"/>
        <v>80</v>
      </c>
      <c r="K74" s="18">
        <v>6</v>
      </c>
      <c r="L74" s="18" t="s">
        <v>173</v>
      </c>
      <c r="M74" s="18" t="s">
        <v>20</v>
      </c>
    </row>
    <row r="75" s="1" customFormat="1" customHeight="1" spans="1:13">
      <c r="A75" s="9" t="s">
        <v>174</v>
      </c>
      <c r="B75" s="10" t="s">
        <v>175</v>
      </c>
      <c r="C75" s="9" t="s">
        <v>161</v>
      </c>
      <c r="D75" s="11">
        <v>50.5</v>
      </c>
      <c r="E75" s="11">
        <v>10.25</v>
      </c>
      <c r="F75" s="11">
        <v>60.75</v>
      </c>
      <c r="G75" s="12">
        <f t="shared" si="12"/>
        <v>24.3</v>
      </c>
      <c r="H75" s="14">
        <v>92.67</v>
      </c>
      <c r="I75" s="18">
        <f t="shared" si="13"/>
        <v>55.602</v>
      </c>
      <c r="J75" s="18">
        <f t="shared" si="14"/>
        <v>79.902</v>
      </c>
      <c r="K75" s="18">
        <v>7</v>
      </c>
      <c r="L75" s="18" t="s">
        <v>68</v>
      </c>
      <c r="M75" s="18" t="s">
        <v>20</v>
      </c>
    </row>
    <row r="76" s="1" customFormat="1" customHeight="1" spans="1:13">
      <c r="A76" s="9" t="s">
        <v>176</v>
      </c>
      <c r="B76" s="10" t="s">
        <v>177</v>
      </c>
      <c r="C76" s="9" t="s">
        <v>161</v>
      </c>
      <c r="D76" s="11">
        <v>53.8</v>
      </c>
      <c r="E76" s="11">
        <v>10.2</v>
      </c>
      <c r="F76" s="11">
        <v>64</v>
      </c>
      <c r="G76" s="12">
        <f t="shared" si="12"/>
        <v>25.6</v>
      </c>
      <c r="H76" s="14">
        <v>90.33</v>
      </c>
      <c r="I76" s="18">
        <f t="shared" si="13"/>
        <v>54.198</v>
      </c>
      <c r="J76" s="18">
        <f t="shared" si="14"/>
        <v>79.798</v>
      </c>
      <c r="K76" s="18">
        <v>8</v>
      </c>
      <c r="L76" s="18" t="s">
        <v>38</v>
      </c>
      <c r="M76" s="18" t="s">
        <v>20</v>
      </c>
    </row>
    <row r="77" s="1" customFormat="1" customHeight="1" spans="1:13">
      <c r="A77" s="9" t="s">
        <v>178</v>
      </c>
      <c r="B77" s="10" t="s">
        <v>179</v>
      </c>
      <c r="C77" s="9" t="s">
        <v>161</v>
      </c>
      <c r="D77" s="11">
        <v>50.4</v>
      </c>
      <c r="E77" s="11">
        <v>15</v>
      </c>
      <c r="F77" s="11">
        <v>65.4</v>
      </c>
      <c r="G77" s="12">
        <f t="shared" si="12"/>
        <v>26.16</v>
      </c>
      <c r="H77" s="14">
        <v>89.33</v>
      </c>
      <c r="I77" s="18">
        <f t="shared" si="13"/>
        <v>53.598</v>
      </c>
      <c r="J77" s="18">
        <f t="shared" si="14"/>
        <v>79.758</v>
      </c>
      <c r="K77" s="18">
        <v>9</v>
      </c>
      <c r="L77" s="18" t="s">
        <v>180</v>
      </c>
      <c r="M77" s="18" t="s">
        <v>20</v>
      </c>
    </row>
    <row r="78" s="1" customFormat="1" customHeight="1" spans="1:13">
      <c r="A78" s="9" t="s">
        <v>181</v>
      </c>
      <c r="B78" s="10" t="s">
        <v>182</v>
      </c>
      <c r="C78" s="9" t="s">
        <v>161</v>
      </c>
      <c r="D78" s="11">
        <v>48.8</v>
      </c>
      <c r="E78" s="11">
        <v>16.05</v>
      </c>
      <c r="F78" s="11">
        <v>64.85</v>
      </c>
      <c r="G78" s="12">
        <f t="shared" si="12"/>
        <v>25.94</v>
      </c>
      <c r="H78" s="14">
        <v>89.33</v>
      </c>
      <c r="I78" s="18">
        <f t="shared" si="13"/>
        <v>53.598</v>
      </c>
      <c r="J78" s="18">
        <f t="shared" si="14"/>
        <v>79.538</v>
      </c>
      <c r="K78" s="18">
        <v>10</v>
      </c>
      <c r="L78" s="18" t="s">
        <v>183</v>
      </c>
      <c r="M78" s="18" t="s">
        <v>20</v>
      </c>
    </row>
    <row r="79" s="1" customFormat="1" customHeight="1" spans="1:13">
      <c r="A79" s="9" t="s">
        <v>184</v>
      </c>
      <c r="B79" s="10" t="s">
        <v>185</v>
      </c>
      <c r="C79" s="9" t="s">
        <v>161</v>
      </c>
      <c r="D79" s="11">
        <v>60.4</v>
      </c>
      <c r="E79" s="11">
        <v>10.2</v>
      </c>
      <c r="F79" s="11">
        <v>70.6</v>
      </c>
      <c r="G79" s="12">
        <f t="shared" si="12"/>
        <v>28.24</v>
      </c>
      <c r="H79" s="14">
        <v>85.33</v>
      </c>
      <c r="I79" s="18">
        <f t="shared" si="13"/>
        <v>51.198</v>
      </c>
      <c r="J79" s="18">
        <f t="shared" si="14"/>
        <v>79.438</v>
      </c>
      <c r="K79" s="18">
        <v>11</v>
      </c>
      <c r="L79" s="18" t="s">
        <v>42</v>
      </c>
      <c r="M79" s="18" t="s">
        <v>20</v>
      </c>
    </row>
    <row r="80" s="1" customFormat="1" customHeight="1" spans="1:13">
      <c r="A80" s="9" t="s">
        <v>186</v>
      </c>
      <c r="B80" s="10" t="s">
        <v>187</v>
      </c>
      <c r="C80" s="9" t="s">
        <v>161</v>
      </c>
      <c r="D80" s="11">
        <v>51.5</v>
      </c>
      <c r="E80" s="11">
        <v>9.7</v>
      </c>
      <c r="F80" s="11">
        <v>61.2</v>
      </c>
      <c r="G80" s="12">
        <f t="shared" si="12"/>
        <v>24.48</v>
      </c>
      <c r="H80" s="14">
        <v>91</v>
      </c>
      <c r="I80" s="18">
        <f t="shared" si="13"/>
        <v>54.6</v>
      </c>
      <c r="J80" s="18">
        <f t="shared" si="14"/>
        <v>79.08</v>
      </c>
      <c r="K80" s="18">
        <v>12</v>
      </c>
      <c r="L80" s="18" t="s">
        <v>183</v>
      </c>
      <c r="M80" s="18" t="s">
        <v>20</v>
      </c>
    </row>
    <row r="81" s="1" customFormat="1" customHeight="1" spans="1:13">
      <c r="A81" s="9" t="s">
        <v>188</v>
      </c>
      <c r="B81" s="10" t="s">
        <v>189</v>
      </c>
      <c r="C81" s="9" t="s">
        <v>161</v>
      </c>
      <c r="D81" s="11">
        <v>44.9</v>
      </c>
      <c r="E81" s="11">
        <v>17.35</v>
      </c>
      <c r="F81" s="11">
        <v>62.25</v>
      </c>
      <c r="G81" s="12">
        <f t="shared" si="12"/>
        <v>24.9</v>
      </c>
      <c r="H81" s="14">
        <v>89.67</v>
      </c>
      <c r="I81" s="18">
        <f t="shared" si="13"/>
        <v>53.802</v>
      </c>
      <c r="J81" s="18">
        <f t="shared" si="14"/>
        <v>78.702</v>
      </c>
      <c r="K81" s="18">
        <v>13</v>
      </c>
      <c r="L81" s="18" t="s">
        <v>61</v>
      </c>
      <c r="M81" s="18" t="s">
        <v>20</v>
      </c>
    </row>
    <row r="82" s="1" customFormat="1" customHeight="1" spans="1:13">
      <c r="A82" s="9" t="s">
        <v>190</v>
      </c>
      <c r="B82" s="10" t="s">
        <v>191</v>
      </c>
      <c r="C82" s="9" t="s">
        <v>161</v>
      </c>
      <c r="D82" s="11">
        <v>45.8</v>
      </c>
      <c r="E82" s="11">
        <v>15.3</v>
      </c>
      <c r="F82" s="11">
        <v>61.1</v>
      </c>
      <c r="G82" s="12">
        <f t="shared" si="12"/>
        <v>24.44</v>
      </c>
      <c r="H82" s="14">
        <v>90.33</v>
      </c>
      <c r="I82" s="18">
        <f t="shared" si="13"/>
        <v>54.198</v>
      </c>
      <c r="J82" s="18">
        <f t="shared" si="14"/>
        <v>78.638</v>
      </c>
      <c r="K82" s="18">
        <v>14</v>
      </c>
      <c r="L82" s="18" t="s">
        <v>35</v>
      </c>
      <c r="M82" s="18" t="s">
        <v>20</v>
      </c>
    </row>
    <row r="83" s="1" customFormat="1" customHeight="1" spans="1:13">
      <c r="A83" s="9" t="s">
        <v>192</v>
      </c>
      <c r="B83" s="10" t="s">
        <v>193</v>
      </c>
      <c r="C83" s="9" t="s">
        <v>161</v>
      </c>
      <c r="D83" s="11">
        <v>54.7</v>
      </c>
      <c r="E83" s="11">
        <v>13.4</v>
      </c>
      <c r="F83" s="11">
        <v>68.1</v>
      </c>
      <c r="G83" s="12">
        <f t="shared" si="12"/>
        <v>27.24</v>
      </c>
      <c r="H83" s="14">
        <v>85.33</v>
      </c>
      <c r="I83" s="18">
        <f t="shared" si="13"/>
        <v>51.198</v>
      </c>
      <c r="J83" s="18">
        <f t="shared" si="14"/>
        <v>78.438</v>
      </c>
      <c r="K83" s="18">
        <v>15</v>
      </c>
      <c r="L83" s="18" t="s">
        <v>194</v>
      </c>
      <c r="M83" s="18"/>
    </row>
    <row r="84" s="1" customFormat="1" customHeight="1" spans="1:13">
      <c r="A84" s="9" t="s">
        <v>195</v>
      </c>
      <c r="B84" s="10" t="s">
        <v>196</v>
      </c>
      <c r="C84" s="9" t="s">
        <v>161</v>
      </c>
      <c r="D84" s="11">
        <v>55.7</v>
      </c>
      <c r="E84" s="11">
        <v>8.95</v>
      </c>
      <c r="F84" s="11">
        <v>64.65</v>
      </c>
      <c r="G84" s="12">
        <f t="shared" si="12"/>
        <v>25.86</v>
      </c>
      <c r="H84" s="14">
        <v>87.33</v>
      </c>
      <c r="I84" s="18">
        <f t="shared" si="13"/>
        <v>52.398</v>
      </c>
      <c r="J84" s="18">
        <f t="shared" si="14"/>
        <v>78.258</v>
      </c>
      <c r="K84" s="18">
        <v>16</v>
      </c>
      <c r="L84" s="18" t="s">
        <v>197</v>
      </c>
      <c r="M84" s="18"/>
    </row>
    <row r="85" s="1" customFormat="1" customHeight="1" spans="1:13">
      <c r="A85" s="9" t="s">
        <v>198</v>
      </c>
      <c r="B85" s="10" t="s">
        <v>199</v>
      </c>
      <c r="C85" s="9" t="s">
        <v>161</v>
      </c>
      <c r="D85" s="11">
        <v>49.7</v>
      </c>
      <c r="E85" s="11">
        <v>12.6</v>
      </c>
      <c r="F85" s="11">
        <v>62.3</v>
      </c>
      <c r="G85" s="12">
        <f t="shared" si="12"/>
        <v>24.92</v>
      </c>
      <c r="H85" s="14">
        <v>88.67</v>
      </c>
      <c r="I85" s="18">
        <f t="shared" si="13"/>
        <v>53.202</v>
      </c>
      <c r="J85" s="18">
        <f t="shared" si="14"/>
        <v>78.122</v>
      </c>
      <c r="K85" s="18">
        <v>17</v>
      </c>
      <c r="L85" s="18" t="s">
        <v>89</v>
      </c>
      <c r="M85" s="18"/>
    </row>
    <row r="86" s="1" customFormat="1" customHeight="1" spans="1:13">
      <c r="A86" s="9" t="s">
        <v>200</v>
      </c>
      <c r="B86" s="10" t="s">
        <v>201</v>
      </c>
      <c r="C86" s="9" t="s">
        <v>161</v>
      </c>
      <c r="D86" s="11">
        <v>45.5</v>
      </c>
      <c r="E86" s="11">
        <v>15.75</v>
      </c>
      <c r="F86" s="11">
        <v>61.25</v>
      </c>
      <c r="G86" s="12">
        <f t="shared" si="12"/>
        <v>24.5</v>
      </c>
      <c r="H86" s="14">
        <v>89.33</v>
      </c>
      <c r="I86" s="18">
        <f t="shared" si="13"/>
        <v>53.598</v>
      </c>
      <c r="J86" s="18">
        <f t="shared" si="14"/>
        <v>78.098</v>
      </c>
      <c r="K86" s="18">
        <v>18</v>
      </c>
      <c r="L86" s="18" t="s">
        <v>89</v>
      </c>
      <c r="M86" s="18"/>
    </row>
    <row r="87" s="1" customFormat="1" customHeight="1" spans="1:13">
      <c r="A87" s="9" t="s">
        <v>202</v>
      </c>
      <c r="B87" s="10" t="s">
        <v>203</v>
      </c>
      <c r="C87" s="9" t="s">
        <v>161</v>
      </c>
      <c r="D87" s="11">
        <v>48.9</v>
      </c>
      <c r="E87" s="11">
        <v>14.95</v>
      </c>
      <c r="F87" s="11">
        <v>63.85</v>
      </c>
      <c r="G87" s="12">
        <f t="shared" si="12"/>
        <v>25.54</v>
      </c>
      <c r="H87" s="14">
        <v>86.67</v>
      </c>
      <c r="I87" s="18">
        <f t="shared" si="13"/>
        <v>52.002</v>
      </c>
      <c r="J87" s="18">
        <f t="shared" si="14"/>
        <v>77.542</v>
      </c>
      <c r="K87" s="18">
        <v>19</v>
      </c>
      <c r="L87" s="18" t="s">
        <v>35</v>
      </c>
      <c r="M87" s="18"/>
    </row>
    <row r="88" s="1" customFormat="1" customHeight="1" spans="1:13">
      <c r="A88" s="9" t="s">
        <v>204</v>
      </c>
      <c r="B88" s="10" t="s">
        <v>205</v>
      </c>
      <c r="C88" s="9" t="s">
        <v>161</v>
      </c>
      <c r="D88" s="11">
        <v>46.4</v>
      </c>
      <c r="E88" s="11">
        <v>14.45</v>
      </c>
      <c r="F88" s="11">
        <v>60.85</v>
      </c>
      <c r="G88" s="12">
        <f t="shared" si="12"/>
        <v>24.34</v>
      </c>
      <c r="H88" s="14">
        <v>88.67</v>
      </c>
      <c r="I88" s="18">
        <f t="shared" si="13"/>
        <v>53.202</v>
      </c>
      <c r="J88" s="18">
        <f t="shared" si="14"/>
        <v>77.542</v>
      </c>
      <c r="K88" s="18">
        <v>20</v>
      </c>
      <c r="L88" s="18" t="s">
        <v>42</v>
      </c>
      <c r="M88" s="18"/>
    </row>
    <row r="89" s="1" customFormat="1" customHeight="1" spans="1:13">
      <c r="A89" s="9" t="s">
        <v>206</v>
      </c>
      <c r="B89" s="10" t="s">
        <v>207</v>
      </c>
      <c r="C89" s="9" t="s">
        <v>161</v>
      </c>
      <c r="D89" s="11">
        <v>49.7</v>
      </c>
      <c r="E89" s="11">
        <v>14.15</v>
      </c>
      <c r="F89" s="11">
        <v>63.85</v>
      </c>
      <c r="G89" s="12">
        <f t="shared" si="12"/>
        <v>25.54</v>
      </c>
      <c r="H89" s="14">
        <v>85.67</v>
      </c>
      <c r="I89" s="18">
        <f t="shared" si="13"/>
        <v>51.402</v>
      </c>
      <c r="J89" s="18">
        <f t="shared" si="14"/>
        <v>76.942</v>
      </c>
      <c r="K89" s="18">
        <v>21</v>
      </c>
      <c r="L89" s="18" t="s">
        <v>19</v>
      </c>
      <c r="M89" s="18"/>
    </row>
    <row r="90" s="1" customFormat="1" customHeight="1" spans="1:13">
      <c r="A90" s="9" t="s">
        <v>208</v>
      </c>
      <c r="B90" s="10" t="s">
        <v>209</v>
      </c>
      <c r="C90" s="9" t="s">
        <v>161</v>
      </c>
      <c r="D90" s="11">
        <v>50.7</v>
      </c>
      <c r="E90" s="11">
        <v>11.05</v>
      </c>
      <c r="F90" s="11">
        <v>61.75</v>
      </c>
      <c r="G90" s="12">
        <f t="shared" si="12"/>
        <v>24.7</v>
      </c>
      <c r="H90" s="14">
        <v>86.67</v>
      </c>
      <c r="I90" s="18">
        <f t="shared" si="13"/>
        <v>52.002</v>
      </c>
      <c r="J90" s="18">
        <f t="shared" si="14"/>
        <v>76.702</v>
      </c>
      <c r="K90" s="18">
        <v>22</v>
      </c>
      <c r="L90" s="18" t="s">
        <v>47</v>
      </c>
      <c r="M90" s="18"/>
    </row>
    <row r="91" s="1" customFormat="1" customHeight="1" spans="1:13">
      <c r="A91" s="9" t="s">
        <v>210</v>
      </c>
      <c r="B91" s="10" t="s">
        <v>211</v>
      </c>
      <c r="C91" s="9" t="s">
        <v>161</v>
      </c>
      <c r="D91" s="11">
        <v>66.9</v>
      </c>
      <c r="E91" s="11">
        <v>9.7</v>
      </c>
      <c r="F91" s="11">
        <v>76.6</v>
      </c>
      <c r="G91" s="12">
        <f t="shared" si="12"/>
        <v>30.64</v>
      </c>
      <c r="H91" s="14">
        <v>76.33</v>
      </c>
      <c r="I91" s="18">
        <f t="shared" si="13"/>
        <v>45.798</v>
      </c>
      <c r="J91" s="18">
        <f t="shared" si="14"/>
        <v>76.438</v>
      </c>
      <c r="K91" s="18">
        <v>23</v>
      </c>
      <c r="L91" s="18" t="s">
        <v>25</v>
      </c>
      <c r="M91" s="18"/>
    </row>
    <row r="92" s="1" customFormat="1" customHeight="1" spans="1:13">
      <c r="A92" s="9" t="s">
        <v>212</v>
      </c>
      <c r="B92" s="10" t="s">
        <v>213</v>
      </c>
      <c r="C92" s="9" t="s">
        <v>161</v>
      </c>
      <c r="D92" s="11">
        <v>51.1</v>
      </c>
      <c r="E92" s="11">
        <v>13.95</v>
      </c>
      <c r="F92" s="11">
        <v>65.05</v>
      </c>
      <c r="G92" s="12">
        <f t="shared" si="12"/>
        <v>26.02</v>
      </c>
      <c r="H92" s="14">
        <v>84</v>
      </c>
      <c r="I92" s="18">
        <f t="shared" si="13"/>
        <v>50.4</v>
      </c>
      <c r="J92" s="18">
        <f t="shared" si="14"/>
        <v>76.42</v>
      </c>
      <c r="K92" s="18">
        <v>24</v>
      </c>
      <c r="L92" s="18" t="s">
        <v>58</v>
      </c>
      <c r="M92" s="18"/>
    </row>
    <row r="93" s="1" customFormat="1" customHeight="1" spans="1:13">
      <c r="A93" s="9" t="s">
        <v>214</v>
      </c>
      <c r="B93" s="10" t="s">
        <v>215</v>
      </c>
      <c r="C93" s="9" t="s">
        <v>161</v>
      </c>
      <c r="D93" s="11">
        <v>52.8</v>
      </c>
      <c r="E93" s="11">
        <v>12.05</v>
      </c>
      <c r="F93" s="11">
        <v>64.85</v>
      </c>
      <c r="G93" s="12">
        <f t="shared" si="12"/>
        <v>25.94</v>
      </c>
      <c r="H93" s="14">
        <v>83</v>
      </c>
      <c r="I93" s="18">
        <f t="shared" si="13"/>
        <v>49.8</v>
      </c>
      <c r="J93" s="18">
        <f t="shared" si="14"/>
        <v>75.74</v>
      </c>
      <c r="K93" s="18">
        <v>25</v>
      </c>
      <c r="L93" s="18" t="s">
        <v>158</v>
      </c>
      <c r="M93" s="18"/>
    </row>
    <row r="94" s="1" customFormat="1" customHeight="1" spans="1:13">
      <c r="A94" s="9" t="s">
        <v>216</v>
      </c>
      <c r="B94" s="10" t="s">
        <v>217</v>
      </c>
      <c r="C94" s="9" t="s">
        <v>161</v>
      </c>
      <c r="D94" s="11">
        <v>50.1</v>
      </c>
      <c r="E94" s="11">
        <v>16.3</v>
      </c>
      <c r="F94" s="11">
        <v>66.4</v>
      </c>
      <c r="G94" s="12">
        <f t="shared" si="12"/>
        <v>26.56</v>
      </c>
      <c r="H94" s="14"/>
      <c r="I94" s="18">
        <f t="shared" si="13"/>
        <v>0</v>
      </c>
      <c r="J94" s="18">
        <f t="shared" si="14"/>
        <v>26.56</v>
      </c>
      <c r="K94" s="18">
        <v>26</v>
      </c>
      <c r="L94" s="18"/>
      <c r="M94" s="18"/>
    </row>
    <row r="95" s="1" customFormat="1" customHeight="1" spans="1:13">
      <c r="A95" s="9" t="s">
        <v>218</v>
      </c>
      <c r="B95" s="10" t="s">
        <v>219</v>
      </c>
      <c r="C95" s="9" t="s">
        <v>161</v>
      </c>
      <c r="D95" s="11">
        <v>53.9</v>
      </c>
      <c r="E95" s="11">
        <v>12.3</v>
      </c>
      <c r="F95" s="11">
        <v>66.2</v>
      </c>
      <c r="G95" s="12">
        <f t="shared" si="12"/>
        <v>26.48</v>
      </c>
      <c r="H95" s="14"/>
      <c r="I95" s="18">
        <f t="shared" si="13"/>
        <v>0</v>
      </c>
      <c r="J95" s="18">
        <f t="shared" si="14"/>
        <v>26.48</v>
      </c>
      <c r="K95" s="18">
        <v>27</v>
      </c>
      <c r="L95" s="18"/>
      <c r="M95" s="18"/>
    </row>
    <row r="96" s="1" customFormat="1" customHeight="1" spans="1:13">
      <c r="A96" s="9" t="s">
        <v>220</v>
      </c>
      <c r="B96" s="10" t="s">
        <v>221</v>
      </c>
      <c r="C96" s="9" t="s">
        <v>161</v>
      </c>
      <c r="D96" s="11">
        <v>55.3</v>
      </c>
      <c r="E96" s="11">
        <v>9.2</v>
      </c>
      <c r="F96" s="11">
        <v>64.5</v>
      </c>
      <c r="G96" s="12">
        <f t="shared" si="12"/>
        <v>25.8</v>
      </c>
      <c r="H96" s="14"/>
      <c r="I96" s="18">
        <f t="shared" si="13"/>
        <v>0</v>
      </c>
      <c r="J96" s="18">
        <f t="shared" si="14"/>
        <v>25.8</v>
      </c>
      <c r="K96" s="18">
        <v>28</v>
      </c>
      <c r="L96" s="18"/>
      <c r="M96" s="18"/>
    </row>
    <row r="97" s="1" customFormat="1" customHeight="1" spans="1:13">
      <c r="A97" s="9"/>
      <c r="B97" s="10"/>
      <c r="C97" s="9"/>
      <c r="D97" s="11"/>
      <c r="E97" s="11"/>
      <c r="F97" s="11"/>
      <c r="G97" s="12"/>
      <c r="H97" s="14"/>
      <c r="I97" s="18"/>
      <c r="J97" s="18"/>
      <c r="K97" s="18"/>
      <c r="L97" s="18"/>
      <c r="M97" s="18"/>
    </row>
    <row r="98" s="1" customFormat="1" customHeight="1" spans="1:13">
      <c r="A98" s="9" t="s">
        <v>222</v>
      </c>
      <c r="B98" s="10" t="s">
        <v>223</v>
      </c>
      <c r="C98" s="9" t="s">
        <v>224</v>
      </c>
      <c r="D98" s="11">
        <v>63.7</v>
      </c>
      <c r="E98" s="11">
        <v>13.7</v>
      </c>
      <c r="F98" s="11">
        <v>77.4</v>
      </c>
      <c r="G98" s="12">
        <f>F98*0.4</f>
        <v>30.96</v>
      </c>
      <c r="H98" s="14">
        <v>87</v>
      </c>
      <c r="I98" s="18">
        <f>H98*0.6</f>
        <v>52.2</v>
      </c>
      <c r="J98" s="18">
        <f>G98+I98</f>
        <v>83.16</v>
      </c>
      <c r="K98" s="18">
        <v>1</v>
      </c>
      <c r="L98" s="18" t="s">
        <v>225</v>
      </c>
      <c r="M98" s="18" t="s">
        <v>20</v>
      </c>
    </row>
    <row r="99" s="1" customFormat="1" customHeight="1" spans="1:13">
      <c r="A99" s="9" t="s">
        <v>226</v>
      </c>
      <c r="B99" s="10" t="s">
        <v>227</v>
      </c>
      <c r="C99" s="9" t="s">
        <v>224</v>
      </c>
      <c r="D99" s="11">
        <v>55.2</v>
      </c>
      <c r="E99" s="11">
        <v>10.8</v>
      </c>
      <c r="F99" s="11">
        <v>66</v>
      </c>
      <c r="G99" s="12">
        <f>F99*0.4</f>
        <v>26.4</v>
      </c>
      <c r="H99" s="14">
        <v>92.67</v>
      </c>
      <c r="I99" s="18">
        <f t="shared" ref="I99:I105" si="15">H99*0.6</f>
        <v>55.602</v>
      </c>
      <c r="J99" s="18">
        <f t="shared" ref="J99:J105" si="16">G99+I99</f>
        <v>82.002</v>
      </c>
      <c r="K99" s="18">
        <v>2</v>
      </c>
      <c r="L99" s="18" t="s">
        <v>225</v>
      </c>
      <c r="M99" s="18" t="s">
        <v>20</v>
      </c>
    </row>
    <row r="100" s="1" customFormat="1" customHeight="1" spans="1:13">
      <c r="A100" s="9" t="s">
        <v>228</v>
      </c>
      <c r="B100" s="10" t="s">
        <v>229</v>
      </c>
      <c r="C100" s="9" t="s">
        <v>224</v>
      </c>
      <c r="D100" s="11">
        <v>57</v>
      </c>
      <c r="E100" s="11">
        <v>15</v>
      </c>
      <c r="F100" s="11">
        <v>72</v>
      </c>
      <c r="G100" s="12">
        <f>F100*0.4</f>
        <v>28.8</v>
      </c>
      <c r="H100" s="14">
        <v>87.67</v>
      </c>
      <c r="I100" s="18">
        <f t="shared" si="15"/>
        <v>52.602</v>
      </c>
      <c r="J100" s="18">
        <f t="shared" si="16"/>
        <v>81.402</v>
      </c>
      <c r="K100" s="18">
        <v>3</v>
      </c>
      <c r="L100" s="18" t="s">
        <v>173</v>
      </c>
      <c r="M100" s="18" t="s">
        <v>20</v>
      </c>
    </row>
    <row r="101" s="1" customFormat="1" customHeight="1" spans="1:13">
      <c r="A101" s="9" t="s">
        <v>230</v>
      </c>
      <c r="B101" s="10" t="s">
        <v>231</v>
      </c>
      <c r="C101" s="9" t="s">
        <v>224</v>
      </c>
      <c r="D101" s="11">
        <v>53.1</v>
      </c>
      <c r="E101" s="11">
        <v>12.65</v>
      </c>
      <c r="F101" s="11">
        <v>65.75</v>
      </c>
      <c r="G101" s="12">
        <f t="shared" ref="G101:G160" si="17">F101*0.4</f>
        <v>26.3</v>
      </c>
      <c r="H101" s="14">
        <v>91.67</v>
      </c>
      <c r="I101" s="18">
        <f t="shared" si="15"/>
        <v>55.002</v>
      </c>
      <c r="J101" s="18">
        <f t="shared" si="16"/>
        <v>81.302</v>
      </c>
      <c r="K101" s="18">
        <v>4</v>
      </c>
      <c r="L101" s="18" t="s">
        <v>183</v>
      </c>
      <c r="M101" s="18" t="s">
        <v>20</v>
      </c>
    </row>
    <row r="102" s="1" customFormat="1" customHeight="1" spans="1:13">
      <c r="A102" s="9" t="s">
        <v>232</v>
      </c>
      <c r="B102" s="10" t="s">
        <v>233</v>
      </c>
      <c r="C102" s="9" t="s">
        <v>224</v>
      </c>
      <c r="D102" s="11">
        <v>55.4</v>
      </c>
      <c r="E102" s="11">
        <v>10.2</v>
      </c>
      <c r="F102" s="11">
        <v>65.6</v>
      </c>
      <c r="G102" s="12">
        <f t="shared" si="17"/>
        <v>26.24</v>
      </c>
      <c r="H102" s="19">
        <v>90.33</v>
      </c>
      <c r="I102" s="18">
        <f t="shared" si="15"/>
        <v>54.198</v>
      </c>
      <c r="J102" s="18">
        <f t="shared" si="16"/>
        <v>80.438</v>
      </c>
      <c r="K102" s="18">
        <v>5</v>
      </c>
      <c r="L102" s="18" t="s">
        <v>112</v>
      </c>
      <c r="M102" s="18"/>
    </row>
    <row r="103" s="1" customFormat="1" customHeight="1" spans="1:13">
      <c r="A103" s="9" t="s">
        <v>234</v>
      </c>
      <c r="B103" s="10" t="s">
        <v>235</v>
      </c>
      <c r="C103" s="9" t="s">
        <v>224</v>
      </c>
      <c r="D103" s="11">
        <v>51.3</v>
      </c>
      <c r="E103" s="11">
        <v>10.75</v>
      </c>
      <c r="F103" s="11">
        <v>62.05</v>
      </c>
      <c r="G103" s="12">
        <f t="shared" si="17"/>
        <v>24.82</v>
      </c>
      <c r="H103" s="14">
        <v>89.67</v>
      </c>
      <c r="I103" s="18">
        <f t="shared" si="15"/>
        <v>53.802</v>
      </c>
      <c r="J103" s="18">
        <f t="shared" si="16"/>
        <v>78.622</v>
      </c>
      <c r="K103" s="18">
        <v>6</v>
      </c>
      <c r="L103" s="18" t="s">
        <v>58</v>
      </c>
      <c r="M103" s="18"/>
    </row>
    <row r="104" s="1" customFormat="1" customHeight="1" spans="1:13">
      <c r="A104" s="9" t="s">
        <v>236</v>
      </c>
      <c r="B104" s="10" t="s">
        <v>237</v>
      </c>
      <c r="C104" s="9" t="s">
        <v>224</v>
      </c>
      <c r="D104" s="11">
        <v>50.9</v>
      </c>
      <c r="E104" s="11">
        <v>9.95</v>
      </c>
      <c r="F104" s="11">
        <v>60.85</v>
      </c>
      <c r="G104" s="12">
        <f t="shared" si="17"/>
        <v>24.34</v>
      </c>
      <c r="H104" s="14">
        <v>84.67</v>
      </c>
      <c r="I104" s="18">
        <f t="shared" si="15"/>
        <v>50.802</v>
      </c>
      <c r="J104" s="18">
        <f t="shared" si="16"/>
        <v>75.142</v>
      </c>
      <c r="K104" s="18">
        <v>7</v>
      </c>
      <c r="L104" s="18" t="s">
        <v>99</v>
      </c>
      <c r="M104" s="18"/>
    </row>
    <row r="105" s="1" customFormat="1" customHeight="1" spans="1:13">
      <c r="A105" s="9" t="s">
        <v>238</v>
      </c>
      <c r="B105" s="10" t="s">
        <v>239</v>
      </c>
      <c r="C105" s="9" t="s">
        <v>224</v>
      </c>
      <c r="D105" s="11">
        <v>51.8</v>
      </c>
      <c r="E105" s="11">
        <v>11.85</v>
      </c>
      <c r="F105" s="11">
        <v>63.65</v>
      </c>
      <c r="G105" s="12">
        <f t="shared" si="17"/>
        <v>25.46</v>
      </c>
      <c r="H105" s="20"/>
      <c r="I105" s="18">
        <f t="shared" si="15"/>
        <v>0</v>
      </c>
      <c r="J105" s="18">
        <f t="shared" si="16"/>
        <v>25.46</v>
      </c>
      <c r="K105" s="18">
        <v>8</v>
      </c>
      <c r="L105" s="18"/>
      <c r="M105" s="18"/>
    </row>
    <row r="106" s="1" customFormat="1" customHeight="1" spans="1:13">
      <c r="A106" s="9"/>
      <c r="B106" s="10"/>
      <c r="C106" s="9"/>
      <c r="D106" s="11"/>
      <c r="E106" s="11"/>
      <c r="F106" s="11"/>
      <c r="G106" s="12"/>
      <c r="H106" s="14"/>
      <c r="I106" s="18"/>
      <c r="J106" s="18"/>
      <c r="K106" s="18"/>
      <c r="L106" s="18"/>
      <c r="M106" s="18"/>
    </row>
    <row r="107" s="1" customFormat="1" customHeight="1" spans="1:13">
      <c r="A107" s="9" t="s">
        <v>240</v>
      </c>
      <c r="B107" s="10" t="s">
        <v>241</v>
      </c>
      <c r="C107" s="9" t="s">
        <v>242</v>
      </c>
      <c r="D107" s="11">
        <v>64.6</v>
      </c>
      <c r="E107" s="11">
        <v>15.55</v>
      </c>
      <c r="F107" s="11">
        <v>80.15</v>
      </c>
      <c r="G107" s="12">
        <f t="shared" si="17"/>
        <v>32.06</v>
      </c>
      <c r="H107" s="14">
        <v>83.67</v>
      </c>
      <c r="I107" s="18">
        <f>H107*0.6</f>
        <v>50.202</v>
      </c>
      <c r="J107" s="18">
        <f>I107+G107</f>
        <v>82.262</v>
      </c>
      <c r="K107" s="18">
        <v>1</v>
      </c>
      <c r="L107" s="18" t="s">
        <v>61</v>
      </c>
      <c r="M107" s="18" t="s">
        <v>20</v>
      </c>
    </row>
    <row r="108" s="1" customFormat="1" customHeight="1" spans="1:13">
      <c r="A108" s="9" t="s">
        <v>243</v>
      </c>
      <c r="B108" s="10" t="s">
        <v>244</v>
      </c>
      <c r="C108" s="9" t="s">
        <v>242</v>
      </c>
      <c r="D108" s="11">
        <v>59.3</v>
      </c>
      <c r="E108" s="11">
        <v>12.9</v>
      </c>
      <c r="F108" s="11">
        <v>72.2</v>
      </c>
      <c r="G108" s="12">
        <f t="shared" si="17"/>
        <v>28.88</v>
      </c>
      <c r="H108" s="14">
        <v>87.67</v>
      </c>
      <c r="I108" s="18">
        <f>H108*0.6</f>
        <v>52.602</v>
      </c>
      <c r="J108" s="18">
        <f>I108+G108</f>
        <v>81.482</v>
      </c>
      <c r="K108" s="18">
        <v>2</v>
      </c>
      <c r="L108" s="18" t="s">
        <v>29</v>
      </c>
      <c r="M108" s="18" t="s">
        <v>20</v>
      </c>
    </row>
    <row r="109" s="1" customFormat="1" customHeight="1" spans="1:13">
      <c r="A109" s="9" t="s">
        <v>245</v>
      </c>
      <c r="B109" s="10" t="s">
        <v>246</v>
      </c>
      <c r="C109" s="9" t="s">
        <v>242</v>
      </c>
      <c r="D109" s="11">
        <v>62.8</v>
      </c>
      <c r="E109" s="11">
        <v>12.25</v>
      </c>
      <c r="F109" s="11">
        <v>75.05</v>
      </c>
      <c r="G109" s="12">
        <f t="shared" si="17"/>
        <v>30.02</v>
      </c>
      <c r="H109" s="14">
        <v>85</v>
      </c>
      <c r="I109" s="18">
        <f>H109*0.6</f>
        <v>51</v>
      </c>
      <c r="J109" s="18">
        <f>I109+G109</f>
        <v>81.02</v>
      </c>
      <c r="K109" s="18">
        <v>3</v>
      </c>
      <c r="L109" s="18" t="s">
        <v>183</v>
      </c>
      <c r="M109" s="18"/>
    </row>
    <row r="110" s="1" customFormat="1" customHeight="1" spans="1:13">
      <c r="A110" s="9" t="s">
        <v>247</v>
      </c>
      <c r="B110" s="10" t="s">
        <v>248</v>
      </c>
      <c r="C110" s="9" t="s">
        <v>242</v>
      </c>
      <c r="D110" s="11">
        <v>61.1</v>
      </c>
      <c r="E110" s="11">
        <v>11.85</v>
      </c>
      <c r="F110" s="11">
        <v>72.95</v>
      </c>
      <c r="G110" s="12">
        <f t="shared" si="17"/>
        <v>29.18</v>
      </c>
      <c r="H110" s="14"/>
      <c r="I110" s="18">
        <f>H110*0.6</f>
        <v>0</v>
      </c>
      <c r="J110" s="18">
        <f>I110+G110</f>
        <v>29.18</v>
      </c>
      <c r="K110" s="18">
        <v>4</v>
      </c>
      <c r="L110" s="18"/>
      <c r="M110" s="18"/>
    </row>
    <row r="111" s="1" customFormat="1" customHeight="1" spans="1:13">
      <c r="A111" s="9"/>
      <c r="B111" s="10"/>
      <c r="C111" s="9"/>
      <c r="D111" s="11"/>
      <c r="E111" s="11"/>
      <c r="F111" s="11"/>
      <c r="G111" s="12"/>
      <c r="H111" s="14"/>
      <c r="I111" s="18"/>
      <c r="J111" s="18"/>
      <c r="K111" s="18"/>
      <c r="L111" s="18"/>
      <c r="M111" s="18"/>
    </row>
    <row r="112" s="1" customFormat="1" customHeight="1" spans="1:13">
      <c r="A112" s="9" t="s">
        <v>249</v>
      </c>
      <c r="B112" s="10" t="s">
        <v>250</v>
      </c>
      <c r="C112" s="9" t="s">
        <v>251</v>
      </c>
      <c r="D112" s="11">
        <v>54.8</v>
      </c>
      <c r="E112" s="11">
        <v>11.85</v>
      </c>
      <c r="F112" s="11">
        <v>66.65</v>
      </c>
      <c r="G112" s="12">
        <f>F112*0.4</f>
        <v>26.66</v>
      </c>
      <c r="H112" s="14">
        <v>87.67</v>
      </c>
      <c r="I112" s="18">
        <f t="shared" ref="I112:I117" si="18">H112*0.6</f>
        <v>52.602</v>
      </c>
      <c r="J112" s="18">
        <f t="shared" ref="J112:J117" si="19">I112+G112</f>
        <v>79.262</v>
      </c>
      <c r="K112" s="18">
        <v>1</v>
      </c>
      <c r="L112" s="18" t="s">
        <v>173</v>
      </c>
      <c r="M112" s="18" t="s">
        <v>20</v>
      </c>
    </row>
    <row r="113" s="1" customFormat="1" customHeight="1" spans="1:13">
      <c r="A113" s="9" t="s">
        <v>252</v>
      </c>
      <c r="B113" s="10" t="s">
        <v>253</v>
      </c>
      <c r="C113" s="9" t="s">
        <v>251</v>
      </c>
      <c r="D113" s="11">
        <v>49.5</v>
      </c>
      <c r="E113" s="11">
        <v>18.7</v>
      </c>
      <c r="F113" s="11">
        <v>68.2</v>
      </c>
      <c r="G113" s="12">
        <f t="shared" si="17"/>
        <v>27.28</v>
      </c>
      <c r="H113" s="14">
        <v>85.67</v>
      </c>
      <c r="I113" s="18">
        <f t="shared" si="18"/>
        <v>51.402</v>
      </c>
      <c r="J113" s="18">
        <f t="shared" si="19"/>
        <v>78.682</v>
      </c>
      <c r="K113" s="18">
        <v>2</v>
      </c>
      <c r="L113" s="18" t="s">
        <v>89</v>
      </c>
      <c r="M113" s="18" t="s">
        <v>20</v>
      </c>
    </row>
    <row r="114" s="1" customFormat="1" customHeight="1" spans="1:13">
      <c r="A114" s="9" t="s">
        <v>254</v>
      </c>
      <c r="B114" s="10" t="s">
        <v>255</v>
      </c>
      <c r="C114" s="9" t="s">
        <v>251</v>
      </c>
      <c r="D114" s="11">
        <v>54.3</v>
      </c>
      <c r="E114" s="11">
        <v>13.4</v>
      </c>
      <c r="F114" s="11">
        <v>67.7</v>
      </c>
      <c r="G114" s="12">
        <f t="shared" si="17"/>
        <v>27.08</v>
      </c>
      <c r="H114" s="14">
        <v>83</v>
      </c>
      <c r="I114" s="18">
        <f t="shared" si="18"/>
        <v>49.8</v>
      </c>
      <c r="J114" s="18">
        <f t="shared" si="19"/>
        <v>76.88</v>
      </c>
      <c r="K114" s="18">
        <v>3</v>
      </c>
      <c r="L114" s="18" t="s">
        <v>19</v>
      </c>
      <c r="M114" s="18" t="s">
        <v>20</v>
      </c>
    </row>
    <row r="115" s="1" customFormat="1" customHeight="1" spans="1:13">
      <c r="A115" s="9" t="s">
        <v>256</v>
      </c>
      <c r="B115" s="10" t="s">
        <v>257</v>
      </c>
      <c r="C115" s="9" t="s">
        <v>251</v>
      </c>
      <c r="D115" s="11">
        <v>50.7</v>
      </c>
      <c r="E115" s="11">
        <v>14.8</v>
      </c>
      <c r="F115" s="11">
        <v>65.5</v>
      </c>
      <c r="G115" s="12">
        <f t="shared" si="17"/>
        <v>26.2</v>
      </c>
      <c r="H115" s="14">
        <v>81.33</v>
      </c>
      <c r="I115" s="18">
        <f t="shared" si="18"/>
        <v>48.798</v>
      </c>
      <c r="J115" s="18">
        <f t="shared" si="19"/>
        <v>74.998</v>
      </c>
      <c r="K115" s="18">
        <v>4</v>
      </c>
      <c r="L115" s="18" t="s">
        <v>158</v>
      </c>
      <c r="M115" s="18"/>
    </row>
    <row r="116" s="1" customFormat="1" customHeight="1" spans="1:13">
      <c r="A116" s="9" t="s">
        <v>258</v>
      </c>
      <c r="B116" s="10" t="s">
        <v>259</v>
      </c>
      <c r="C116" s="9" t="s">
        <v>251</v>
      </c>
      <c r="D116" s="11">
        <v>57.5</v>
      </c>
      <c r="E116" s="11">
        <v>13.15</v>
      </c>
      <c r="F116" s="11">
        <v>70.65</v>
      </c>
      <c r="G116" s="12">
        <f t="shared" si="17"/>
        <v>28.26</v>
      </c>
      <c r="H116" s="14">
        <v>77</v>
      </c>
      <c r="I116" s="18">
        <f t="shared" si="18"/>
        <v>46.2</v>
      </c>
      <c r="J116" s="18">
        <f t="shared" si="19"/>
        <v>74.46</v>
      </c>
      <c r="K116" s="18">
        <v>5</v>
      </c>
      <c r="L116" s="18" t="s">
        <v>260</v>
      </c>
      <c r="M116" s="18"/>
    </row>
    <row r="117" s="1" customFormat="1" customHeight="1" spans="1:13">
      <c r="A117" s="9" t="s">
        <v>261</v>
      </c>
      <c r="B117" s="10" t="s">
        <v>262</v>
      </c>
      <c r="C117" s="9" t="s">
        <v>251</v>
      </c>
      <c r="D117" s="11">
        <v>52.6</v>
      </c>
      <c r="E117" s="11">
        <v>13.9</v>
      </c>
      <c r="F117" s="11">
        <v>66.5</v>
      </c>
      <c r="G117" s="12">
        <f t="shared" si="17"/>
        <v>26.6</v>
      </c>
      <c r="H117" s="14">
        <v>78.67</v>
      </c>
      <c r="I117" s="18">
        <f t="shared" si="18"/>
        <v>47.202</v>
      </c>
      <c r="J117" s="18">
        <f t="shared" si="19"/>
        <v>73.802</v>
      </c>
      <c r="K117" s="18">
        <v>6</v>
      </c>
      <c r="L117" s="18" t="s">
        <v>68</v>
      </c>
      <c r="M117" s="18"/>
    </row>
    <row r="118" s="1" customFormat="1" customHeight="1" spans="1:13">
      <c r="A118" s="9"/>
      <c r="B118" s="10"/>
      <c r="C118" s="9"/>
      <c r="D118" s="11"/>
      <c r="E118" s="11"/>
      <c r="F118" s="11"/>
      <c r="G118" s="12"/>
      <c r="H118" s="14"/>
      <c r="I118" s="18"/>
      <c r="J118" s="18"/>
      <c r="K118" s="18"/>
      <c r="L118" s="18"/>
      <c r="M118" s="18"/>
    </row>
    <row r="119" s="1" customFormat="1" customHeight="1" spans="1:13">
      <c r="A119" s="9" t="s">
        <v>263</v>
      </c>
      <c r="B119" s="10" t="s">
        <v>264</v>
      </c>
      <c r="C119" s="9" t="s">
        <v>265</v>
      </c>
      <c r="D119" s="11">
        <v>63.6</v>
      </c>
      <c r="E119" s="11">
        <v>17.35</v>
      </c>
      <c r="F119" s="11">
        <v>80.95</v>
      </c>
      <c r="G119" s="12">
        <f>F119*0.4</f>
        <v>32.38</v>
      </c>
      <c r="H119" s="14">
        <v>92.56</v>
      </c>
      <c r="I119" s="18">
        <f t="shared" ref="I119:I160" si="20">H119*0.6</f>
        <v>55.536</v>
      </c>
      <c r="J119" s="18">
        <f t="shared" ref="J119:J160" si="21">G119+I119</f>
        <v>87.916</v>
      </c>
      <c r="K119" s="18">
        <v>1</v>
      </c>
      <c r="L119" s="18" t="s">
        <v>99</v>
      </c>
      <c r="M119" s="18" t="s">
        <v>20</v>
      </c>
    </row>
    <row r="120" s="1" customFormat="1" customHeight="1" spans="1:13">
      <c r="A120" s="9" t="s">
        <v>266</v>
      </c>
      <c r="B120" s="10" t="s">
        <v>267</v>
      </c>
      <c r="C120" s="9" t="s">
        <v>265</v>
      </c>
      <c r="D120" s="11">
        <v>68.8</v>
      </c>
      <c r="E120" s="11">
        <v>14.75</v>
      </c>
      <c r="F120" s="11">
        <v>83.55</v>
      </c>
      <c r="G120" s="12">
        <f>F120*0.4</f>
        <v>33.42</v>
      </c>
      <c r="H120" s="14">
        <v>90.43</v>
      </c>
      <c r="I120" s="18">
        <f t="shared" si="20"/>
        <v>54.258</v>
      </c>
      <c r="J120" s="18">
        <f t="shared" si="21"/>
        <v>87.678</v>
      </c>
      <c r="K120" s="18">
        <v>2</v>
      </c>
      <c r="L120" s="18" t="s">
        <v>61</v>
      </c>
      <c r="M120" s="18" t="s">
        <v>20</v>
      </c>
    </row>
    <row r="121" s="1" customFormat="1" customHeight="1" spans="1:13">
      <c r="A121" s="9" t="s">
        <v>268</v>
      </c>
      <c r="B121" s="10" t="s">
        <v>269</v>
      </c>
      <c r="C121" s="9" t="s">
        <v>265</v>
      </c>
      <c r="D121" s="11">
        <v>66.1</v>
      </c>
      <c r="E121" s="11">
        <v>15.3</v>
      </c>
      <c r="F121" s="11">
        <v>81.4</v>
      </c>
      <c r="G121" s="12">
        <f>F121*0.4</f>
        <v>32.56</v>
      </c>
      <c r="H121" s="14">
        <v>91.76</v>
      </c>
      <c r="I121" s="18">
        <f t="shared" si="20"/>
        <v>55.056</v>
      </c>
      <c r="J121" s="18">
        <f t="shared" si="21"/>
        <v>87.616</v>
      </c>
      <c r="K121" s="18">
        <v>3</v>
      </c>
      <c r="L121" s="18" t="s">
        <v>42</v>
      </c>
      <c r="M121" s="18" t="s">
        <v>20</v>
      </c>
    </row>
    <row r="122" s="1" customFormat="1" customHeight="1" spans="1:13">
      <c r="A122" s="9" t="s">
        <v>270</v>
      </c>
      <c r="B122" s="10" t="s">
        <v>271</v>
      </c>
      <c r="C122" s="9" t="s">
        <v>265</v>
      </c>
      <c r="D122" s="11">
        <v>64.4</v>
      </c>
      <c r="E122" s="11">
        <v>16.8</v>
      </c>
      <c r="F122" s="11">
        <v>81.2</v>
      </c>
      <c r="G122" s="12">
        <f>F122*0.4</f>
        <v>32.48</v>
      </c>
      <c r="H122" s="14">
        <v>91.7</v>
      </c>
      <c r="I122" s="18">
        <f t="shared" si="20"/>
        <v>55.02</v>
      </c>
      <c r="J122" s="18">
        <f t="shared" si="21"/>
        <v>87.5</v>
      </c>
      <c r="K122" s="18">
        <v>4</v>
      </c>
      <c r="L122" s="18" t="s">
        <v>29</v>
      </c>
      <c r="M122" s="18" t="s">
        <v>20</v>
      </c>
    </row>
    <row r="123" s="1" customFormat="1" customHeight="1" spans="1:13">
      <c r="A123" s="9" t="s">
        <v>272</v>
      </c>
      <c r="B123" s="10" t="s">
        <v>273</v>
      </c>
      <c r="C123" s="9" t="s">
        <v>265</v>
      </c>
      <c r="D123" s="11">
        <v>63</v>
      </c>
      <c r="E123" s="11">
        <v>13.9</v>
      </c>
      <c r="F123" s="11">
        <v>76.9</v>
      </c>
      <c r="G123" s="12">
        <f>F123*0.4</f>
        <v>30.76</v>
      </c>
      <c r="H123" s="14">
        <v>94.5</v>
      </c>
      <c r="I123" s="18">
        <f t="shared" si="20"/>
        <v>56.7</v>
      </c>
      <c r="J123" s="18">
        <f t="shared" si="21"/>
        <v>87.46</v>
      </c>
      <c r="K123" s="18">
        <v>5</v>
      </c>
      <c r="L123" s="18" t="s">
        <v>112</v>
      </c>
      <c r="M123" s="18" t="s">
        <v>20</v>
      </c>
    </row>
    <row r="124" s="1" customFormat="1" customHeight="1" spans="1:13">
      <c r="A124" s="9" t="s">
        <v>274</v>
      </c>
      <c r="B124" s="10" t="s">
        <v>275</v>
      </c>
      <c r="C124" s="9" t="s">
        <v>265</v>
      </c>
      <c r="D124" s="11">
        <v>63.8</v>
      </c>
      <c r="E124" s="11">
        <v>16.8</v>
      </c>
      <c r="F124" s="11">
        <v>80.6</v>
      </c>
      <c r="G124" s="12">
        <f t="shared" si="17"/>
        <v>32.24</v>
      </c>
      <c r="H124" s="14">
        <v>91.73</v>
      </c>
      <c r="I124" s="18">
        <f t="shared" si="20"/>
        <v>55.038</v>
      </c>
      <c r="J124" s="18">
        <f t="shared" si="21"/>
        <v>87.278</v>
      </c>
      <c r="K124" s="18">
        <v>6</v>
      </c>
      <c r="L124" s="18" t="s">
        <v>68</v>
      </c>
      <c r="M124" s="18" t="s">
        <v>20</v>
      </c>
    </row>
    <row r="125" s="1" customFormat="1" customHeight="1" spans="1:13">
      <c r="A125" s="9" t="s">
        <v>276</v>
      </c>
      <c r="B125" s="10" t="s">
        <v>277</v>
      </c>
      <c r="C125" s="9" t="s">
        <v>265</v>
      </c>
      <c r="D125" s="11">
        <v>61.1</v>
      </c>
      <c r="E125" s="11">
        <v>15.5</v>
      </c>
      <c r="F125" s="11">
        <v>76.6</v>
      </c>
      <c r="G125" s="12">
        <f t="shared" si="17"/>
        <v>30.64</v>
      </c>
      <c r="H125" s="14">
        <v>92.06</v>
      </c>
      <c r="I125" s="18">
        <f t="shared" si="20"/>
        <v>55.236</v>
      </c>
      <c r="J125" s="18">
        <f t="shared" si="21"/>
        <v>85.876</v>
      </c>
      <c r="K125" s="18">
        <v>7</v>
      </c>
      <c r="L125" s="18" t="s">
        <v>173</v>
      </c>
      <c r="M125" s="18" t="s">
        <v>20</v>
      </c>
    </row>
    <row r="126" s="1" customFormat="1" customHeight="1" spans="1:13">
      <c r="A126" s="9" t="s">
        <v>278</v>
      </c>
      <c r="B126" s="10" t="s">
        <v>279</v>
      </c>
      <c r="C126" s="9" t="s">
        <v>265</v>
      </c>
      <c r="D126" s="11">
        <v>61.9</v>
      </c>
      <c r="E126" s="11">
        <v>13.85</v>
      </c>
      <c r="F126" s="11">
        <v>75.75</v>
      </c>
      <c r="G126" s="12">
        <f t="shared" si="17"/>
        <v>30.3</v>
      </c>
      <c r="H126" s="14">
        <v>92.43</v>
      </c>
      <c r="I126" s="18">
        <f t="shared" si="20"/>
        <v>55.458</v>
      </c>
      <c r="J126" s="18">
        <f t="shared" si="21"/>
        <v>85.758</v>
      </c>
      <c r="K126" s="18">
        <v>8</v>
      </c>
      <c r="L126" s="18" t="s">
        <v>42</v>
      </c>
      <c r="M126" s="18" t="s">
        <v>20</v>
      </c>
    </row>
    <row r="127" s="1" customFormat="1" customHeight="1" spans="1:13">
      <c r="A127" s="9" t="s">
        <v>280</v>
      </c>
      <c r="B127" s="10" t="s">
        <v>281</v>
      </c>
      <c r="C127" s="9" t="s">
        <v>265</v>
      </c>
      <c r="D127" s="11">
        <v>63.4</v>
      </c>
      <c r="E127" s="11">
        <v>16</v>
      </c>
      <c r="F127" s="11">
        <v>79.4</v>
      </c>
      <c r="G127" s="12">
        <f t="shared" si="17"/>
        <v>31.76</v>
      </c>
      <c r="H127" s="14">
        <v>89.83</v>
      </c>
      <c r="I127" s="18">
        <f t="shared" si="20"/>
        <v>53.898</v>
      </c>
      <c r="J127" s="18">
        <f t="shared" si="21"/>
        <v>85.658</v>
      </c>
      <c r="K127" s="18">
        <v>9</v>
      </c>
      <c r="L127" s="18" t="s">
        <v>61</v>
      </c>
      <c r="M127" s="18" t="s">
        <v>20</v>
      </c>
    </row>
    <row r="128" s="1" customFormat="1" customHeight="1" spans="1:13">
      <c r="A128" s="9" t="s">
        <v>282</v>
      </c>
      <c r="B128" s="10" t="s">
        <v>283</v>
      </c>
      <c r="C128" s="9" t="s">
        <v>265</v>
      </c>
      <c r="D128" s="11">
        <v>61</v>
      </c>
      <c r="E128" s="11">
        <v>14.7</v>
      </c>
      <c r="F128" s="11">
        <v>75.7</v>
      </c>
      <c r="G128" s="12">
        <f t="shared" si="17"/>
        <v>30.28</v>
      </c>
      <c r="H128" s="14">
        <v>92.13</v>
      </c>
      <c r="I128" s="18">
        <f t="shared" si="20"/>
        <v>55.278</v>
      </c>
      <c r="J128" s="18">
        <f t="shared" si="21"/>
        <v>85.558</v>
      </c>
      <c r="K128" s="18">
        <v>10</v>
      </c>
      <c r="L128" s="18" t="s">
        <v>25</v>
      </c>
      <c r="M128" s="18" t="s">
        <v>20</v>
      </c>
    </row>
    <row r="129" s="1" customFormat="1" customHeight="1" spans="1:13">
      <c r="A129" s="9" t="s">
        <v>284</v>
      </c>
      <c r="B129" s="10" t="s">
        <v>285</v>
      </c>
      <c r="C129" s="9" t="s">
        <v>265</v>
      </c>
      <c r="D129" s="11">
        <v>58.9</v>
      </c>
      <c r="E129" s="11">
        <v>16.85</v>
      </c>
      <c r="F129" s="11">
        <v>75.75</v>
      </c>
      <c r="G129" s="12">
        <f t="shared" si="17"/>
        <v>30.3</v>
      </c>
      <c r="H129" s="14">
        <v>91.86</v>
      </c>
      <c r="I129" s="18">
        <f t="shared" si="20"/>
        <v>55.116</v>
      </c>
      <c r="J129" s="18">
        <f t="shared" si="21"/>
        <v>85.416</v>
      </c>
      <c r="K129" s="18">
        <v>11</v>
      </c>
      <c r="L129" s="18" t="s">
        <v>158</v>
      </c>
      <c r="M129" s="18" t="s">
        <v>20</v>
      </c>
    </row>
    <row r="130" s="1" customFormat="1" customHeight="1" spans="1:13">
      <c r="A130" s="9" t="s">
        <v>286</v>
      </c>
      <c r="B130" s="10" t="s">
        <v>287</v>
      </c>
      <c r="C130" s="9" t="s">
        <v>265</v>
      </c>
      <c r="D130" s="11">
        <v>54.1</v>
      </c>
      <c r="E130" s="11">
        <v>18.65</v>
      </c>
      <c r="F130" s="11">
        <v>72.75</v>
      </c>
      <c r="G130" s="12">
        <f t="shared" si="17"/>
        <v>29.1</v>
      </c>
      <c r="H130" s="14">
        <v>93.7</v>
      </c>
      <c r="I130" s="18">
        <f t="shared" si="20"/>
        <v>56.22</v>
      </c>
      <c r="J130" s="18">
        <f t="shared" si="21"/>
        <v>85.32</v>
      </c>
      <c r="K130" s="18">
        <v>12</v>
      </c>
      <c r="L130" s="18" t="s">
        <v>61</v>
      </c>
      <c r="M130" s="18" t="s">
        <v>128</v>
      </c>
    </row>
    <row r="131" s="1" customFormat="1" customHeight="1" spans="1:13">
      <c r="A131" s="9" t="s">
        <v>288</v>
      </c>
      <c r="B131" s="10" t="s">
        <v>289</v>
      </c>
      <c r="C131" s="9" t="s">
        <v>265</v>
      </c>
      <c r="D131" s="11">
        <v>58.1</v>
      </c>
      <c r="E131" s="11">
        <v>15.75</v>
      </c>
      <c r="F131" s="11">
        <v>73.85</v>
      </c>
      <c r="G131" s="12">
        <f t="shared" si="17"/>
        <v>29.54</v>
      </c>
      <c r="H131" s="14">
        <v>91.26</v>
      </c>
      <c r="I131" s="18">
        <f t="shared" si="20"/>
        <v>54.756</v>
      </c>
      <c r="J131" s="18">
        <f t="shared" si="21"/>
        <v>84.296</v>
      </c>
      <c r="K131" s="18">
        <v>13</v>
      </c>
      <c r="L131" s="18" t="s">
        <v>260</v>
      </c>
      <c r="M131" s="18" t="s">
        <v>20</v>
      </c>
    </row>
    <row r="132" s="1" customFormat="1" customHeight="1" spans="1:13">
      <c r="A132" s="9" t="s">
        <v>290</v>
      </c>
      <c r="B132" s="10" t="s">
        <v>291</v>
      </c>
      <c r="C132" s="9" t="s">
        <v>265</v>
      </c>
      <c r="D132" s="11">
        <v>57.4</v>
      </c>
      <c r="E132" s="11">
        <v>12.9</v>
      </c>
      <c r="F132" s="11">
        <v>70.3</v>
      </c>
      <c r="G132" s="12">
        <f t="shared" si="17"/>
        <v>28.12</v>
      </c>
      <c r="H132" s="14">
        <v>93.23</v>
      </c>
      <c r="I132" s="18">
        <f t="shared" si="20"/>
        <v>55.938</v>
      </c>
      <c r="J132" s="18">
        <f t="shared" si="21"/>
        <v>84.058</v>
      </c>
      <c r="K132" s="18">
        <v>14</v>
      </c>
      <c r="L132" s="18" t="s">
        <v>197</v>
      </c>
      <c r="M132" s="18" t="s">
        <v>20</v>
      </c>
    </row>
    <row r="133" s="1" customFormat="1" customHeight="1" spans="1:13">
      <c r="A133" s="9" t="s">
        <v>292</v>
      </c>
      <c r="B133" s="10" t="s">
        <v>293</v>
      </c>
      <c r="C133" s="9" t="s">
        <v>265</v>
      </c>
      <c r="D133" s="11">
        <v>60.6</v>
      </c>
      <c r="E133" s="11">
        <v>12.1</v>
      </c>
      <c r="F133" s="11">
        <v>72.7</v>
      </c>
      <c r="G133" s="12">
        <f t="shared" si="17"/>
        <v>29.08</v>
      </c>
      <c r="H133" s="14">
        <v>90.9</v>
      </c>
      <c r="I133" s="18">
        <f t="shared" si="20"/>
        <v>54.54</v>
      </c>
      <c r="J133" s="18">
        <f t="shared" si="21"/>
        <v>83.62</v>
      </c>
      <c r="K133" s="18">
        <v>15</v>
      </c>
      <c r="L133" s="18" t="s">
        <v>260</v>
      </c>
      <c r="M133" s="18" t="s">
        <v>20</v>
      </c>
    </row>
    <row r="134" s="1" customFormat="1" customHeight="1" spans="1:13">
      <c r="A134" s="9" t="s">
        <v>294</v>
      </c>
      <c r="B134" s="10" t="s">
        <v>295</v>
      </c>
      <c r="C134" s="9" t="s">
        <v>265</v>
      </c>
      <c r="D134" s="11">
        <v>57.7</v>
      </c>
      <c r="E134" s="11">
        <v>15.55</v>
      </c>
      <c r="F134" s="11">
        <v>73.25</v>
      </c>
      <c r="G134" s="12">
        <f t="shared" si="17"/>
        <v>29.3</v>
      </c>
      <c r="H134" s="14">
        <v>89.83</v>
      </c>
      <c r="I134" s="18">
        <f t="shared" si="20"/>
        <v>53.898</v>
      </c>
      <c r="J134" s="18">
        <f t="shared" si="21"/>
        <v>83.198</v>
      </c>
      <c r="K134" s="18">
        <v>16</v>
      </c>
      <c r="L134" s="18" t="s">
        <v>89</v>
      </c>
      <c r="M134" s="18" t="s">
        <v>20</v>
      </c>
    </row>
    <row r="135" s="1" customFormat="1" customHeight="1" spans="1:13">
      <c r="A135" s="9" t="s">
        <v>296</v>
      </c>
      <c r="B135" s="10" t="s">
        <v>297</v>
      </c>
      <c r="C135" s="9" t="s">
        <v>265</v>
      </c>
      <c r="D135" s="11">
        <v>54.6</v>
      </c>
      <c r="E135" s="11">
        <v>16.05</v>
      </c>
      <c r="F135" s="11">
        <v>70.65</v>
      </c>
      <c r="G135" s="12">
        <f t="shared" si="17"/>
        <v>28.26</v>
      </c>
      <c r="H135" s="14">
        <v>91.06</v>
      </c>
      <c r="I135" s="18">
        <f t="shared" si="20"/>
        <v>54.636</v>
      </c>
      <c r="J135" s="18">
        <f t="shared" si="21"/>
        <v>82.896</v>
      </c>
      <c r="K135" s="18">
        <v>17</v>
      </c>
      <c r="L135" s="18" t="s">
        <v>19</v>
      </c>
      <c r="M135" s="18" t="s">
        <v>20</v>
      </c>
    </row>
    <row r="136" s="1" customFormat="1" customHeight="1" spans="1:13">
      <c r="A136" s="9" t="s">
        <v>298</v>
      </c>
      <c r="B136" s="10" t="s">
        <v>299</v>
      </c>
      <c r="C136" s="9" t="s">
        <v>265</v>
      </c>
      <c r="D136" s="11">
        <v>62.7</v>
      </c>
      <c r="E136" s="11">
        <v>13.4</v>
      </c>
      <c r="F136" s="11">
        <v>76.1</v>
      </c>
      <c r="G136" s="12">
        <f t="shared" si="17"/>
        <v>30.44</v>
      </c>
      <c r="H136" s="14">
        <v>87.2</v>
      </c>
      <c r="I136" s="18">
        <f t="shared" si="20"/>
        <v>52.32</v>
      </c>
      <c r="J136" s="18">
        <f t="shared" si="21"/>
        <v>82.76</v>
      </c>
      <c r="K136" s="18">
        <v>18</v>
      </c>
      <c r="L136" s="18" t="s">
        <v>19</v>
      </c>
      <c r="M136" s="18" t="s">
        <v>20</v>
      </c>
    </row>
    <row r="137" s="1" customFormat="1" customHeight="1" spans="1:13">
      <c r="A137" s="9" t="s">
        <v>300</v>
      </c>
      <c r="B137" s="10" t="s">
        <v>301</v>
      </c>
      <c r="C137" s="9" t="s">
        <v>265</v>
      </c>
      <c r="D137" s="11">
        <v>60.1</v>
      </c>
      <c r="E137" s="11">
        <v>12.35</v>
      </c>
      <c r="F137" s="11">
        <v>72.45</v>
      </c>
      <c r="G137" s="12">
        <f t="shared" si="17"/>
        <v>28.98</v>
      </c>
      <c r="H137" s="14">
        <v>89.1</v>
      </c>
      <c r="I137" s="18">
        <f t="shared" si="20"/>
        <v>53.46</v>
      </c>
      <c r="J137" s="18">
        <f t="shared" si="21"/>
        <v>82.44</v>
      </c>
      <c r="K137" s="18">
        <v>19</v>
      </c>
      <c r="L137" s="18" t="s">
        <v>158</v>
      </c>
      <c r="M137" s="18" t="s">
        <v>20</v>
      </c>
    </row>
    <row r="138" s="1" customFormat="1" customHeight="1" spans="1:16384">
      <c r="A138" s="9" t="s">
        <v>302</v>
      </c>
      <c r="B138" s="10" t="s">
        <v>303</v>
      </c>
      <c r="C138" s="9" t="s">
        <v>265</v>
      </c>
      <c r="D138" s="11">
        <v>59.9</v>
      </c>
      <c r="E138" s="11">
        <v>9.2</v>
      </c>
      <c r="F138" s="11">
        <v>69.1</v>
      </c>
      <c r="G138" s="12">
        <f t="shared" si="17"/>
        <v>27.64</v>
      </c>
      <c r="H138" s="14">
        <v>91.16</v>
      </c>
      <c r="I138" s="18">
        <f t="shared" si="20"/>
        <v>54.696</v>
      </c>
      <c r="J138" s="18">
        <f t="shared" si="21"/>
        <v>82.336</v>
      </c>
      <c r="K138" s="18">
        <v>20</v>
      </c>
      <c r="L138" s="18" t="s">
        <v>197</v>
      </c>
      <c r="M138" s="18" t="s">
        <v>20</v>
      </c>
      <c r="XFC138" s="2"/>
      <c r="XFD138" s="2"/>
    </row>
    <row r="139" s="1" customFormat="1" customHeight="1" spans="1:13">
      <c r="A139" s="9" t="s">
        <v>304</v>
      </c>
      <c r="B139" s="10" t="s">
        <v>305</v>
      </c>
      <c r="C139" s="9" t="s">
        <v>265</v>
      </c>
      <c r="D139" s="11">
        <v>60.3</v>
      </c>
      <c r="E139" s="11">
        <v>14.7</v>
      </c>
      <c r="F139" s="11">
        <v>75</v>
      </c>
      <c r="G139" s="12">
        <f t="shared" si="17"/>
        <v>30</v>
      </c>
      <c r="H139" s="14">
        <v>87.2</v>
      </c>
      <c r="I139" s="18">
        <f t="shared" si="20"/>
        <v>52.32</v>
      </c>
      <c r="J139" s="18">
        <f t="shared" si="21"/>
        <v>82.32</v>
      </c>
      <c r="K139" s="18">
        <v>21</v>
      </c>
      <c r="L139" s="18" t="s">
        <v>29</v>
      </c>
      <c r="M139" s="18" t="s">
        <v>20</v>
      </c>
    </row>
    <row r="140" s="1" customFormat="1" customHeight="1" spans="1:13">
      <c r="A140" s="9" t="s">
        <v>306</v>
      </c>
      <c r="B140" s="10" t="s">
        <v>307</v>
      </c>
      <c r="C140" s="9" t="s">
        <v>265</v>
      </c>
      <c r="D140" s="11">
        <v>63.5</v>
      </c>
      <c r="E140" s="11">
        <v>13.95</v>
      </c>
      <c r="F140" s="11">
        <v>77.45</v>
      </c>
      <c r="G140" s="12">
        <f t="shared" si="17"/>
        <v>30.98</v>
      </c>
      <c r="H140" s="14">
        <v>85.4</v>
      </c>
      <c r="I140" s="18">
        <f t="shared" si="20"/>
        <v>51.24</v>
      </c>
      <c r="J140" s="18">
        <f t="shared" si="21"/>
        <v>82.22</v>
      </c>
      <c r="K140" s="18">
        <v>22</v>
      </c>
      <c r="L140" s="18" t="s">
        <v>183</v>
      </c>
      <c r="M140" s="18" t="s">
        <v>20</v>
      </c>
    </row>
    <row r="141" s="1" customFormat="1" customHeight="1" spans="1:13">
      <c r="A141" s="9" t="s">
        <v>308</v>
      </c>
      <c r="B141" s="10" t="s">
        <v>309</v>
      </c>
      <c r="C141" s="9" t="s">
        <v>265</v>
      </c>
      <c r="D141" s="11">
        <v>60.5</v>
      </c>
      <c r="E141" s="11">
        <v>10.55</v>
      </c>
      <c r="F141" s="11">
        <v>71.05</v>
      </c>
      <c r="G141" s="12">
        <f t="shared" si="17"/>
        <v>28.42</v>
      </c>
      <c r="H141" s="14">
        <v>89.43</v>
      </c>
      <c r="I141" s="18">
        <f t="shared" si="20"/>
        <v>53.658</v>
      </c>
      <c r="J141" s="18">
        <f t="shared" si="21"/>
        <v>82.078</v>
      </c>
      <c r="K141" s="18">
        <v>23</v>
      </c>
      <c r="L141" s="18" t="s">
        <v>112</v>
      </c>
      <c r="M141" s="18"/>
    </row>
    <row r="142" s="1" customFormat="1" customHeight="1" spans="1:13">
      <c r="A142" s="9" t="s">
        <v>310</v>
      </c>
      <c r="B142" s="10" t="s">
        <v>311</v>
      </c>
      <c r="C142" s="9" t="s">
        <v>265</v>
      </c>
      <c r="D142" s="11">
        <v>60.6</v>
      </c>
      <c r="E142" s="11">
        <v>10.15</v>
      </c>
      <c r="F142" s="11">
        <v>70.75</v>
      </c>
      <c r="G142" s="12">
        <f t="shared" si="17"/>
        <v>28.3</v>
      </c>
      <c r="H142" s="14">
        <v>89.6</v>
      </c>
      <c r="I142" s="18">
        <f t="shared" si="20"/>
        <v>53.76</v>
      </c>
      <c r="J142" s="18">
        <f t="shared" si="21"/>
        <v>82.06</v>
      </c>
      <c r="K142" s="18">
        <v>24</v>
      </c>
      <c r="L142" s="18" t="s">
        <v>112</v>
      </c>
      <c r="M142" s="18"/>
    </row>
    <row r="143" s="1" customFormat="1" customHeight="1" spans="1:13">
      <c r="A143" s="9" t="s">
        <v>312</v>
      </c>
      <c r="B143" s="10" t="s">
        <v>313</v>
      </c>
      <c r="C143" s="9" t="s">
        <v>265</v>
      </c>
      <c r="D143" s="11">
        <v>65.1</v>
      </c>
      <c r="E143" s="11">
        <v>12.65</v>
      </c>
      <c r="F143" s="11">
        <v>77.75</v>
      </c>
      <c r="G143" s="12">
        <f t="shared" si="17"/>
        <v>31.1</v>
      </c>
      <c r="H143" s="14">
        <v>84.66</v>
      </c>
      <c r="I143" s="18">
        <f t="shared" si="20"/>
        <v>50.796</v>
      </c>
      <c r="J143" s="18">
        <f t="shared" si="21"/>
        <v>81.896</v>
      </c>
      <c r="K143" s="18">
        <v>25</v>
      </c>
      <c r="L143" s="18" t="s">
        <v>112</v>
      </c>
      <c r="M143" s="18"/>
    </row>
    <row r="144" s="1" customFormat="1" customHeight="1" spans="1:13">
      <c r="A144" s="9" t="s">
        <v>314</v>
      </c>
      <c r="B144" s="10" t="s">
        <v>315</v>
      </c>
      <c r="C144" s="9" t="s">
        <v>265</v>
      </c>
      <c r="D144" s="11">
        <v>57.5</v>
      </c>
      <c r="E144" s="11">
        <v>12.9</v>
      </c>
      <c r="F144" s="11">
        <v>70.4</v>
      </c>
      <c r="G144" s="12">
        <f t="shared" si="17"/>
        <v>28.16</v>
      </c>
      <c r="H144" s="14">
        <v>89.53</v>
      </c>
      <c r="I144" s="18">
        <f t="shared" si="20"/>
        <v>53.718</v>
      </c>
      <c r="J144" s="18">
        <f t="shared" si="21"/>
        <v>81.878</v>
      </c>
      <c r="K144" s="18">
        <v>26</v>
      </c>
      <c r="L144" s="18" t="s">
        <v>194</v>
      </c>
      <c r="M144" s="18"/>
    </row>
    <row r="145" s="1" customFormat="1" customHeight="1" spans="1:13">
      <c r="A145" s="9" t="s">
        <v>316</v>
      </c>
      <c r="B145" s="10" t="s">
        <v>317</v>
      </c>
      <c r="C145" s="9" t="s">
        <v>265</v>
      </c>
      <c r="D145" s="11">
        <v>59.1</v>
      </c>
      <c r="E145" s="11">
        <v>14.7</v>
      </c>
      <c r="F145" s="11">
        <v>73.8</v>
      </c>
      <c r="G145" s="12">
        <f t="shared" si="17"/>
        <v>29.52</v>
      </c>
      <c r="H145" s="14">
        <v>86.66</v>
      </c>
      <c r="I145" s="18">
        <f t="shared" si="20"/>
        <v>51.996</v>
      </c>
      <c r="J145" s="18">
        <f t="shared" si="21"/>
        <v>81.516</v>
      </c>
      <c r="K145" s="18">
        <v>27</v>
      </c>
      <c r="L145" s="18" t="s">
        <v>89</v>
      </c>
      <c r="M145" s="18"/>
    </row>
    <row r="146" s="1" customFormat="1" customHeight="1" spans="1:13">
      <c r="A146" s="9" t="s">
        <v>318</v>
      </c>
      <c r="B146" s="10" t="s">
        <v>319</v>
      </c>
      <c r="C146" s="9" t="s">
        <v>265</v>
      </c>
      <c r="D146" s="11">
        <v>60</v>
      </c>
      <c r="E146" s="11">
        <v>13.9</v>
      </c>
      <c r="F146" s="11">
        <v>73.9</v>
      </c>
      <c r="G146" s="12">
        <f t="shared" si="17"/>
        <v>29.56</v>
      </c>
      <c r="H146" s="14">
        <v>86.4</v>
      </c>
      <c r="I146" s="18">
        <f t="shared" si="20"/>
        <v>51.84</v>
      </c>
      <c r="J146" s="18">
        <f t="shared" si="21"/>
        <v>81.4</v>
      </c>
      <c r="K146" s="18">
        <v>28</v>
      </c>
      <c r="L146" s="18" t="s">
        <v>61</v>
      </c>
      <c r="M146" s="18"/>
    </row>
    <row r="147" s="1" customFormat="1" customHeight="1" spans="1:13">
      <c r="A147" s="9" t="s">
        <v>320</v>
      </c>
      <c r="B147" s="10" t="s">
        <v>321</v>
      </c>
      <c r="C147" s="9" t="s">
        <v>265</v>
      </c>
      <c r="D147" s="11">
        <v>59.8</v>
      </c>
      <c r="E147" s="11">
        <v>13.6</v>
      </c>
      <c r="F147" s="11">
        <v>73.4</v>
      </c>
      <c r="G147" s="12">
        <f t="shared" si="17"/>
        <v>29.36</v>
      </c>
      <c r="H147" s="14">
        <v>86.7</v>
      </c>
      <c r="I147" s="18">
        <f t="shared" si="20"/>
        <v>52.02</v>
      </c>
      <c r="J147" s="18">
        <f t="shared" si="21"/>
        <v>81.38</v>
      </c>
      <c r="K147" s="18">
        <v>29</v>
      </c>
      <c r="L147" s="18" t="s">
        <v>158</v>
      </c>
      <c r="M147" s="18"/>
    </row>
    <row r="148" s="1" customFormat="1" customHeight="1" spans="1:13">
      <c r="A148" s="9" t="s">
        <v>322</v>
      </c>
      <c r="B148" s="10" t="s">
        <v>323</v>
      </c>
      <c r="C148" s="9" t="s">
        <v>265</v>
      </c>
      <c r="D148" s="11">
        <v>60.2</v>
      </c>
      <c r="E148" s="11">
        <v>12.65</v>
      </c>
      <c r="F148" s="11">
        <v>72.85</v>
      </c>
      <c r="G148" s="12">
        <f t="shared" si="17"/>
        <v>29.14</v>
      </c>
      <c r="H148" s="14">
        <v>86.73</v>
      </c>
      <c r="I148" s="18">
        <f t="shared" si="20"/>
        <v>52.038</v>
      </c>
      <c r="J148" s="18">
        <f t="shared" si="21"/>
        <v>81.178</v>
      </c>
      <c r="K148" s="18">
        <v>30</v>
      </c>
      <c r="L148" s="18" t="s">
        <v>173</v>
      </c>
      <c r="M148" s="18"/>
    </row>
    <row r="149" s="1" customFormat="1" customHeight="1" spans="1:13">
      <c r="A149" s="9" t="s">
        <v>324</v>
      </c>
      <c r="B149" s="10" t="s">
        <v>325</v>
      </c>
      <c r="C149" s="9" t="s">
        <v>265</v>
      </c>
      <c r="D149" s="11">
        <v>61.5</v>
      </c>
      <c r="E149" s="11">
        <v>15.3</v>
      </c>
      <c r="F149" s="11">
        <v>76.8</v>
      </c>
      <c r="G149" s="12">
        <f t="shared" si="17"/>
        <v>30.72</v>
      </c>
      <c r="H149" s="14">
        <v>83.6</v>
      </c>
      <c r="I149" s="18">
        <f t="shared" si="20"/>
        <v>50.16</v>
      </c>
      <c r="J149" s="18">
        <f t="shared" si="21"/>
        <v>80.88</v>
      </c>
      <c r="K149" s="18">
        <v>31</v>
      </c>
      <c r="L149" s="18" t="s">
        <v>173</v>
      </c>
      <c r="M149" s="18"/>
    </row>
    <row r="150" s="1" customFormat="1" customHeight="1" spans="1:13">
      <c r="A150" s="9" t="s">
        <v>326</v>
      </c>
      <c r="B150" s="10" t="s">
        <v>327</v>
      </c>
      <c r="C150" s="9" t="s">
        <v>265</v>
      </c>
      <c r="D150" s="11">
        <v>53.4</v>
      </c>
      <c r="E150" s="11">
        <v>15.5</v>
      </c>
      <c r="F150" s="11">
        <v>68.9</v>
      </c>
      <c r="G150" s="12">
        <f t="shared" si="17"/>
        <v>27.56</v>
      </c>
      <c r="H150" s="14">
        <v>87.23</v>
      </c>
      <c r="I150" s="18">
        <f t="shared" si="20"/>
        <v>52.338</v>
      </c>
      <c r="J150" s="18">
        <f t="shared" si="21"/>
        <v>79.898</v>
      </c>
      <c r="K150" s="18">
        <v>32</v>
      </c>
      <c r="L150" s="18" t="s">
        <v>47</v>
      </c>
      <c r="M150" s="18"/>
    </row>
    <row r="151" s="1" customFormat="1" customHeight="1" spans="1:13">
      <c r="A151" s="9" t="s">
        <v>328</v>
      </c>
      <c r="B151" s="10" t="s">
        <v>329</v>
      </c>
      <c r="C151" s="9" t="s">
        <v>265</v>
      </c>
      <c r="D151" s="11">
        <v>57.5</v>
      </c>
      <c r="E151" s="11">
        <v>12.3</v>
      </c>
      <c r="F151" s="11">
        <v>69.8</v>
      </c>
      <c r="G151" s="12">
        <f t="shared" si="17"/>
        <v>27.92</v>
      </c>
      <c r="H151" s="14">
        <v>84.4</v>
      </c>
      <c r="I151" s="18">
        <f t="shared" si="20"/>
        <v>50.64</v>
      </c>
      <c r="J151" s="18">
        <f t="shared" si="21"/>
        <v>78.56</v>
      </c>
      <c r="K151" s="18">
        <v>33</v>
      </c>
      <c r="L151" s="18" t="s">
        <v>35</v>
      </c>
      <c r="M151" s="18"/>
    </row>
    <row r="152" s="1" customFormat="1" customHeight="1" spans="1:13">
      <c r="A152" s="9" t="s">
        <v>330</v>
      </c>
      <c r="B152" s="10" t="s">
        <v>331</v>
      </c>
      <c r="C152" s="9" t="s">
        <v>265</v>
      </c>
      <c r="D152" s="11">
        <v>58.2</v>
      </c>
      <c r="E152" s="11">
        <v>12.05</v>
      </c>
      <c r="F152" s="11">
        <v>70.25</v>
      </c>
      <c r="G152" s="12">
        <f t="shared" si="17"/>
        <v>28.1</v>
      </c>
      <c r="H152" s="14">
        <v>83.1</v>
      </c>
      <c r="I152" s="18">
        <f t="shared" si="20"/>
        <v>49.86</v>
      </c>
      <c r="J152" s="18">
        <f t="shared" si="21"/>
        <v>77.96</v>
      </c>
      <c r="K152" s="18">
        <v>34</v>
      </c>
      <c r="L152" s="18" t="s">
        <v>173</v>
      </c>
      <c r="M152" s="18"/>
    </row>
    <row r="153" s="1" customFormat="1" customHeight="1" spans="1:13">
      <c r="A153" s="9" t="s">
        <v>332</v>
      </c>
      <c r="B153" s="10" t="s">
        <v>333</v>
      </c>
      <c r="C153" s="9" t="s">
        <v>265</v>
      </c>
      <c r="D153" s="11">
        <v>56.8</v>
      </c>
      <c r="E153" s="11">
        <v>15.2</v>
      </c>
      <c r="F153" s="11">
        <v>72</v>
      </c>
      <c r="G153" s="12">
        <f t="shared" si="17"/>
        <v>28.8</v>
      </c>
      <c r="H153" s="14">
        <v>79.5</v>
      </c>
      <c r="I153" s="18">
        <f t="shared" si="20"/>
        <v>47.7</v>
      </c>
      <c r="J153" s="18">
        <f t="shared" si="21"/>
        <v>76.5</v>
      </c>
      <c r="K153" s="18">
        <v>35</v>
      </c>
      <c r="L153" s="18" t="s">
        <v>58</v>
      </c>
      <c r="M153" s="18"/>
    </row>
    <row r="154" s="1" customFormat="1" customHeight="1" spans="1:13">
      <c r="A154" s="9" t="s">
        <v>334</v>
      </c>
      <c r="B154" s="10" t="s">
        <v>335</v>
      </c>
      <c r="C154" s="9" t="s">
        <v>265</v>
      </c>
      <c r="D154" s="11">
        <v>57</v>
      </c>
      <c r="E154" s="11">
        <v>15.3</v>
      </c>
      <c r="F154" s="11">
        <v>72.3</v>
      </c>
      <c r="G154" s="12">
        <f t="shared" si="17"/>
        <v>28.92</v>
      </c>
      <c r="H154" s="14">
        <v>73.3</v>
      </c>
      <c r="I154" s="18">
        <f t="shared" si="20"/>
        <v>43.98</v>
      </c>
      <c r="J154" s="18">
        <f t="shared" si="21"/>
        <v>72.9</v>
      </c>
      <c r="K154" s="18">
        <v>36</v>
      </c>
      <c r="L154" s="18" t="s">
        <v>42</v>
      </c>
      <c r="M154" s="18"/>
    </row>
    <row r="155" s="1" customFormat="1" customHeight="1" spans="1:13">
      <c r="A155" s="9" t="s">
        <v>336</v>
      </c>
      <c r="B155" s="10" t="s">
        <v>337</v>
      </c>
      <c r="C155" s="9" t="s">
        <v>265</v>
      </c>
      <c r="D155" s="11">
        <v>62.6</v>
      </c>
      <c r="E155" s="11">
        <v>9.4</v>
      </c>
      <c r="F155" s="11">
        <v>72</v>
      </c>
      <c r="G155" s="12">
        <f t="shared" si="17"/>
        <v>28.8</v>
      </c>
      <c r="H155" s="14">
        <v>72.5</v>
      </c>
      <c r="I155" s="18">
        <f t="shared" si="20"/>
        <v>43.5</v>
      </c>
      <c r="J155" s="18">
        <f t="shared" si="21"/>
        <v>72.3</v>
      </c>
      <c r="K155" s="18">
        <v>37</v>
      </c>
      <c r="L155" s="18" t="s">
        <v>338</v>
      </c>
      <c r="M155" s="18"/>
    </row>
    <row r="156" s="1" customFormat="1" customHeight="1" spans="1:13">
      <c r="A156" s="9" t="s">
        <v>198</v>
      </c>
      <c r="B156" s="10" t="s">
        <v>339</v>
      </c>
      <c r="C156" s="9" t="s">
        <v>265</v>
      </c>
      <c r="D156" s="11">
        <v>65.9</v>
      </c>
      <c r="E156" s="11">
        <v>15.25</v>
      </c>
      <c r="F156" s="11">
        <v>81.15</v>
      </c>
      <c r="G156" s="12">
        <f t="shared" si="17"/>
        <v>32.46</v>
      </c>
      <c r="H156" s="14"/>
      <c r="I156" s="18">
        <f t="shared" si="20"/>
        <v>0</v>
      </c>
      <c r="J156" s="18">
        <f t="shared" si="21"/>
        <v>32.46</v>
      </c>
      <c r="K156" s="18">
        <v>38</v>
      </c>
      <c r="L156" s="18"/>
      <c r="M156" s="18"/>
    </row>
    <row r="157" s="1" customFormat="1" customHeight="1" spans="1:13">
      <c r="A157" s="9" t="s">
        <v>340</v>
      </c>
      <c r="B157" s="10" t="s">
        <v>341</v>
      </c>
      <c r="C157" s="9" t="s">
        <v>265</v>
      </c>
      <c r="D157" s="11">
        <v>67.3</v>
      </c>
      <c r="E157" s="11">
        <v>12.1</v>
      </c>
      <c r="F157" s="11">
        <v>79.4</v>
      </c>
      <c r="G157" s="12">
        <f t="shared" si="17"/>
        <v>31.76</v>
      </c>
      <c r="H157" s="14"/>
      <c r="I157" s="18">
        <f t="shared" si="20"/>
        <v>0</v>
      </c>
      <c r="J157" s="18">
        <f t="shared" si="21"/>
        <v>31.76</v>
      </c>
      <c r="K157" s="18">
        <v>39</v>
      </c>
      <c r="L157" s="18"/>
      <c r="M157" s="18"/>
    </row>
    <row r="158" s="1" customFormat="1" customHeight="1" spans="1:13">
      <c r="A158" s="9" t="s">
        <v>342</v>
      </c>
      <c r="B158" s="10" t="s">
        <v>343</v>
      </c>
      <c r="C158" s="9" t="s">
        <v>265</v>
      </c>
      <c r="D158" s="11">
        <v>64</v>
      </c>
      <c r="E158" s="11">
        <v>11.55</v>
      </c>
      <c r="F158" s="11">
        <v>75.55</v>
      </c>
      <c r="G158" s="12">
        <f t="shared" si="17"/>
        <v>30.22</v>
      </c>
      <c r="H158" s="14"/>
      <c r="I158" s="18">
        <f t="shared" si="20"/>
        <v>0</v>
      </c>
      <c r="J158" s="18">
        <f t="shared" si="21"/>
        <v>30.22</v>
      </c>
      <c r="K158" s="18">
        <v>40</v>
      </c>
      <c r="L158" s="18"/>
      <c r="M158" s="18"/>
    </row>
    <row r="159" s="1" customFormat="1" customHeight="1" spans="1:13">
      <c r="A159" s="9" t="s">
        <v>344</v>
      </c>
      <c r="B159" s="10" t="s">
        <v>345</v>
      </c>
      <c r="C159" s="9" t="s">
        <v>265</v>
      </c>
      <c r="D159" s="11">
        <v>60.3</v>
      </c>
      <c r="E159" s="11">
        <v>13.35</v>
      </c>
      <c r="F159" s="11">
        <v>73.65</v>
      </c>
      <c r="G159" s="12">
        <f t="shared" si="17"/>
        <v>29.46</v>
      </c>
      <c r="H159" s="14"/>
      <c r="I159" s="18">
        <f t="shared" si="20"/>
        <v>0</v>
      </c>
      <c r="J159" s="18">
        <f t="shared" si="21"/>
        <v>29.46</v>
      </c>
      <c r="K159" s="18">
        <v>41</v>
      </c>
      <c r="L159" s="18"/>
      <c r="M159" s="18"/>
    </row>
    <row r="160" s="1" customFormat="1" customHeight="1" spans="1:13">
      <c r="A160" s="9" t="s">
        <v>346</v>
      </c>
      <c r="B160" s="10" t="s">
        <v>347</v>
      </c>
      <c r="C160" s="9" t="s">
        <v>265</v>
      </c>
      <c r="D160" s="11">
        <v>61.8</v>
      </c>
      <c r="E160" s="11">
        <v>10.5</v>
      </c>
      <c r="F160" s="11">
        <v>72.3</v>
      </c>
      <c r="G160" s="12">
        <f t="shared" si="17"/>
        <v>28.92</v>
      </c>
      <c r="H160" s="14"/>
      <c r="I160" s="18">
        <f t="shared" si="20"/>
        <v>0</v>
      </c>
      <c r="J160" s="18">
        <f t="shared" si="21"/>
        <v>28.92</v>
      </c>
      <c r="K160" s="18">
        <v>42</v>
      </c>
      <c r="L160" s="18"/>
      <c r="M160" s="18"/>
    </row>
    <row r="161" s="1" customFormat="1" customHeight="1" spans="1:13">
      <c r="A161" s="9"/>
      <c r="B161" s="10"/>
      <c r="C161" s="9"/>
      <c r="D161" s="11"/>
      <c r="E161" s="11"/>
      <c r="F161" s="11"/>
      <c r="G161" s="12"/>
      <c r="H161" s="14"/>
      <c r="I161" s="18"/>
      <c r="J161" s="18"/>
      <c r="K161" s="18"/>
      <c r="L161" s="18"/>
      <c r="M161" s="18"/>
    </row>
    <row r="162" s="1" customFormat="1" customHeight="1" spans="1:13">
      <c r="A162" s="9" t="s">
        <v>348</v>
      </c>
      <c r="B162" s="10" t="s">
        <v>349</v>
      </c>
      <c r="C162" s="9" t="s">
        <v>350</v>
      </c>
      <c r="D162" s="11">
        <v>74</v>
      </c>
      <c r="E162" s="11">
        <v>11.85</v>
      </c>
      <c r="F162" s="11">
        <v>85.85</v>
      </c>
      <c r="G162" s="12">
        <f t="shared" ref="G162:G168" si="22">F162*0.4</f>
        <v>34.34</v>
      </c>
      <c r="H162" s="14">
        <v>92</v>
      </c>
      <c r="I162" s="18">
        <f t="shared" ref="I162:I168" si="23">H162*0.6</f>
        <v>55.2</v>
      </c>
      <c r="J162" s="18">
        <f t="shared" ref="J162:J168" si="24">I162+G162</f>
        <v>89.54</v>
      </c>
      <c r="K162" s="18">
        <v>1</v>
      </c>
      <c r="L162" s="18" t="s">
        <v>112</v>
      </c>
      <c r="M162" s="18" t="s">
        <v>20</v>
      </c>
    </row>
    <row r="163" s="1" customFormat="1" customHeight="1" spans="1:13">
      <c r="A163" s="9" t="s">
        <v>351</v>
      </c>
      <c r="B163" s="10" t="s">
        <v>352</v>
      </c>
      <c r="C163" s="9" t="s">
        <v>350</v>
      </c>
      <c r="D163" s="11">
        <v>71.7</v>
      </c>
      <c r="E163" s="11">
        <v>16.05</v>
      </c>
      <c r="F163" s="11">
        <v>87.75</v>
      </c>
      <c r="G163" s="12">
        <f t="shared" si="22"/>
        <v>35.1</v>
      </c>
      <c r="H163" s="14">
        <v>88.83</v>
      </c>
      <c r="I163" s="18">
        <f t="shared" si="23"/>
        <v>53.298</v>
      </c>
      <c r="J163" s="18">
        <f t="shared" si="24"/>
        <v>88.398</v>
      </c>
      <c r="K163" s="18">
        <v>2</v>
      </c>
      <c r="L163" s="18" t="s">
        <v>225</v>
      </c>
      <c r="M163" s="18" t="s">
        <v>20</v>
      </c>
    </row>
    <row r="164" s="1" customFormat="1" customHeight="1" spans="1:13">
      <c r="A164" s="9" t="s">
        <v>353</v>
      </c>
      <c r="B164" s="10" t="s">
        <v>354</v>
      </c>
      <c r="C164" s="9" t="s">
        <v>350</v>
      </c>
      <c r="D164" s="11">
        <v>77.2</v>
      </c>
      <c r="E164" s="11">
        <v>13.2</v>
      </c>
      <c r="F164" s="11">
        <v>90.4</v>
      </c>
      <c r="G164" s="12">
        <f t="shared" si="22"/>
        <v>36.16</v>
      </c>
      <c r="H164" s="14">
        <v>86.67</v>
      </c>
      <c r="I164" s="18">
        <f t="shared" si="23"/>
        <v>52.002</v>
      </c>
      <c r="J164" s="18">
        <f t="shared" si="24"/>
        <v>88.162</v>
      </c>
      <c r="K164" s="18">
        <v>3</v>
      </c>
      <c r="L164" s="18" t="s">
        <v>42</v>
      </c>
      <c r="M164" s="18" t="s">
        <v>20</v>
      </c>
    </row>
    <row r="165" s="1" customFormat="1" customHeight="1" spans="1:13">
      <c r="A165" s="9" t="s">
        <v>355</v>
      </c>
      <c r="B165" s="10" t="s">
        <v>356</v>
      </c>
      <c r="C165" s="9" t="s">
        <v>350</v>
      </c>
      <c r="D165" s="11">
        <v>75.7</v>
      </c>
      <c r="E165" s="11">
        <v>15</v>
      </c>
      <c r="F165" s="11">
        <v>90.7</v>
      </c>
      <c r="G165" s="12">
        <f t="shared" si="22"/>
        <v>36.28</v>
      </c>
      <c r="H165" s="14">
        <v>84.67</v>
      </c>
      <c r="I165" s="18">
        <f t="shared" si="23"/>
        <v>50.802</v>
      </c>
      <c r="J165" s="18">
        <f t="shared" si="24"/>
        <v>87.082</v>
      </c>
      <c r="K165" s="18">
        <v>4</v>
      </c>
      <c r="L165" s="18" t="s">
        <v>61</v>
      </c>
      <c r="M165" s="18" t="s">
        <v>20</v>
      </c>
    </row>
    <row r="166" s="1" customFormat="1" customHeight="1" spans="1:13">
      <c r="A166" s="9" t="s">
        <v>357</v>
      </c>
      <c r="B166" s="10" t="s">
        <v>358</v>
      </c>
      <c r="C166" s="9" t="s">
        <v>350</v>
      </c>
      <c r="D166" s="11">
        <v>66.5</v>
      </c>
      <c r="E166" s="11">
        <v>10.8</v>
      </c>
      <c r="F166" s="11">
        <v>77.3</v>
      </c>
      <c r="G166" s="12">
        <f t="shared" si="22"/>
        <v>30.92</v>
      </c>
      <c r="H166" s="14">
        <v>93</v>
      </c>
      <c r="I166" s="18">
        <f t="shared" si="23"/>
        <v>55.8</v>
      </c>
      <c r="J166" s="18">
        <f t="shared" si="24"/>
        <v>86.72</v>
      </c>
      <c r="K166" s="18">
        <v>5</v>
      </c>
      <c r="L166" s="18" t="s">
        <v>61</v>
      </c>
      <c r="M166" s="18"/>
    </row>
    <row r="167" s="1" customFormat="1" customHeight="1" spans="1:13">
      <c r="A167" s="9" t="s">
        <v>359</v>
      </c>
      <c r="B167" s="10" t="s">
        <v>360</v>
      </c>
      <c r="C167" s="9" t="s">
        <v>350</v>
      </c>
      <c r="D167" s="11">
        <v>70.2</v>
      </c>
      <c r="E167" s="11">
        <v>12.65</v>
      </c>
      <c r="F167" s="11">
        <v>82.85</v>
      </c>
      <c r="G167" s="12">
        <f t="shared" si="22"/>
        <v>33.14</v>
      </c>
      <c r="H167" s="14">
        <v>85.67</v>
      </c>
      <c r="I167" s="18">
        <f t="shared" si="23"/>
        <v>51.402</v>
      </c>
      <c r="J167" s="18">
        <f t="shared" si="24"/>
        <v>84.542</v>
      </c>
      <c r="K167" s="18">
        <v>6</v>
      </c>
      <c r="L167" s="18" t="s">
        <v>361</v>
      </c>
      <c r="M167" s="18"/>
    </row>
    <row r="168" s="1" customFormat="1" customHeight="1" spans="1:13">
      <c r="A168" s="9" t="s">
        <v>362</v>
      </c>
      <c r="B168" s="10" t="s">
        <v>363</v>
      </c>
      <c r="C168" s="9" t="s">
        <v>350</v>
      </c>
      <c r="D168" s="11">
        <v>71.3</v>
      </c>
      <c r="E168" s="11">
        <v>10.8</v>
      </c>
      <c r="F168" s="11">
        <v>82.1</v>
      </c>
      <c r="G168" s="12">
        <f t="shared" si="22"/>
        <v>32.84</v>
      </c>
      <c r="H168" s="14">
        <v>82.33</v>
      </c>
      <c r="I168" s="18">
        <f t="shared" si="23"/>
        <v>49.398</v>
      </c>
      <c r="J168" s="18">
        <f t="shared" si="24"/>
        <v>82.238</v>
      </c>
      <c r="K168" s="18">
        <v>7</v>
      </c>
      <c r="L168" s="18" t="s">
        <v>194</v>
      </c>
      <c r="M168" s="18"/>
    </row>
    <row r="169" s="1" customFormat="1" customHeight="1" spans="1:13">
      <c r="A169" s="9"/>
      <c r="B169" s="10"/>
      <c r="C169" s="9"/>
      <c r="D169" s="11"/>
      <c r="E169" s="11"/>
      <c r="F169" s="11"/>
      <c r="G169" s="12"/>
      <c r="H169" s="14"/>
      <c r="I169" s="18"/>
      <c r="J169" s="18"/>
      <c r="K169" s="18"/>
      <c r="L169" s="18"/>
      <c r="M169" s="18"/>
    </row>
    <row r="170" s="1" customFormat="1" customHeight="1" spans="1:16384">
      <c r="A170" s="9" t="s">
        <v>364</v>
      </c>
      <c r="B170" s="10" t="s">
        <v>365</v>
      </c>
      <c r="C170" s="9" t="s">
        <v>366</v>
      </c>
      <c r="D170" s="11">
        <v>72.4</v>
      </c>
      <c r="E170" s="11">
        <v>11.85</v>
      </c>
      <c r="F170" s="11">
        <v>84.25</v>
      </c>
      <c r="G170" s="12">
        <f t="shared" ref="G170:G175" si="25">F170*0.4</f>
        <v>33.7</v>
      </c>
      <c r="H170" s="14">
        <v>90.33</v>
      </c>
      <c r="I170" s="18">
        <f t="shared" ref="I170:I175" si="26">H170*0.6</f>
        <v>54.198</v>
      </c>
      <c r="J170" s="18">
        <f t="shared" ref="J170:J175" si="27">I170+G170</f>
        <v>87.898</v>
      </c>
      <c r="K170" s="18">
        <v>1</v>
      </c>
      <c r="L170" s="18" t="s">
        <v>68</v>
      </c>
      <c r="M170" s="18" t="s">
        <v>20</v>
      </c>
      <c r="XFC170" s="2"/>
      <c r="XFD170" s="2"/>
    </row>
    <row r="171" s="1" customFormat="1" customHeight="1" spans="1:13">
      <c r="A171" s="9" t="s">
        <v>367</v>
      </c>
      <c r="B171" s="10" t="s">
        <v>368</v>
      </c>
      <c r="C171" s="9" t="s">
        <v>366</v>
      </c>
      <c r="D171" s="11">
        <v>69.9</v>
      </c>
      <c r="E171" s="11">
        <v>14.65</v>
      </c>
      <c r="F171" s="11">
        <v>84.55</v>
      </c>
      <c r="G171" s="12">
        <f t="shared" si="25"/>
        <v>33.82</v>
      </c>
      <c r="H171" s="14">
        <v>84.67</v>
      </c>
      <c r="I171" s="18">
        <f t="shared" si="26"/>
        <v>50.802</v>
      </c>
      <c r="J171" s="18">
        <f t="shared" si="27"/>
        <v>84.622</v>
      </c>
      <c r="K171" s="18">
        <v>2</v>
      </c>
      <c r="L171" s="18" t="s">
        <v>50</v>
      </c>
      <c r="M171" s="18" t="s">
        <v>20</v>
      </c>
    </row>
    <row r="172" s="1" customFormat="1" customHeight="1" spans="1:13">
      <c r="A172" s="9" t="s">
        <v>369</v>
      </c>
      <c r="B172" s="10" t="s">
        <v>370</v>
      </c>
      <c r="C172" s="9" t="s">
        <v>366</v>
      </c>
      <c r="D172" s="11">
        <v>66.1</v>
      </c>
      <c r="E172" s="11">
        <v>13.9</v>
      </c>
      <c r="F172" s="11">
        <v>80</v>
      </c>
      <c r="G172" s="12">
        <f t="shared" si="25"/>
        <v>32</v>
      </c>
      <c r="H172" s="14">
        <v>86.67</v>
      </c>
      <c r="I172" s="18">
        <f t="shared" si="26"/>
        <v>52.002</v>
      </c>
      <c r="J172" s="18">
        <f t="shared" si="27"/>
        <v>84.002</v>
      </c>
      <c r="K172" s="18">
        <v>3</v>
      </c>
      <c r="L172" s="18" t="s">
        <v>361</v>
      </c>
      <c r="M172" s="18" t="s">
        <v>20</v>
      </c>
    </row>
    <row r="173" s="1" customFormat="1" customHeight="1" spans="1:13">
      <c r="A173" s="9" t="s">
        <v>371</v>
      </c>
      <c r="B173" s="10" t="s">
        <v>372</v>
      </c>
      <c r="C173" s="9" t="s">
        <v>366</v>
      </c>
      <c r="D173" s="11">
        <v>64.3</v>
      </c>
      <c r="E173" s="11">
        <v>11.55</v>
      </c>
      <c r="F173" s="11">
        <v>75.85</v>
      </c>
      <c r="G173" s="12">
        <f t="shared" si="25"/>
        <v>30.34</v>
      </c>
      <c r="H173" s="14">
        <v>87.33</v>
      </c>
      <c r="I173" s="18">
        <f t="shared" si="26"/>
        <v>52.398</v>
      </c>
      <c r="J173" s="18">
        <f t="shared" si="27"/>
        <v>82.738</v>
      </c>
      <c r="K173" s="18">
        <v>4</v>
      </c>
      <c r="L173" s="18" t="s">
        <v>112</v>
      </c>
      <c r="M173" s="18"/>
    </row>
    <row r="174" s="1" customFormat="1" customHeight="1" spans="1:13">
      <c r="A174" s="9" t="s">
        <v>373</v>
      </c>
      <c r="B174" s="10" t="s">
        <v>374</v>
      </c>
      <c r="C174" s="9" t="s">
        <v>366</v>
      </c>
      <c r="D174" s="11">
        <v>65.9</v>
      </c>
      <c r="E174" s="11">
        <v>12.65</v>
      </c>
      <c r="F174" s="11">
        <v>78.55</v>
      </c>
      <c r="G174" s="12">
        <f t="shared" si="25"/>
        <v>31.42</v>
      </c>
      <c r="H174" s="14">
        <v>84</v>
      </c>
      <c r="I174" s="18">
        <f t="shared" si="26"/>
        <v>50.4</v>
      </c>
      <c r="J174" s="18">
        <f t="shared" si="27"/>
        <v>81.82</v>
      </c>
      <c r="K174" s="18">
        <v>5</v>
      </c>
      <c r="L174" s="18" t="s">
        <v>19</v>
      </c>
      <c r="M174" s="18"/>
    </row>
    <row r="175" s="1" customFormat="1" customHeight="1" spans="1:13">
      <c r="A175" s="9" t="s">
        <v>375</v>
      </c>
      <c r="B175" s="10" t="s">
        <v>376</v>
      </c>
      <c r="C175" s="9" t="s">
        <v>366</v>
      </c>
      <c r="D175" s="11">
        <v>63.8</v>
      </c>
      <c r="E175" s="11">
        <v>10.5</v>
      </c>
      <c r="F175" s="11">
        <v>74.3</v>
      </c>
      <c r="G175" s="12">
        <f t="shared" si="25"/>
        <v>29.72</v>
      </c>
      <c r="H175" s="14">
        <v>86.33</v>
      </c>
      <c r="I175" s="18">
        <f t="shared" si="26"/>
        <v>51.798</v>
      </c>
      <c r="J175" s="18">
        <f t="shared" si="27"/>
        <v>81.518</v>
      </c>
      <c r="K175" s="18">
        <v>6</v>
      </c>
      <c r="L175" s="18" t="s">
        <v>19</v>
      </c>
      <c r="M175" s="18"/>
    </row>
    <row r="176" s="1" customFormat="1" customHeight="1" spans="1:13">
      <c r="A176" s="9"/>
      <c r="B176" s="10"/>
      <c r="C176" s="9"/>
      <c r="D176" s="11"/>
      <c r="E176" s="11"/>
      <c r="F176" s="11"/>
      <c r="G176" s="12"/>
      <c r="H176" s="14"/>
      <c r="I176" s="18"/>
      <c r="J176" s="18"/>
      <c r="K176" s="18"/>
      <c r="L176" s="18"/>
      <c r="M176" s="18"/>
    </row>
    <row r="177" s="1" customFormat="1" customHeight="1" spans="1:13">
      <c r="A177" s="9" t="s">
        <v>377</v>
      </c>
      <c r="B177" s="10" t="s">
        <v>378</v>
      </c>
      <c r="C177" s="9" t="s">
        <v>379</v>
      </c>
      <c r="D177" s="11">
        <v>62.3</v>
      </c>
      <c r="E177" s="11">
        <v>12.9</v>
      </c>
      <c r="F177" s="11">
        <v>75.2</v>
      </c>
      <c r="G177" s="12">
        <f>F177*0.4</f>
        <v>30.08</v>
      </c>
      <c r="H177" s="14">
        <v>86</v>
      </c>
      <c r="I177" s="18">
        <f>H177*0.6</f>
        <v>51.6</v>
      </c>
      <c r="J177" s="18">
        <f>G177+I177</f>
        <v>81.68</v>
      </c>
      <c r="K177" s="18">
        <v>1</v>
      </c>
      <c r="L177" s="1" t="s">
        <v>380</v>
      </c>
      <c r="M177" s="18" t="s">
        <v>20</v>
      </c>
    </row>
    <row r="178" s="1" customFormat="1" customHeight="1" spans="1:13">
      <c r="A178" s="9" t="s">
        <v>381</v>
      </c>
      <c r="B178" s="10" t="s">
        <v>382</v>
      </c>
      <c r="C178" s="9" t="s">
        <v>379</v>
      </c>
      <c r="D178" s="11">
        <v>62.5</v>
      </c>
      <c r="E178" s="11">
        <v>11.3</v>
      </c>
      <c r="F178" s="11">
        <v>73.8</v>
      </c>
      <c r="G178" s="12">
        <f>F178*0.4</f>
        <v>29.52</v>
      </c>
      <c r="H178" s="14">
        <v>84.67</v>
      </c>
      <c r="I178" s="18">
        <f>H178*0.6</f>
        <v>50.802</v>
      </c>
      <c r="J178" s="18">
        <f>G178+I178</f>
        <v>80.322</v>
      </c>
      <c r="K178" s="18">
        <v>2</v>
      </c>
      <c r="L178" s="18" t="s">
        <v>383</v>
      </c>
      <c r="M178" s="18" t="s">
        <v>20</v>
      </c>
    </row>
    <row r="179" s="1" customFormat="1" customHeight="1" spans="1:13">
      <c r="A179" s="9" t="s">
        <v>384</v>
      </c>
      <c r="B179" s="10" t="s">
        <v>385</v>
      </c>
      <c r="C179" s="9" t="s">
        <v>379</v>
      </c>
      <c r="D179" s="11">
        <v>56.48</v>
      </c>
      <c r="E179" s="11">
        <v>11.25</v>
      </c>
      <c r="F179" s="11">
        <v>67.73</v>
      </c>
      <c r="G179" s="12">
        <f>F179*0.4</f>
        <v>27.092</v>
      </c>
      <c r="H179" s="14">
        <v>85</v>
      </c>
      <c r="I179" s="18">
        <f>H179*0.6</f>
        <v>51</v>
      </c>
      <c r="J179" s="18">
        <f>G179+I179</f>
        <v>78.092</v>
      </c>
      <c r="K179" s="18">
        <v>3</v>
      </c>
      <c r="L179" s="18" t="s">
        <v>58</v>
      </c>
      <c r="M179" s="18" t="s">
        <v>20</v>
      </c>
    </row>
    <row r="180" s="1" customFormat="1" customHeight="1" spans="1:13">
      <c r="A180" s="9" t="s">
        <v>386</v>
      </c>
      <c r="B180" s="10" t="s">
        <v>387</v>
      </c>
      <c r="C180" s="9" t="s">
        <v>379</v>
      </c>
      <c r="D180" s="11">
        <v>47.66</v>
      </c>
      <c r="E180" s="11">
        <v>12.85</v>
      </c>
      <c r="F180" s="11">
        <v>60.51</v>
      </c>
      <c r="G180" s="12">
        <f>F180*0.4</f>
        <v>24.204</v>
      </c>
      <c r="H180" s="14">
        <v>83.67</v>
      </c>
      <c r="I180" s="18">
        <f>H180*0.6</f>
        <v>50.202</v>
      </c>
      <c r="J180" s="18">
        <f>G180+I180</f>
        <v>74.406</v>
      </c>
      <c r="K180" s="18">
        <v>4</v>
      </c>
      <c r="L180" s="18" t="s">
        <v>388</v>
      </c>
      <c r="M180" s="18"/>
    </row>
  </sheetData>
  <sortState ref="A98:K105">
    <sortCondition ref="J98:J105" descending="1"/>
  </sortState>
  <mergeCells count="10">
    <mergeCell ref="A1:M1"/>
    <mergeCell ref="D2:G2"/>
    <mergeCell ref="H2:I2"/>
    <mergeCell ref="A2:A3"/>
    <mergeCell ref="B2:B3"/>
    <mergeCell ref="C2:C3"/>
    <mergeCell ref="J2:J3"/>
    <mergeCell ref="K2:K3"/>
    <mergeCell ref="L2:L3"/>
    <mergeCell ref="M2:M3"/>
  </mergeCells>
  <printOptions horizontalCentered="1"/>
  <pageMargins left="0.472222222222222" right="0.472222222222222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2022-07-29T04:59:00Z</dcterms:created>
  <dcterms:modified xsi:type="dcterms:W3CDTF">2022-08-03T02:06:08Z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BB7E75E8F3504D158456C9DF6A25346A</vt:lpwstr>
  </property>
  <property fmtid="{D5CDD505-2E9C-101B-9397-08002B2CF9AE}" pid="3" name="KSOProductBuildVer">
    <vt:lpwstr>2052-11.1.0.11875</vt:lpwstr>
  </property>
</Properties>
</file>