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<sst xmlns="http://schemas.openxmlformats.org/spreadsheetml/2006/main" count="366" uniqueCount="189">
  <si>
    <t>2022年淮安市洪泽区公开招聘教师拟聘用人员名单（第一批）</t>
  </si>
  <si>
    <t>序号</t>
  </si>
  <si>
    <t>招聘单位主管部门</t>
  </si>
  <si>
    <t>招聘单位</t>
  </si>
  <si>
    <t>岗位名称</t>
  </si>
  <si>
    <t>岗位
代码</t>
  </si>
  <si>
    <t>岗位类别</t>
  </si>
  <si>
    <t>招聘
人数</t>
  </si>
  <si>
    <t>姓名</t>
  </si>
  <si>
    <t>性别</t>
  </si>
  <si>
    <t>学历</t>
  </si>
  <si>
    <t>毕业院校</t>
  </si>
  <si>
    <t>所学专业</t>
  </si>
  <si>
    <t>人员性质</t>
  </si>
  <si>
    <t>现工作或学习单位</t>
  </si>
  <si>
    <t>考试成绩</t>
  </si>
  <si>
    <t>排名</t>
  </si>
  <si>
    <t>备注</t>
  </si>
  <si>
    <t>笔试
成绩</t>
  </si>
  <si>
    <t>面试
成绩</t>
  </si>
  <si>
    <t>技能加试成绩</t>
  </si>
  <si>
    <t>总成绩</t>
  </si>
  <si>
    <t>淮安市洪泽区教育体育局</t>
  </si>
  <si>
    <t xml:space="preserve">
江苏省洪泽中学
       </t>
  </si>
  <si>
    <t>高中化学教师</t>
  </si>
  <si>
    <t>01</t>
  </si>
  <si>
    <t>专业技术</t>
  </si>
  <si>
    <t>汪明</t>
  </si>
  <si>
    <t>男</t>
  </si>
  <si>
    <t>本科</t>
  </si>
  <si>
    <t>淮南师范学院</t>
  </si>
  <si>
    <t>化学</t>
  </si>
  <si>
    <t>待业</t>
  </si>
  <si>
    <t>84.28</t>
  </si>
  <si>
    <t>递补</t>
  </si>
  <si>
    <t>高中地理教师</t>
  </si>
  <si>
    <t>02</t>
  </si>
  <si>
    <t>赵楠楠</t>
  </si>
  <si>
    <t>吉林财经大学</t>
  </si>
  <si>
    <t>广告学</t>
  </si>
  <si>
    <t>在职</t>
  </si>
  <si>
    <t>淮安市洪泽区汉开书院学校</t>
  </si>
  <si>
    <t xml:space="preserve">淮安市洪泽湖高级中学
</t>
  </si>
  <si>
    <t>高中政治教师</t>
  </si>
  <si>
    <r>
      <t>0</t>
    </r>
    <r>
      <rPr>
        <sz val="11"/>
        <rFont val="宋体"/>
        <family val="0"/>
      </rPr>
      <t>3</t>
    </r>
  </si>
  <si>
    <t>高蒙</t>
  </si>
  <si>
    <t>女</t>
  </si>
  <si>
    <t>淮阴师范学院</t>
  </si>
  <si>
    <t>思想政治教育</t>
  </si>
  <si>
    <t>洪泽外国语中学</t>
  </si>
  <si>
    <t>顾洁</t>
  </si>
  <si>
    <t>盐城师范学院</t>
  </si>
  <si>
    <t>思想政治教育（师范）</t>
  </si>
  <si>
    <t>高中历史教师</t>
  </si>
  <si>
    <t>04</t>
  </si>
  <si>
    <t>肖娜</t>
  </si>
  <si>
    <t>历史学（师范）</t>
  </si>
  <si>
    <t>05</t>
  </si>
  <si>
    <t>姜治州</t>
  </si>
  <si>
    <t>河海大学文天学院</t>
  </si>
  <si>
    <t>会计学</t>
  </si>
  <si>
    <t>高中物理教师</t>
  </si>
  <si>
    <t>06</t>
  </si>
  <si>
    <t>孙萌</t>
  </si>
  <si>
    <t>江苏师范大学</t>
  </si>
  <si>
    <t>物理学（师范）</t>
  </si>
  <si>
    <t>07</t>
  </si>
  <si>
    <t>陈雨蒙</t>
  </si>
  <si>
    <t>研究生</t>
  </si>
  <si>
    <t>南京工业大学</t>
  </si>
  <si>
    <t>无机化学</t>
  </si>
  <si>
    <t>高中生物教师</t>
  </si>
  <si>
    <t>08</t>
  </si>
  <si>
    <t>汪妍</t>
  </si>
  <si>
    <t>生物科学(师范)</t>
  </si>
  <si>
    <t>应届毕业生</t>
  </si>
  <si>
    <t>淮安市洪泽实验中学</t>
  </si>
  <si>
    <t>初中历史教师</t>
  </si>
  <si>
    <r>
      <t>0</t>
    </r>
    <r>
      <rPr>
        <sz val="11"/>
        <rFont val="宋体"/>
        <family val="0"/>
      </rPr>
      <t>9</t>
    </r>
  </si>
  <si>
    <t>高彩霞</t>
  </si>
  <si>
    <t>常熟理工学院</t>
  </si>
  <si>
    <t>历史（师范）</t>
  </si>
  <si>
    <t>廖欣悦</t>
  </si>
  <si>
    <t>淮安市朱坝中学</t>
  </si>
  <si>
    <t>初中语文教师</t>
  </si>
  <si>
    <r>
      <t>1</t>
    </r>
    <r>
      <rPr>
        <sz val="11"/>
        <rFont val="宋体"/>
        <family val="0"/>
      </rPr>
      <t>1</t>
    </r>
  </si>
  <si>
    <t>朱雯</t>
  </si>
  <si>
    <t>苏州大学文正学院</t>
  </si>
  <si>
    <t>法学</t>
  </si>
  <si>
    <t>淮安市老子山九年制学校</t>
  </si>
  <si>
    <t>小学语文教师</t>
  </si>
  <si>
    <t>14</t>
  </si>
  <si>
    <t>陈婷婷</t>
  </si>
  <si>
    <t>福建师范大学</t>
  </si>
  <si>
    <t>小学教育</t>
  </si>
  <si>
    <t>沭阳县刘集中心小学</t>
  </si>
  <si>
    <t>淮安市洪泽城南小学</t>
  </si>
  <si>
    <r>
      <t>1</t>
    </r>
    <r>
      <rPr>
        <sz val="11"/>
        <rFont val="宋体"/>
        <family val="0"/>
      </rPr>
      <t>6</t>
    </r>
  </si>
  <si>
    <t>章彤</t>
  </si>
  <si>
    <t>南宁师范大学</t>
  </si>
  <si>
    <t>国际经济与贸易</t>
  </si>
  <si>
    <t>孟吟秋</t>
  </si>
  <si>
    <t>南京师范大学泰州学院</t>
  </si>
  <si>
    <t>行政管理</t>
  </si>
  <si>
    <t>16</t>
  </si>
  <si>
    <t>钱思雨</t>
  </si>
  <si>
    <t>南京医科大学</t>
  </si>
  <si>
    <t>护理学</t>
  </si>
  <si>
    <t>泗阳县来安街道小学</t>
  </si>
  <si>
    <t>马盈</t>
  </si>
  <si>
    <t>丽水学院</t>
  </si>
  <si>
    <t>音乐学</t>
  </si>
  <si>
    <t>洪泽区胡桃里音乐酒馆有限公司</t>
  </si>
  <si>
    <t>小学数学教师</t>
  </si>
  <si>
    <r>
      <t>1</t>
    </r>
    <r>
      <rPr>
        <sz val="11"/>
        <rFont val="宋体"/>
        <family val="0"/>
      </rPr>
      <t>7</t>
    </r>
  </si>
  <si>
    <t>刘娴</t>
  </si>
  <si>
    <t>江苏理工学院</t>
  </si>
  <si>
    <t>经济统计学</t>
  </si>
  <si>
    <t>汤子龙</t>
  </si>
  <si>
    <t>自动化</t>
  </si>
  <si>
    <t>沭阳县中等专业学校</t>
  </si>
  <si>
    <t>刘仁青</t>
  </si>
  <si>
    <t>南京林业大学南方学院</t>
  </si>
  <si>
    <t>电子商务</t>
  </si>
  <si>
    <t>小学美术教师</t>
  </si>
  <si>
    <r>
      <t>1</t>
    </r>
    <r>
      <rPr>
        <sz val="11"/>
        <rFont val="宋体"/>
        <family val="0"/>
      </rPr>
      <t>8</t>
    </r>
  </si>
  <si>
    <t>凌晨</t>
  </si>
  <si>
    <t>湖南省邵阳学院</t>
  </si>
  <si>
    <t>美术学</t>
  </si>
  <si>
    <t>小学体育教师</t>
  </si>
  <si>
    <r>
      <t>1</t>
    </r>
    <r>
      <rPr>
        <sz val="11"/>
        <rFont val="宋体"/>
        <family val="0"/>
      </rPr>
      <t>9</t>
    </r>
  </si>
  <si>
    <t>李欣雅</t>
  </si>
  <si>
    <t>南通大学</t>
  </si>
  <si>
    <t>社会体育指导与管理</t>
  </si>
  <si>
    <t>淮安市洪泽湖实验小学</t>
  </si>
  <si>
    <r>
      <t>2</t>
    </r>
    <r>
      <rPr>
        <sz val="11"/>
        <rFont val="宋体"/>
        <family val="0"/>
      </rPr>
      <t>0</t>
    </r>
  </si>
  <si>
    <t>张婷</t>
  </si>
  <si>
    <t>工业设计（家具设计）</t>
  </si>
  <si>
    <t>淮安市民政局下属单位</t>
  </si>
  <si>
    <t>杨滢</t>
  </si>
  <si>
    <t>南京师范大学</t>
  </si>
  <si>
    <t>金融学</t>
  </si>
  <si>
    <t>淮安市高良涧小学</t>
  </si>
  <si>
    <t>21</t>
  </si>
  <si>
    <t>丁艺伟</t>
  </si>
  <si>
    <t>学前教育</t>
  </si>
  <si>
    <t>淮安市星软科技有限公司</t>
  </si>
  <si>
    <t>刘媛</t>
  </si>
  <si>
    <t>22</t>
  </si>
  <si>
    <t>衡春艳</t>
  </si>
  <si>
    <t>南京林业大学</t>
  </si>
  <si>
    <t>交通运输（物流技术）</t>
  </si>
  <si>
    <t>南京市迈皋桥中心小学</t>
  </si>
  <si>
    <t>淮安市仁和小学</t>
  </si>
  <si>
    <t>23</t>
  </si>
  <si>
    <t>成立威</t>
  </si>
  <si>
    <t>体育教育</t>
  </si>
  <si>
    <t>淮安市共和九年制学校</t>
  </si>
  <si>
    <t>24</t>
  </si>
  <si>
    <t>高生</t>
  </si>
  <si>
    <t>苏州大学</t>
  </si>
  <si>
    <t>运动人体科学</t>
  </si>
  <si>
    <t>淮安市洪泽区城市管理执法大队</t>
  </si>
  <si>
    <t>淮安市西顺河小学</t>
  </si>
  <si>
    <t>小学英语教师</t>
  </si>
  <si>
    <t>25</t>
  </si>
  <si>
    <t>李宇</t>
  </si>
  <si>
    <t>扬州大学</t>
  </si>
  <si>
    <t>英语（师范）</t>
  </si>
  <si>
    <t xml:space="preserve">
江苏省洪泽中等专业学校
</t>
  </si>
  <si>
    <t>中职语文教师</t>
  </si>
  <si>
    <t>26</t>
  </si>
  <si>
    <t>张子涵</t>
  </si>
  <si>
    <t>汉语言文学（师范）</t>
  </si>
  <si>
    <t>中职数学教师</t>
  </si>
  <si>
    <t>27</t>
  </si>
  <si>
    <t>李天垚</t>
  </si>
  <si>
    <t>南京财经大学</t>
  </si>
  <si>
    <t>中职舞蹈教师</t>
  </si>
  <si>
    <t>28</t>
  </si>
  <si>
    <t>贾梦琦</t>
  </si>
  <si>
    <t>井冈山大学</t>
  </si>
  <si>
    <t>舞蹈学</t>
  </si>
  <si>
    <t>江苏省洪泽中等专业学校</t>
  </si>
  <si>
    <t>中职旅游专业教师</t>
  </si>
  <si>
    <t>29</t>
  </si>
  <si>
    <t>罗娇娇</t>
  </si>
  <si>
    <t>旅游服务与管理</t>
  </si>
  <si>
    <t xml:space="preserve">   注：成绩计算环节均取两位小数，第三位四舍五入。体育、美术、舞蹈、中职专业课教师岗位：总成绩=笔试成绩×30%+面试成绩×40%+技能加试成绩×30%；其他岗位：总成绩=笔试成绩×40%+面试成绩×60%。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</si>
</sst>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49" fontId="1" fillId="0" borderId="11" xfId="63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63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63" applyNumberFormat="1" applyFont="1" applyFill="1" applyBorder="1" applyAlignment="1">
      <alignment horizontal="center" vertical="center" wrapText="1"/>
      <protection/>
    </xf>
    <xf numFmtId="0" fontId="1" fillId="0" borderId="13" xfId="63" applyNumberFormat="1" applyFont="1" applyFill="1" applyBorder="1" applyAlignment="1">
      <alignment horizontal="center" vertical="center" wrapText="1"/>
      <protection/>
    </xf>
    <xf numFmtId="0" fontId="1" fillId="0" borderId="14" xfId="63" applyNumberFormat="1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177" fontId="25" fillId="0" borderId="11" xfId="0" applyNumberFormat="1" applyFont="1" applyBorder="1" applyAlignment="1">
      <alignment horizontal="center" vertical="center"/>
    </xf>
    <xf numFmtId="177" fontId="25" fillId="0" borderId="11" xfId="0" applyNumberFormat="1" applyFont="1" applyBorder="1" applyAlignment="1">
      <alignment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Border="1" applyAlignment="1" quotePrefix="1">
      <alignment horizontal="center" vertical="center" wrapText="1" shrinkToFit="1"/>
    </xf>
    <xf numFmtId="0" fontId="4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1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16</xdr:row>
      <xdr:rowOff>0</xdr:rowOff>
    </xdr:from>
    <xdr:ext cx="76200" cy="228600"/>
    <xdr:sp fLocksText="0">
      <xdr:nvSpPr>
        <xdr:cNvPr id="1" name="TextBox 625"/>
        <xdr:cNvSpPr txBox="1">
          <a:spLocks noChangeArrowheads="1"/>
        </xdr:cNvSpPr>
      </xdr:nvSpPr>
      <xdr:spPr>
        <a:xfrm>
          <a:off x="2609850" y="516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16</xdr:row>
      <xdr:rowOff>0</xdr:rowOff>
    </xdr:from>
    <xdr:ext cx="76200" cy="295275"/>
    <xdr:sp fLocksText="0">
      <xdr:nvSpPr>
        <xdr:cNvPr id="2" name="TextBox 626"/>
        <xdr:cNvSpPr txBox="1">
          <a:spLocks noChangeArrowheads="1"/>
        </xdr:cNvSpPr>
      </xdr:nvSpPr>
      <xdr:spPr>
        <a:xfrm>
          <a:off x="2609850" y="5162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16</xdr:row>
      <xdr:rowOff>0</xdr:rowOff>
    </xdr:from>
    <xdr:ext cx="76200" cy="295275"/>
    <xdr:sp fLocksText="0">
      <xdr:nvSpPr>
        <xdr:cNvPr id="3" name="TextBox 627"/>
        <xdr:cNvSpPr txBox="1">
          <a:spLocks noChangeArrowheads="1"/>
        </xdr:cNvSpPr>
      </xdr:nvSpPr>
      <xdr:spPr>
        <a:xfrm>
          <a:off x="2609850" y="5162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33</xdr:row>
      <xdr:rowOff>0</xdr:rowOff>
    </xdr:from>
    <xdr:ext cx="76200" cy="495300"/>
    <xdr:sp fLocksText="0">
      <xdr:nvSpPr>
        <xdr:cNvPr id="4" name="TextBox 628"/>
        <xdr:cNvSpPr txBox="1">
          <a:spLocks noChangeArrowheads="1"/>
        </xdr:cNvSpPr>
      </xdr:nvSpPr>
      <xdr:spPr>
        <a:xfrm>
          <a:off x="2609850" y="9858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33</xdr:row>
      <xdr:rowOff>0</xdr:rowOff>
    </xdr:from>
    <xdr:ext cx="76200" cy="495300"/>
    <xdr:sp fLocksText="0">
      <xdr:nvSpPr>
        <xdr:cNvPr id="5" name="TextBox 629"/>
        <xdr:cNvSpPr txBox="1">
          <a:spLocks noChangeArrowheads="1"/>
        </xdr:cNvSpPr>
      </xdr:nvSpPr>
      <xdr:spPr>
        <a:xfrm>
          <a:off x="2609850" y="9858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34</xdr:row>
      <xdr:rowOff>0</xdr:rowOff>
    </xdr:from>
    <xdr:ext cx="76200" cy="495300"/>
    <xdr:sp fLocksText="0">
      <xdr:nvSpPr>
        <xdr:cNvPr id="6" name="TextBox 630"/>
        <xdr:cNvSpPr txBox="1">
          <a:spLocks noChangeArrowheads="1"/>
        </xdr:cNvSpPr>
      </xdr:nvSpPr>
      <xdr:spPr>
        <a:xfrm>
          <a:off x="2609850" y="101346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16</xdr:row>
      <xdr:rowOff>0</xdr:rowOff>
    </xdr:from>
    <xdr:ext cx="76200" cy="295275"/>
    <xdr:sp fLocksText="0">
      <xdr:nvSpPr>
        <xdr:cNvPr id="7" name="TextBox 631"/>
        <xdr:cNvSpPr txBox="1">
          <a:spLocks noChangeArrowheads="1"/>
        </xdr:cNvSpPr>
      </xdr:nvSpPr>
      <xdr:spPr>
        <a:xfrm>
          <a:off x="2609850" y="5162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16</xdr:row>
      <xdr:rowOff>0</xdr:rowOff>
    </xdr:from>
    <xdr:ext cx="76200" cy="295275"/>
    <xdr:sp fLocksText="0">
      <xdr:nvSpPr>
        <xdr:cNvPr id="8" name="TextBox 632"/>
        <xdr:cNvSpPr txBox="1">
          <a:spLocks noChangeArrowheads="1"/>
        </xdr:cNvSpPr>
      </xdr:nvSpPr>
      <xdr:spPr>
        <a:xfrm>
          <a:off x="2609850" y="5162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16</xdr:row>
      <xdr:rowOff>0</xdr:rowOff>
    </xdr:from>
    <xdr:ext cx="76200" cy="228600"/>
    <xdr:sp fLocksText="0">
      <xdr:nvSpPr>
        <xdr:cNvPr id="9" name="TextBox 633"/>
        <xdr:cNvSpPr txBox="1">
          <a:spLocks noChangeArrowheads="1"/>
        </xdr:cNvSpPr>
      </xdr:nvSpPr>
      <xdr:spPr>
        <a:xfrm>
          <a:off x="2609850" y="516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20</xdr:row>
      <xdr:rowOff>0</xdr:rowOff>
    </xdr:from>
    <xdr:ext cx="76200" cy="295275"/>
    <xdr:sp fLocksText="0">
      <xdr:nvSpPr>
        <xdr:cNvPr id="10" name="TextBox 634"/>
        <xdr:cNvSpPr txBox="1">
          <a:spLocks noChangeArrowheads="1"/>
        </xdr:cNvSpPr>
      </xdr:nvSpPr>
      <xdr:spPr>
        <a:xfrm>
          <a:off x="2609850" y="6267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20</xdr:row>
      <xdr:rowOff>0</xdr:rowOff>
    </xdr:from>
    <xdr:ext cx="76200" cy="295275"/>
    <xdr:sp fLocksText="0">
      <xdr:nvSpPr>
        <xdr:cNvPr id="11" name="TextBox 635"/>
        <xdr:cNvSpPr txBox="1">
          <a:spLocks noChangeArrowheads="1"/>
        </xdr:cNvSpPr>
      </xdr:nvSpPr>
      <xdr:spPr>
        <a:xfrm>
          <a:off x="2609850" y="6267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25</xdr:row>
      <xdr:rowOff>0</xdr:rowOff>
    </xdr:from>
    <xdr:ext cx="76200" cy="295275"/>
    <xdr:sp fLocksText="0">
      <xdr:nvSpPr>
        <xdr:cNvPr id="12" name="TextBox 636"/>
        <xdr:cNvSpPr txBox="1">
          <a:spLocks noChangeArrowheads="1"/>
        </xdr:cNvSpPr>
      </xdr:nvSpPr>
      <xdr:spPr>
        <a:xfrm>
          <a:off x="2609850" y="7648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25</xdr:row>
      <xdr:rowOff>0</xdr:rowOff>
    </xdr:from>
    <xdr:ext cx="76200" cy="228600"/>
    <xdr:sp fLocksText="0">
      <xdr:nvSpPr>
        <xdr:cNvPr id="13" name="TextBox 637"/>
        <xdr:cNvSpPr txBox="1">
          <a:spLocks noChangeArrowheads="1"/>
        </xdr:cNvSpPr>
      </xdr:nvSpPr>
      <xdr:spPr>
        <a:xfrm>
          <a:off x="2609850" y="7648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27</xdr:row>
      <xdr:rowOff>0</xdr:rowOff>
    </xdr:from>
    <xdr:ext cx="76200" cy="295275"/>
    <xdr:sp fLocksText="0">
      <xdr:nvSpPr>
        <xdr:cNvPr id="14" name="TextBox 638"/>
        <xdr:cNvSpPr txBox="1">
          <a:spLocks noChangeArrowheads="1"/>
        </xdr:cNvSpPr>
      </xdr:nvSpPr>
      <xdr:spPr>
        <a:xfrm>
          <a:off x="2609850" y="8201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27</xdr:row>
      <xdr:rowOff>0</xdr:rowOff>
    </xdr:from>
    <xdr:ext cx="76200" cy="295275"/>
    <xdr:sp fLocksText="0">
      <xdr:nvSpPr>
        <xdr:cNvPr id="15" name="TextBox 639"/>
        <xdr:cNvSpPr txBox="1">
          <a:spLocks noChangeArrowheads="1"/>
        </xdr:cNvSpPr>
      </xdr:nvSpPr>
      <xdr:spPr>
        <a:xfrm>
          <a:off x="2609850" y="8201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27</xdr:row>
      <xdr:rowOff>0</xdr:rowOff>
    </xdr:from>
    <xdr:ext cx="76200" cy="295275"/>
    <xdr:sp fLocksText="0">
      <xdr:nvSpPr>
        <xdr:cNvPr id="16" name="TextBox 640"/>
        <xdr:cNvSpPr txBox="1">
          <a:spLocks noChangeArrowheads="1"/>
        </xdr:cNvSpPr>
      </xdr:nvSpPr>
      <xdr:spPr>
        <a:xfrm>
          <a:off x="2609850" y="8201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27</xdr:row>
      <xdr:rowOff>0</xdr:rowOff>
    </xdr:from>
    <xdr:ext cx="76200" cy="295275"/>
    <xdr:sp fLocksText="0">
      <xdr:nvSpPr>
        <xdr:cNvPr id="17" name="TextBox 641"/>
        <xdr:cNvSpPr txBox="1">
          <a:spLocks noChangeArrowheads="1"/>
        </xdr:cNvSpPr>
      </xdr:nvSpPr>
      <xdr:spPr>
        <a:xfrm>
          <a:off x="2609850" y="8201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27</xdr:row>
      <xdr:rowOff>0</xdr:rowOff>
    </xdr:from>
    <xdr:ext cx="76200" cy="228600"/>
    <xdr:sp fLocksText="0">
      <xdr:nvSpPr>
        <xdr:cNvPr id="18" name="TextBox 642"/>
        <xdr:cNvSpPr txBox="1">
          <a:spLocks noChangeArrowheads="1"/>
        </xdr:cNvSpPr>
      </xdr:nvSpPr>
      <xdr:spPr>
        <a:xfrm>
          <a:off x="2609850" y="8201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27</xdr:row>
      <xdr:rowOff>0</xdr:rowOff>
    </xdr:from>
    <xdr:ext cx="76200" cy="228600"/>
    <xdr:sp fLocksText="0">
      <xdr:nvSpPr>
        <xdr:cNvPr id="19" name="TextBox 643"/>
        <xdr:cNvSpPr txBox="1">
          <a:spLocks noChangeArrowheads="1"/>
        </xdr:cNvSpPr>
      </xdr:nvSpPr>
      <xdr:spPr>
        <a:xfrm>
          <a:off x="2609850" y="8201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30</xdr:row>
      <xdr:rowOff>0</xdr:rowOff>
    </xdr:from>
    <xdr:ext cx="76200" cy="295275"/>
    <xdr:sp fLocksText="0">
      <xdr:nvSpPr>
        <xdr:cNvPr id="20" name="TextBox 644"/>
        <xdr:cNvSpPr txBox="1">
          <a:spLocks noChangeArrowheads="1"/>
        </xdr:cNvSpPr>
      </xdr:nvSpPr>
      <xdr:spPr>
        <a:xfrm>
          <a:off x="2609850" y="902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30</xdr:row>
      <xdr:rowOff>0</xdr:rowOff>
    </xdr:from>
    <xdr:ext cx="76200" cy="295275"/>
    <xdr:sp fLocksText="0">
      <xdr:nvSpPr>
        <xdr:cNvPr id="21" name="TextBox 645"/>
        <xdr:cNvSpPr txBox="1">
          <a:spLocks noChangeArrowheads="1"/>
        </xdr:cNvSpPr>
      </xdr:nvSpPr>
      <xdr:spPr>
        <a:xfrm>
          <a:off x="2609850" y="902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30</xdr:row>
      <xdr:rowOff>0</xdr:rowOff>
    </xdr:from>
    <xdr:ext cx="76200" cy="295275"/>
    <xdr:sp fLocksText="0">
      <xdr:nvSpPr>
        <xdr:cNvPr id="22" name="TextBox 646"/>
        <xdr:cNvSpPr txBox="1">
          <a:spLocks noChangeArrowheads="1"/>
        </xdr:cNvSpPr>
      </xdr:nvSpPr>
      <xdr:spPr>
        <a:xfrm>
          <a:off x="2609850" y="902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30</xdr:row>
      <xdr:rowOff>0</xdr:rowOff>
    </xdr:from>
    <xdr:ext cx="76200" cy="295275"/>
    <xdr:sp fLocksText="0">
      <xdr:nvSpPr>
        <xdr:cNvPr id="23" name="TextBox 647"/>
        <xdr:cNvSpPr txBox="1">
          <a:spLocks noChangeArrowheads="1"/>
        </xdr:cNvSpPr>
      </xdr:nvSpPr>
      <xdr:spPr>
        <a:xfrm>
          <a:off x="2609850" y="902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30</xdr:row>
      <xdr:rowOff>0</xdr:rowOff>
    </xdr:from>
    <xdr:ext cx="76200" cy="295275"/>
    <xdr:sp fLocksText="0">
      <xdr:nvSpPr>
        <xdr:cNvPr id="24" name="TextBox 648"/>
        <xdr:cNvSpPr txBox="1">
          <a:spLocks noChangeArrowheads="1"/>
        </xdr:cNvSpPr>
      </xdr:nvSpPr>
      <xdr:spPr>
        <a:xfrm>
          <a:off x="2609850" y="902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30</xdr:row>
      <xdr:rowOff>0</xdr:rowOff>
    </xdr:from>
    <xdr:ext cx="76200" cy="295275"/>
    <xdr:sp fLocksText="0">
      <xdr:nvSpPr>
        <xdr:cNvPr id="25" name="TextBox 649"/>
        <xdr:cNvSpPr txBox="1">
          <a:spLocks noChangeArrowheads="1"/>
        </xdr:cNvSpPr>
      </xdr:nvSpPr>
      <xdr:spPr>
        <a:xfrm>
          <a:off x="2609850" y="902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17</xdr:row>
      <xdr:rowOff>0</xdr:rowOff>
    </xdr:from>
    <xdr:ext cx="76200" cy="295275"/>
    <xdr:sp fLocksText="0">
      <xdr:nvSpPr>
        <xdr:cNvPr id="26" name="TextBox 650"/>
        <xdr:cNvSpPr txBox="1">
          <a:spLocks noChangeArrowheads="1"/>
        </xdr:cNvSpPr>
      </xdr:nvSpPr>
      <xdr:spPr>
        <a:xfrm>
          <a:off x="2609850" y="5438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17</xdr:row>
      <xdr:rowOff>0</xdr:rowOff>
    </xdr:from>
    <xdr:ext cx="76200" cy="295275"/>
    <xdr:sp fLocksText="0">
      <xdr:nvSpPr>
        <xdr:cNvPr id="27" name="TextBox 651"/>
        <xdr:cNvSpPr txBox="1">
          <a:spLocks noChangeArrowheads="1"/>
        </xdr:cNvSpPr>
      </xdr:nvSpPr>
      <xdr:spPr>
        <a:xfrm>
          <a:off x="2609850" y="5438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17</xdr:row>
      <xdr:rowOff>0</xdr:rowOff>
    </xdr:from>
    <xdr:ext cx="76200" cy="228600"/>
    <xdr:sp fLocksText="0">
      <xdr:nvSpPr>
        <xdr:cNvPr id="28" name="TextBox 652"/>
        <xdr:cNvSpPr txBox="1">
          <a:spLocks noChangeArrowheads="1"/>
        </xdr:cNvSpPr>
      </xdr:nvSpPr>
      <xdr:spPr>
        <a:xfrm>
          <a:off x="2609850" y="543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20</xdr:row>
      <xdr:rowOff>0</xdr:rowOff>
    </xdr:from>
    <xdr:ext cx="76200" cy="295275"/>
    <xdr:sp fLocksText="0">
      <xdr:nvSpPr>
        <xdr:cNvPr id="29" name="TextBox 653"/>
        <xdr:cNvSpPr txBox="1">
          <a:spLocks noChangeArrowheads="1"/>
        </xdr:cNvSpPr>
      </xdr:nvSpPr>
      <xdr:spPr>
        <a:xfrm>
          <a:off x="2609850" y="6267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20</xdr:row>
      <xdr:rowOff>0</xdr:rowOff>
    </xdr:from>
    <xdr:ext cx="76200" cy="295275"/>
    <xdr:sp fLocksText="0">
      <xdr:nvSpPr>
        <xdr:cNvPr id="30" name="TextBox 654"/>
        <xdr:cNvSpPr txBox="1">
          <a:spLocks noChangeArrowheads="1"/>
        </xdr:cNvSpPr>
      </xdr:nvSpPr>
      <xdr:spPr>
        <a:xfrm>
          <a:off x="2609850" y="62674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21</xdr:row>
      <xdr:rowOff>0</xdr:rowOff>
    </xdr:from>
    <xdr:ext cx="76200" cy="295275"/>
    <xdr:sp fLocksText="0">
      <xdr:nvSpPr>
        <xdr:cNvPr id="31" name="TextBox 655"/>
        <xdr:cNvSpPr txBox="1">
          <a:spLocks noChangeArrowheads="1"/>
        </xdr:cNvSpPr>
      </xdr:nvSpPr>
      <xdr:spPr>
        <a:xfrm>
          <a:off x="2609850" y="6543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21</xdr:row>
      <xdr:rowOff>0</xdr:rowOff>
    </xdr:from>
    <xdr:ext cx="76200" cy="295275"/>
    <xdr:sp fLocksText="0">
      <xdr:nvSpPr>
        <xdr:cNvPr id="32" name="TextBox 656"/>
        <xdr:cNvSpPr txBox="1">
          <a:spLocks noChangeArrowheads="1"/>
        </xdr:cNvSpPr>
      </xdr:nvSpPr>
      <xdr:spPr>
        <a:xfrm>
          <a:off x="2609850" y="6543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21</xdr:row>
      <xdr:rowOff>0</xdr:rowOff>
    </xdr:from>
    <xdr:ext cx="76200" cy="295275"/>
    <xdr:sp fLocksText="0">
      <xdr:nvSpPr>
        <xdr:cNvPr id="33" name="TextBox 657"/>
        <xdr:cNvSpPr txBox="1">
          <a:spLocks noChangeArrowheads="1"/>
        </xdr:cNvSpPr>
      </xdr:nvSpPr>
      <xdr:spPr>
        <a:xfrm>
          <a:off x="2609850" y="6543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21</xdr:row>
      <xdr:rowOff>0</xdr:rowOff>
    </xdr:from>
    <xdr:ext cx="76200" cy="295275"/>
    <xdr:sp fLocksText="0">
      <xdr:nvSpPr>
        <xdr:cNvPr id="34" name="TextBox 658"/>
        <xdr:cNvSpPr txBox="1">
          <a:spLocks noChangeArrowheads="1"/>
        </xdr:cNvSpPr>
      </xdr:nvSpPr>
      <xdr:spPr>
        <a:xfrm>
          <a:off x="2609850" y="6543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22</xdr:row>
      <xdr:rowOff>0</xdr:rowOff>
    </xdr:from>
    <xdr:ext cx="76200" cy="295275"/>
    <xdr:sp fLocksText="0">
      <xdr:nvSpPr>
        <xdr:cNvPr id="35" name="TextBox 659"/>
        <xdr:cNvSpPr txBox="1">
          <a:spLocks noChangeArrowheads="1"/>
        </xdr:cNvSpPr>
      </xdr:nvSpPr>
      <xdr:spPr>
        <a:xfrm>
          <a:off x="2609850" y="6819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22</xdr:row>
      <xdr:rowOff>0</xdr:rowOff>
    </xdr:from>
    <xdr:ext cx="76200" cy="295275"/>
    <xdr:sp fLocksText="0">
      <xdr:nvSpPr>
        <xdr:cNvPr id="36" name="TextBox 660"/>
        <xdr:cNvSpPr txBox="1">
          <a:spLocks noChangeArrowheads="1"/>
        </xdr:cNvSpPr>
      </xdr:nvSpPr>
      <xdr:spPr>
        <a:xfrm>
          <a:off x="2609850" y="6819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22</xdr:row>
      <xdr:rowOff>0</xdr:rowOff>
    </xdr:from>
    <xdr:ext cx="76200" cy="295275"/>
    <xdr:sp fLocksText="0">
      <xdr:nvSpPr>
        <xdr:cNvPr id="37" name="TextBox 661"/>
        <xdr:cNvSpPr txBox="1">
          <a:spLocks noChangeArrowheads="1"/>
        </xdr:cNvSpPr>
      </xdr:nvSpPr>
      <xdr:spPr>
        <a:xfrm>
          <a:off x="2609850" y="6819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22</xdr:row>
      <xdr:rowOff>0</xdr:rowOff>
    </xdr:from>
    <xdr:ext cx="76200" cy="295275"/>
    <xdr:sp fLocksText="0">
      <xdr:nvSpPr>
        <xdr:cNvPr id="38" name="TextBox 662"/>
        <xdr:cNvSpPr txBox="1">
          <a:spLocks noChangeArrowheads="1"/>
        </xdr:cNvSpPr>
      </xdr:nvSpPr>
      <xdr:spPr>
        <a:xfrm>
          <a:off x="2609850" y="6819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26</xdr:row>
      <xdr:rowOff>0</xdr:rowOff>
    </xdr:from>
    <xdr:ext cx="76200" cy="295275"/>
    <xdr:sp fLocksText="0">
      <xdr:nvSpPr>
        <xdr:cNvPr id="39" name="TextBox 663"/>
        <xdr:cNvSpPr txBox="1">
          <a:spLocks noChangeArrowheads="1"/>
        </xdr:cNvSpPr>
      </xdr:nvSpPr>
      <xdr:spPr>
        <a:xfrm>
          <a:off x="2609850" y="792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26</xdr:row>
      <xdr:rowOff>0</xdr:rowOff>
    </xdr:from>
    <xdr:ext cx="76200" cy="228600"/>
    <xdr:sp fLocksText="0">
      <xdr:nvSpPr>
        <xdr:cNvPr id="40" name="TextBox 664"/>
        <xdr:cNvSpPr txBox="1">
          <a:spLocks noChangeArrowheads="1"/>
        </xdr:cNvSpPr>
      </xdr:nvSpPr>
      <xdr:spPr>
        <a:xfrm>
          <a:off x="2609850" y="7924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28</xdr:row>
      <xdr:rowOff>0</xdr:rowOff>
    </xdr:from>
    <xdr:ext cx="76200" cy="295275"/>
    <xdr:sp fLocksText="0">
      <xdr:nvSpPr>
        <xdr:cNvPr id="41" name="TextBox 665"/>
        <xdr:cNvSpPr txBox="1">
          <a:spLocks noChangeArrowheads="1"/>
        </xdr:cNvSpPr>
      </xdr:nvSpPr>
      <xdr:spPr>
        <a:xfrm>
          <a:off x="2609850" y="8477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28</xdr:row>
      <xdr:rowOff>0</xdr:rowOff>
    </xdr:from>
    <xdr:ext cx="76200" cy="295275"/>
    <xdr:sp fLocksText="0">
      <xdr:nvSpPr>
        <xdr:cNvPr id="42" name="TextBox 666"/>
        <xdr:cNvSpPr txBox="1">
          <a:spLocks noChangeArrowheads="1"/>
        </xdr:cNvSpPr>
      </xdr:nvSpPr>
      <xdr:spPr>
        <a:xfrm>
          <a:off x="2609850" y="8477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28</xdr:row>
      <xdr:rowOff>0</xdr:rowOff>
    </xdr:from>
    <xdr:ext cx="76200" cy="295275"/>
    <xdr:sp fLocksText="0">
      <xdr:nvSpPr>
        <xdr:cNvPr id="43" name="TextBox 667"/>
        <xdr:cNvSpPr txBox="1">
          <a:spLocks noChangeArrowheads="1"/>
        </xdr:cNvSpPr>
      </xdr:nvSpPr>
      <xdr:spPr>
        <a:xfrm>
          <a:off x="2609850" y="8477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28</xdr:row>
      <xdr:rowOff>0</xdr:rowOff>
    </xdr:from>
    <xdr:ext cx="76200" cy="295275"/>
    <xdr:sp fLocksText="0">
      <xdr:nvSpPr>
        <xdr:cNvPr id="44" name="TextBox 668"/>
        <xdr:cNvSpPr txBox="1">
          <a:spLocks noChangeArrowheads="1"/>
        </xdr:cNvSpPr>
      </xdr:nvSpPr>
      <xdr:spPr>
        <a:xfrm>
          <a:off x="2609850" y="8477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28</xdr:row>
      <xdr:rowOff>0</xdr:rowOff>
    </xdr:from>
    <xdr:ext cx="76200" cy="228600"/>
    <xdr:sp fLocksText="0">
      <xdr:nvSpPr>
        <xdr:cNvPr id="45" name="TextBox 669"/>
        <xdr:cNvSpPr txBox="1">
          <a:spLocks noChangeArrowheads="1"/>
        </xdr:cNvSpPr>
      </xdr:nvSpPr>
      <xdr:spPr>
        <a:xfrm>
          <a:off x="2609850" y="8477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28</xdr:row>
      <xdr:rowOff>0</xdr:rowOff>
    </xdr:from>
    <xdr:ext cx="76200" cy="228600"/>
    <xdr:sp fLocksText="0">
      <xdr:nvSpPr>
        <xdr:cNvPr id="46" name="TextBox 670"/>
        <xdr:cNvSpPr txBox="1">
          <a:spLocks noChangeArrowheads="1"/>
        </xdr:cNvSpPr>
      </xdr:nvSpPr>
      <xdr:spPr>
        <a:xfrm>
          <a:off x="2609850" y="8477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27</xdr:row>
      <xdr:rowOff>0</xdr:rowOff>
    </xdr:from>
    <xdr:ext cx="76200" cy="295275"/>
    <xdr:sp fLocksText="0">
      <xdr:nvSpPr>
        <xdr:cNvPr id="47" name="TextBox 671"/>
        <xdr:cNvSpPr txBox="1">
          <a:spLocks noChangeArrowheads="1"/>
        </xdr:cNvSpPr>
      </xdr:nvSpPr>
      <xdr:spPr>
        <a:xfrm>
          <a:off x="2609850" y="8201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29</xdr:row>
      <xdr:rowOff>0</xdr:rowOff>
    </xdr:from>
    <xdr:ext cx="76200" cy="295275"/>
    <xdr:sp fLocksText="0">
      <xdr:nvSpPr>
        <xdr:cNvPr id="48" name="TextBox 672"/>
        <xdr:cNvSpPr txBox="1">
          <a:spLocks noChangeArrowheads="1"/>
        </xdr:cNvSpPr>
      </xdr:nvSpPr>
      <xdr:spPr>
        <a:xfrm>
          <a:off x="2609850" y="8753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29</xdr:row>
      <xdr:rowOff>0</xdr:rowOff>
    </xdr:from>
    <xdr:ext cx="76200" cy="295275"/>
    <xdr:sp fLocksText="0">
      <xdr:nvSpPr>
        <xdr:cNvPr id="49" name="TextBox 673"/>
        <xdr:cNvSpPr txBox="1">
          <a:spLocks noChangeArrowheads="1"/>
        </xdr:cNvSpPr>
      </xdr:nvSpPr>
      <xdr:spPr>
        <a:xfrm>
          <a:off x="2609850" y="8753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29</xdr:row>
      <xdr:rowOff>0</xdr:rowOff>
    </xdr:from>
    <xdr:ext cx="76200" cy="295275"/>
    <xdr:sp fLocksText="0">
      <xdr:nvSpPr>
        <xdr:cNvPr id="50" name="TextBox 674"/>
        <xdr:cNvSpPr txBox="1">
          <a:spLocks noChangeArrowheads="1"/>
        </xdr:cNvSpPr>
      </xdr:nvSpPr>
      <xdr:spPr>
        <a:xfrm>
          <a:off x="2609850" y="8753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29</xdr:row>
      <xdr:rowOff>0</xdr:rowOff>
    </xdr:from>
    <xdr:ext cx="76200" cy="295275"/>
    <xdr:sp fLocksText="0">
      <xdr:nvSpPr>
        <xdr:cNvPr id="51" name="TextBox 675"/>
        <xdr:cNvSpPr txBox="1">
          <a:spLocks noChangeArrowheads="1"/>
        </xdr:cNvSpPr>
      </xdr:nvSpPr>
      <xdr:spPr>
        <a:xfrm>
          <a:off x="2609850" y="8753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29</xdr:row>
      <xdr:rowOff>0</xdr:rowOff>
    </xdr:from>
    <xdr:ext cx="76200" cy="228600"/>
    <xdr:sp fLocksText="0">
      <xdr:nvSpPr>
        <xdr:cNvPr id="52" name="TextBox 676"/>
        <xdr:cNvSpPr txBox="1">
          <a:spLocks noChangeArrowheads="1"/>
        </xdr:cNvSpPr>
      </xdr:nvSpPr>
      <xdr:spPr>
        <a:xfrm>
          <a:off x="2609850" y="875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29</xdr:row>
      <xdr:rowOff>0</xdr:rowOff>
    </xdr:from>
    <xdr:ext cx="76200" cy="228600"/>
    <xdr:sp fLocksText="0">
      <xdr:nvSpPr>
        <xdr:cNvPr id="53" name="TextBox 677"/>
        <xdr:cNvSpPr txBox="1">
          <a:spLocks noChangeArrowheads="1"/>
        </xdr:cNvSpPr>
      </xdr:nvSpPr>
      <xdr:spPr>
        <a:xfrm>
          <a:off x="2609850" y="875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28</xdr:row>
      <xdr:rowOff>0</xdr:rowOff>
    </xdr:from>
    <xdr:ext cx="76200" cy="295275"/>
    <xdr:sp fLocksText="0">
      <xdr:nvSpPr>
        <xdr:cNvPr id="54" name="TextBox 678"/>
        <xdr:cNvSpPr txBox="1">
          <a:spLocks noChangeArrowheads="1"/>
        </xdr:cNvSpPr>
      </xdr:nvSpPr>
      <xdr:spPr>
        <a:xfrm>
          <a:off x="2609850" y="8477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29</xdr:row>
      <xdr:rowOff>0</xdr:rowOff>
    </xdr:from>
    <xdr:ext cx="371475" cy="295275"/>
    <xdr:sp fLocksText="0">
      <xdr:nvSpPr>
        <xdr:cNvPr id="55" name="TextBox 679"/>
        <xdr:cNvSpPr txBox="1">
          <a:spLocks noChangeArrowheads="1"/>
        </xdr:cNvSpPr>
      </xdr:nvSpPr>
      <xdr:spPr>
        <a:xfrm>
          <a:off x="2609850" y="8753475"/>
          <a:ext cx="371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31</xdr:row>
      <xdr:rowOff>0</xdr:rowOff>
    </xdr:from>
    <xdr:ext cx="76200" cy="295275"/>
    <xdr:sp fLocksText="0">
      <xdr:nvSpPr>
        <xdr:cNvPr id="56" name="TextBox 680"/>
        <xdr:cNvSpPr txBox="1">
          <a:spLocks noChangeArrowheads="1"/>
        </xdr:cNvSpPr>
      </xdr:nvSpPr>
      <xdr:spPr>
        <a:xfrm>
          <a:off x="2609850" y="9305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31</xdr:row>
      <xdr:rowOff>0</xdr:rowOff>
    </xdr:from>
    <xdr:ext cx="76200" cy="295275"/>
    <xdr:sp fLocksText="0">
      <xdr:nvSpPr>
        <xdr:cNvPr id="57" name="TextBox 681"/>
        <xdr:cNvSpPr txBox="1">
          <a:spLocks noChangeArrowheads="1"/>
        </xdr:cNvSpPr>
      </xdr:nvSpPr>
      <xdr:spPr>
        <a:xfrm>
          <a:off x="2609850" y="9305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31</xdr:row>
      <xdr:rowOff>0</xdr:rowOff>
    </xdr:from>
    <xdr:ext cx="76200" cy="295275"/>
    <xdr:sp fLocksText="0">
      <xdr:nvSpPr>
        <xdr:cNvPr id="58" name="TextBox 682"/>
        <xdr:cNvSpPr txBox="1">
          <a:spLocks noChangeArrowheads="1"/>
        </xdr:cNvSpPr>
      </xdr:nvSpPr>
      <xdr:spPr>
        <a:xfrm>
          <a:off x="2609850" y="9305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31</xdr:row>
      <xdr:rowOff>0</xdr:rowOff>
    </xdr:from>
    <xdr:ext cx="76200" cy="295275"/>
    <xdr:sp fLocksText="0">
      <xdr:nvSpPr>
        <xdr:cNvPr id="59" name="TextBox 683"/>
        <xdr:cNvSpPr txBox="1">
          <a:spLocks noChangeArrowheads="1"/>
        </xdr:cNvSpPr>
      </xdr:nvSpPr>
      <xdr:spPr>
        <a:xfrm>
          <a:off x="2609850" y="9305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31</xdr:row>
      <xdr:rowOff>0</xdr:rowOff>
    </xdr:from>
    <xdr:ext cx="76200" cy="295275"/>
    <xdr:sp fLocksText="0">
      <xdr:nvSpPr>
        <xdr:cNvPr id="60" name="TextBox 684"/>
        <xdr:cNvSpPr txBox="1">
          <a:spLocks noChangeArrowheads="1"/>
        </xdr:cNvSpPr>
      </xdr:nvSpPr>
      <xdr:spPr>
        <a:xfrm>
          <a:off x="2609850" y="9305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31</xdr:row>
      <xdr:rowOff>0</xdr:rowOff>
    </xdr:from>
    <xdr:ext cx="76200" cy="295275"/>
    <xdr:sp fLocksText="0">
      <xdr:nvSpPr>
        <xdr:cNvPr id="61" name="TextBox 685"/>
        <xdr:cNvSpPr txBox="1">
          <a:spLocks noChangeArrowheads="1"/>
        </xdr:cNvSpPr>
      </xdr:nvSpPr>
      <xdr:spPr>
        <a:xfrm>
          <a:off x="2609850" y="9305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30</xdr:row>
      <xdr:rowOff>0</xdr:rowOff>
    </xdr:from>
    <xdr:ext cx="76200" cy="295275"/>
    <xdr:sp fLocksText="0">
      <xdr:nvSpPr>
        <xdr:cNvPr id="62" name="TextBox 686"/>
        <xdr:cNvSpPr txBox="1">
          <a:spLocks noChangeArrowheads="1"/>
        </xdr:cNvSpPr>
      </xdr:nvSpPr>
      <xdr:spPr>
        <a:xfrm>
          <a:off x="2609850" y="902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30</xdr:row>
      <xdr:rowOff>0</xdr:rowOff>
    </xdr:from>
    <xdr:ext cx="76200" cy="295275"/>
    <xdr:sp fLocksText="0">
      <xdr:nvSpPr>
        <xdr:cNvPr id="63" name="TextBox 687"/>
        <xdr:cNvSpPr txBox="1">
          <a:spLocks noChangeArrowheads="1"/>
        </xdr:cNvSpPr>
      </xdr:nvSpPr>
      <xdr:spPr>
        <a:xfrm>
          <a:off x="2609850" y="902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30</xdr:row>
      <xdr:rowOff>0</xdr:rowOff>
    </xdr:from>
    <xdr:ext cx="76200" cy="295275"/>
    <xdr:sp fLocksText="0">
      <xdr:nvSpPr>
        <xdr:cNvPr id="64" name="TextBox 688"/>
        <xdr:cNvSpPr txBox="1">
          <a:spLocks noChangeArrowheads="1"/>
        </xdr:cNvSpPr>
      </xdr:nvSpPr>
      <xdr:spPr>
        <a:xfrm>
          <a:off x="2609850" y="902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30</xdr:row>
      <xdr:rowOff>0</xdr:rowOff>
    </xdr:from>
    <xdr:ext cx="76200" cy="295275"/>
    <xdr:sp fLocksText="0">
      <xdr:nvSpPr>
        <xdr:cNvPr id="65" name="TextBox 689"/>
        <xdr:cNvSpPr txBox="1">
          <a:spLocks noChangeArrowheads="1"/>
        </xdr:cNvSpPr>
      </xdr:nvSpPr>
      <xdr:spPr>
        <a:xfrm>
          <a:off x="2609850" y="902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30</xdr:row>
      <xdr:rowOff>0</xdr:rowOff>
    </xdr:from>
    <xdr:ext cx="371475" cy="295275"/>
    <xdr:sp fLocksText="0">
      <xdr:nvSpPr>
        <xdr:cNvPr id="66" name="TextBox 690"/>
        <xdr:cNvSpPr txBox="1">
          <a:spLocks noChangeArrowheads="1"/>
        </xdr:cNvSpPr>
      </xdr:nvSpPr>
      <xdr:spPr>
        <a:xfrm>
          <a:off x="2609850" y="9029700"/>
          <a:ext cx="371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A1" sqref="A1:T1"/>
    </sheetView>
  </sheetViews>
  <sheetFormatPr defaultColWidth="9.00390625" defaultRowHeight="14.25"/>
  <cols>
    <col min="1" max="1" width="5.125" style="0" customWidth="1"/>
    <col min="2" max="2" width="7.625" style="0" customWidth="1"/>
    <col min="3" max="3" width="15.50390625" style="0" customWidth="1"/>
    <col min="4" max="4" width="16.50390625" style="0" customWidth="1"/>
    <col min="5" max="5" width="5.75390625" style="0" customWidth="1"/>
    <col min="7" max="7" width="5.125" style="0" customWidth="1"/>
    <col min="8" max="8" width="7.125" style="0" customWidth="1"/>
    <col min="9" max="9" width="5.125" style="1" customWidth="1"/>
    <col min="10" max="10" width="6.75390625" style="0" customWidth="1"/>
    <col min="11" max="11" width="21.25390625" style="0" customWidth="1"/>
    <col min="12" max="12" width="21.375" style="0" customWidth="1"/>
    <col min="13" max="13" width="11.00390625" style="0" customWidth="1"/>
    <col min="14" max="14" width="27.375" style="2" customWidth="1"/>
    <col min="15" max="15" width="6.75390625" style="0" customWidth="1"/>
    <col min="16" max="16" width="7.25390625" style="0" customWidth="1"/>
    <col min="17" max="17" width="7.50390625" style="0" customWidth="1"/>
    <col min="18" max="18" width="7.125" style="3" customWidth="1"/>
    <col min="19" max="19" width="6.00390625" style="0" customWidth="1"/>
    <col min="20" max="20" width="5.875" style="0" customWidth="1"/>
  </cols>
  <sheetData>
    <row r="1" spans="1:20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8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28" t="s">
        <v>15</v>
      </c>
      <c r="P2" s="28"/>
      <c r="Q2" s="28"/>
      <c r="R2" s="28"/>
      <c r="S2" s="6" t="s">
        <v>16</v>
      </c>
      <c r="T2" s="6" t="s">
        <v>17</v>
      </c>
    </row>
    <row r="3" spans="1:20" ht="30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8" t="s">
        <v>18</v>
      </c>
      <c r="P3" s="29" t="s">
        <v>19</v>
      </c>
      <c r="Q3" s="29" t="s">
        <v>20</v>
      </c>
      <c r="R3" s="29" t="s">
        <v>21</v>
      </c>
      <c r="S3" s="6"/>
      <c r="T3" s="6"/>
    </row>
    <row r="4" spans="1:20" ht="21.75" customHeight="1">
      <c r="A4" s="7">
        <v>1</v>
      </c>
      <c r="B4" s="8" t="s">
        <v>22</v>
      </c>
      <c r="C4" s="9" t="s">
        <v>23</v>
      </c>
      <c r="D4" s="10" t="s">
        <v>24</v>
      </c>
      <c r="E4" s="10" t="s">
        <v>25</v>
      </c>
      <c r="F4" s="10" t="s">
        <v>26</v>
      </c>
      <c r="G4" s="10">
        <v>1</v>
      </c>
      <c r="H4" s="10" t="s">
        <v>27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  <c r="N4" s="30"/>
      <c r="O4" s="15">
        <v>83</v>
      </c>
      <c r="P4" s="15">
        <v>85.13</v>
      </c>
      <c r="Q4" s="15"/>
      <c r="R4" s="15" t="s">
        <v>33</v>
      </c>
      <c r="S4" s="15">
        <v>2</v>
      </c>
      <c r="T4" s="7" t="s">
        <v>34</v>
      </c>
    </row>
    <row r="5" spans="1:20" ht="21.75" customHeight="1">
      <c r="A5" s="7">
        <v>2</v>
      </c>
      <c r="B5" s="8"/>
      <c r="C5" s="11"/>
      <c r="D5" s="10" t="s">
        <v>35</v>
      </c>
      <c r="E5" s="10" t="s">
        <v>36</v>
      </c>
      <c r="F5" s="10" t="s">
        <v>26</v>
      </c>
      <c r="G5" s="10">
        <v>1</v>
      </c>
      <c r="H5" s="10" t="s">
        <v>37</v>
      </c>
      <c r="I5" s="10" t="s">
        <v>28</v>
      </c>
      <c r="J5" s="10" t="s">
        <v>29</v>
      </c>
      <c r="K5" s="10" t="s">
        <v>38</v>
      </c>
      <c r="L5" s="10" t="s">
        <v>39</v>
      </c>
      <c r="M5" s="10" t="s">
        <v>40</v>
      </c>
      <c r="N5" s="44" t="s">
        <v>41</v>
      </c>
      <c r="O5" s="15">
        <v>77</v>
      </c>
      <c r="P5" s="15">
        <v>84.67</v>
      </c>
      <c r="Q5" s="15"/>
      <c r="R5" s="39">
        <v>81.602</v>
      </c>
      <c r="S5" s="7">
        <v>1</v>
      </c>
      <c r="T5" s="7"/>
    </row>
    <row r="6" spans="1:20" ht="21.75" customHeight="1">
      <c r="A6" s="7">
        <v>3</v>
      </c>
      <c r="B6" s="8"/>
      <c r="C6" s="9" t="s">
        <v>42</v>
      </c>
      <c r="D6" s="10" t="s">
        <v>43</v>
      </c>
      <c r="E6" s="12" t="s">
        <v>44</v>
      </c>
      <c r="F6" s="10" t="s">
        <v>26</v>
      </c>
      <c r="G6" s="10">
        <v>2</v>
      </c>
      <c r="H6" s="45" t="s">
        <v>45</v>
      </c>
      <c r="I6" s="13" t="s">
        <v>46</v>
      </c>
      <c r="J6" s="10" t="s">
        <v>29</v>
      </c>
      <c r="K6" s="45" t="s">
        <v>47</v>
      </c>
      <c r="L6" s="13" t="s">
        <v>48</v>
      </c>
      <c r="M6" s="10" t="s">
        <v>40</v>
      </c>
      <c r="N6" s="45" t="s">
        <v>49</v>
      </c>
      <c r="O6" s="21">
        <v>77</v>
      </c>
      <c r="P6" s="32">
        <v>83.77</v>
      </c>
      <c r="Q6" s="40"/>
      <c r="R6" s="36">
        <f>IF(Q6="",O6*40%+P6*60%,O6*30%+P6*40%+Q6*30%)</f>
        <v>81.062</v>
      </c>
      <c r="S6" s="21">
        <v>2</v>
      </c>
      <c r="T6" s="7"/>
    </row>
    <row r="7" spans="1:20" ht="21.75" customHeight="1">
      <c r="A7" s="7">
        <v>4</v>
      </c>
      <c r="B7" s="8"/>
      <c r="C7" s="11"/>
      <c r="D7" s="10" t="s">
        <v>43</v>
      </c>
      <c r="E7" s="12" t="s">
        <v>44</v>
      </c>
      <c r="F7" s="10" t="s">
        <v>26</v>
      </c>
      <c r="G7" s="10">
        <v>2</v>
      </c>
      <c r="H7" s="46" t="s">
        <v>50</v>
      </c>
      <c r="I7" s="20" t="s">
        <v>46</v>
      </c>
      <c r="J7" s="10" t="s">
        <v>29</v>
      </c>
      <c r="K7" s="46" t="s">
        <v>51</v>
      </c>
      <c r="L7" s="20" t="s">
        <v>52</v>
      </c>
      <c r="M7" s="20" t="s">
        <v>32</v>
      </c>
      <c r="N7" s="31"/>
      <c r="O7" s="33">
        <v>71.5</v>
      </c>
      <c r="P7" s="32">
        <v>82.2</v>
      </c>
      <c r="Q7" s="41"/>
      <c r="R7" s="36">
        <f>IF(Q7="",O7*40%+P7*60%,O7*30%+P7*40%+Q7*30%)</f>
        <v>77.92</v>
      </c>
      <c r="S7" s="21">
        <v>3</v>
      </c>
      <c r="T7" s="7" t="s">
        <v>34</v>
      </c>
    </row>
    <row r="8" spans="1:20" ht="21.75" customHeight="1">
      <c r="A8" s="7">
        <v>5</v>
      </c>
      <c r="B8" s="8"/>
      <c r="C8" s="11"/>
      <c r="D8" s="10" t="s">
        <v>53</v>
      </c>
      <c r="E8" s="12" t="s">
        <v>54</v>
      </c>
      <c r="F8" s="10" t="s">
        <v>26</v>
      </c>
      <c r="G8" s="10">
        <v>1</v>
      </c>
      <c r="H8" s="7" t="s">
        <v>55</v>
      </c>
      <c r="I8" s="20" t="s">
        <v>46</v>
      </c>
      <c r="J8" s="10" t="s">
        <v>29</v>
      </c>
      <c r="K8" s="34" t="s">
        <v>47</v>
      </c>
      <c r="L8" s="8" t="s">
        <v>56</v>
      </c>
      <c r="M8" s="46" t="s">
        <v>32</v>
      </c>
      <c r="N8" s="8"/>
      <c r="O8" s="15">
        <v>69</v>
      </c>
      <c r="P8" s="15">
        <v>85.57</v>
      </c>
      <c r="Q8" s="15"/>
      <c r="R8" s="39">
        <v>78.942</v>
      </c>
      <c r="S8" s="7">
        <v>1</v>
      </c>
      <c r="T8" s="7"/>
    </row>
    <row r="9" spans="1:20" ht="21.75" customHeight="1">
      <c r="A9" s="7">
        <v>6</v>
      </c>
      <c r="B9" s="8"/>
      <c r="C9" s="11"/>
      <c r="D9" s="10" t="s">
        <v>35</v>
      </c>
      <c r="E9" s="12" t="s">
        <v>57</v>
      </c>
      <c r="F9" s="10" t="s">
        <v>26</v>
      </c>
      <c r="G9" s="10">
        <v>2</v>
      </c>
      <c r="H9" s="15" t="s">
        <v>58</v>
      </c>
      <c r="I9" s="20" t="s">
        <v>28</v>
      </c>
      <c r="J9" s="10" t="s">
        <v>29</v>
      </c>
      <c r="K9" s="46" t="s">
        <v>59</v>
      </c>
      <c r="L9" s="7" t="s">
        <v>60</v>
      </c>
      <c r="M9" s="46" t="s">
        <v>32</v>
      </c>
      <c r="N9" s="31"/>
      <c r="O9" s="15">
        <v>69</v>
      </c>
      <c r="P9" s="15">
        <v>79.27</v>
      </c>
      <c r="Q9" s="15"/>
      <c r="R9" s="39">
        <v>75.162</v>
      </c>
      <c r="S9" s="7">
        <v>4</v>
      </c>
      <c r="T9" s="7" t="s">
        <v>34</v>
      </c>
    </row>
    <row r="10" spans="1:20" ht="21.75" customHeight="1">
      <c r="A10" s="7">
        <v>7</v>
      </c>
      <c r="B10" s="8"/>
      <c r="C10" s="11"/>
      <c r="D10" s="10" t="s">
        <v>61</v>
      </c>
      <c r="E10" s="12" t="s">
        <v>62</v>
      </c>
      <c r="F10" s="10" t="s">
        <v>26</v>
      </c>
      <c r="G10" s="10">
        <v>1</v>
      </c>
      <c r="H10" s="7" t="s">
        <v>63</v>
      </c>
      <c r="I10" s="7" t="s">
        <v>46</v>
      </c>
      <c r="J10" s="10" t="s">
        <v>29</v>
      </c>
      <c r="K10" s="20" t="s">
        <v>64</v>
      </c>
      <c r="L10" s="35" t="s">
        <v>65</v>
      </c>
      <c r="M10" s="46" t="s">
        <v>32</v>
      </c>
      <c r="N10" s="8"/>
      <c r="O10" s="21">
        <v>79</v>
      </c>
      <c r="P10" s="32">
        <v>80.17</v>
      </c>
      <c r="Q10" s="41"/>
      <c r="R10" s="36">
        <f aca="true" t="shared" si="0" ref="R10:R30">IF(Q10="",O10*40%+P10*60%,O10*30%+P10*40%+Q10*30%)</f>
        <v>79.702</v>
      </c>
      <c r="S10" s="21">
        <f>_xlfn.COUNTIFS($E$3:$E$160,M10,$F$3:$F$160,N10,$J$3:$J$160,"&gt;"&amp;R10)+1</f>
        <v>1</v>
      </c>
      <c r="T10" s="7"/>
    </row>
    <row r="11" spans="1:20" ht="21.75" customHeight="1">
      <c r="A11" s="7">
        <v>8</v>
      </c>
      <c r="B11" s="8"/>
      <c r="C11" s="11"/>
      <c r="D11" s="10" t="s">
        <v>24</v>
      </c>
      <c r="E11" s="12" t="s">
        <v>66</v>
      </c>
      <c r="F11" s="10" t="s">
        <v>26</v>
      </c>
      <c r="G11" s="10">
        <v>1</v>
      </c>
      <c r="H11" s="46" t="s">
        <v>67</v>
      </c>
      <c r="I11" s="7" t="s">
        <v>46</v>
      </c>
      <c r="J11" s="46" t="s">
        <v>68</v>
      </c>
      <c r="K11" s="46" t="s">
        <v>69</v>
      </c>
      <c r="L11" s="35" t="s">
        <v>70</v>
      </c>
      <c r="M11" s="46" t="s">
        <v>32</v>
      </c>
      <c r="N11" s="31"/>
      <c r="O11" s="21">
        <v>79</v>
      </c>
      <c r="P11" s="36">
        <v>85.4</v>
      </c>
      <c r="Q11" s="40"/>
      <c r="R11" s="36">
        <f t="shared" si="0"/>
        <v>82.84</v>
      </c>
      <c r="S11" s="21">
        <f>_xlfn.COUNTIFS($E$3:$E$160,M11,$F$3:$F$160,N11,$J$3:$J$160,"&gt;"&amp;R11)+1</f>
        <v>1</v>
      </c>
      <c r="T11" s="7"/>
    </row>
    <row r="12" spans="1:20" ht="21.75" customHeight="1">
      <c r="A12" s="7">
        <v>9</v>
      </c>
      <c r="B12" s="8"/>
      <c r="C12" s="11"/>
      <c r="D12" s="10" t="s">
        <v>71</v>
      </c>
      <c r="E12" s="12" t="s">
        <v>72</v>
      </c>
      <c r="F12" s="10" t="s">
        <v>26</v>
      </c>
      <c r="G12" s="10">
        <v>1</v>
      </c>
      <c r="H12" s="46" t="s">
        <v>73</v>
      </c>
      <c r="I12" s="7" t="s">
        <v>46</v>
      </c>
      <c r="J12" s="46" t="s">
        <v>29</v>
      </c>
      <c r="K12" s="44" t="s">
        <v>47</v>
      </c>
      <c r="L12" s="8" t="s">
        <v>74</v>
      </c>
      <c r="M12" s="7" t="s">
        <v>75</v>
      </c>
      <c r="N12" s="44" t="s">
        <v>47</v>
      </c>
      <c r="O12" s="21">
        <v>75</v>
      </c>
      <c r="P12" s="36">
        <v>86.47</v>
      </c>
      <c r="Q12" s="40"/>
      <c r="R12" s="36">
        <f t="shared" si="0"/>
        <v>81.882</v>
      </c>
      <c r="S12" s="21">
        <f>_xlfn.COUNTIFS($E$3:$E$160,M12,$F$3:$F$160,N12,$J$3:$J$160,"&gt;"&amp;R12)+1</f>
        <v>1</v>
      </c>
      <c r="T12" s="7"/>
    </row>
    <row r="13" spans="1:20" ht="21.75" customHeight="1">
      <c r="A13" s="7">
        <v>10</v>
      </c>
      <c r="B13" s="8"/>
      <c r="C13" s="9" t="s">
        <v>76</v>
      </c>
      <c r="D13" s="10" t="s">
        <v>77</v>
      </c>
      <c r="E13" s="12" t="s">
        <v>78</v>
      </c>
      <c r="F13" s="10" t="s">
        <v>26</v>
      </c>
      <c r="G13" s="10">
        <v>2</v>
      </c>
      <c r="H13" s="46" t="s">
        <v>79</v>
      </c>
      <c r="I13" s="7" t="s">
        <v>46</v>
      </c>
      <c r="J13" s="46" t="s">
        <v>29</v>
      </c>
      <c r="K13" s="7" t="s">
        <v>80</v>
      </c>
      <c r="L13" s="7" t="s">
        <v>81</v>
      </c>
      <c r="M13" s="20" t="s">
        <v>40</v>
      </c>
      <c r="N13" s="8" t="s">
        <v>49</v>
      </c>
      <c r="O13" s="21">
        <v>67</v>
      </c>
      <c r="P13" s="36">
        <v>83.3</v>
      </c>
      <c r="Q13" s="40"/>
      <c r="R13" s="36">
        <f t="shared" si="0"/>
        <v>76.78</v>
      </c>
      <c r="S13" s="21">
        <v>2</v>
      </c>
      <c r="T13" s="7"/>
    </row>
    <row r="14" spans="1:20" ht="21.75" customHeight="1">
      <c r="A14" s="7">
        <v>11</v>
      </c>
      <c r="B14" s="8"/>
      <c r="C14" s="16"/>
      <c r="D14" s="10" t="s">
        <v>77</v>
      </c>
      <c r="E14" s="12" t="s">
        <v>78</v>
      </c>
      <c r="F14" s="10" t="s">
        <v>26</v>
      </c>
      <c r="G14" s="10">
        <v>2</v>
      </c>
      <c r="H14" s="46" t="s">
        <v>82</v>
      </c>
      <c r="I14" s="7" t="s">
        <v>46</v>
      </c>
      <c r="J14" s="46" t="s">
        <v>29</v>
      </c>
      <c r="K14" s="7" t="s">
        <v>64</v>
      </c>
      <c r="L14" s="7" t="s">
        <v>56</v>
      </c>
      <c r="M14" s="7" t="s">
        <v>75</v>
      </c>
      <c r="N14" s="8" t="s">
        <v>64</v>
      </c>
      <c r="O14" s="21">
        <v>66</v>
      </c>
      <c r="P14" s="36">
        <v>81.83</v>
      </c>
      <c r="Q14" s="40"/>
      <c r="R14" s="36">
        <f t="shared" si="0"/>
        <v>75.498</v>
      </c>
      <c r="S14" s="21">
        <v>3</v>
      </c>
      <c r="T14" s="7" t="s">
        <v>34</v>
      </c>
    </row>
    <row r="15" spans="1:20" ht="21.75" customHeight="1">
      <c r="A15" s="7">
        <v>12</v>
      </c>
      <c r="B15" s="8"/>
      <c r="C15" s="10" t="s">
        <v>83</v>
      </c>
      <c r="D15" s="10" t="s">
        <v>84</v>
      </c>
      <c r="E15" s="12" t="s">
        <v>85</v>
      </c>
      <c r="F15" s="10" t="s">
        <v>26</v>
      </c>
      <c r="G15" s="10">
        <v>1</v>
      </c>
      <c r="H15" s="46" t="s">
        <v>86</v>
      </c>
      <c r="I15" s="7" t="s">
        <v>46</v>
      </c>
      <c r="J15" s="46" t="s">
        <v>29</v>
      </c>
      <c r="K15" s="7" t="s">
        <v>87</v>
      </c>
      <c r="L15" s="8" t="s">
        <v>88</v>
      </c>
      <c r="M15" s="7" t="s">
        <v>75</v>
      </c>
      <c r="N15" s="8" t="s">
        <v>87</v>
      </c>
      <c r="O15" s="21">
        <v>64</v>
      </c>
      <c r="P15" s="36">
        <v>80.17</v>
      </c>
      <c r="Q15" s="40"/>
      <c r="R15" s="36">
        <f t="shared" si="0"/>
        <v>73.702</v>
      </c>
      <c r="S15" s="21">
        <f>_xlfn.COUNTIFS($E$3:$E$165,M15,$F$3:$F$165,N15,$J$3:$J$165,"&gt;"&amp;R15)+1</f>
        <v>1</v>
      </c>
      <c r="T15" s="7"/>
    </row>
    <row r="16" spans="1:20" ht="29.25" customHeight="1">
      <c r="A16" s="7">
        <v>13</v>
      </c>
      <c r="B16" s="8"/>
      <c r="C16" s="10" t="s">
        <v>89</v>
      </c>
      <c r="D16" s="10" t="s">
        <v>90</v>
      </c>
      <c r="E16" s="12" t="s">
        <v>91</v>
      </c>
      <c r="F16" s="10" t="s">
        <v>26</v>
      </c>
      <c r="G16" s="10">
        <v>2</v>
      </c>
      <c r="H16" s="47" t="s">
        <v>92</v>
      </c>
      <c r="I16" s="7" t="s">
        <v>46</v>
      </c>
      <c r="J16" s="46" t="s">
        <v>29</v>
      </c>
      <c r="K16" s="8" t="s">
        <v>93</v>
      </c>
      <c r="L16" s="8" t="s">
        <v>94</v>
      </c>
      <c r="M16" s="7" t="s">
        <v>40</v>
      </c>
      <c r="N16" s="48" t="s">
        <v>95</v>
      </c>
      <c r="O16" s="21">
        <v>63</v>
      </c>
      <c r="P16" s="36">
        <v>84.87</v>
      </c>
      <c r="Q16" s="40"/>
      <c r="R16" s="36">
        <f t="shared" si="0"/>
        <v>76.12200000000001</v>
      </c>
      <c r="S16" s="21">
        <f>_xlfn.COUNTIFS($E$3:$E$176,M16,$F$3:$F$176,N16,$J$3:$J$176,"&gt;"&amp;R16)+1</f>
        <v>1</v>
      </c>
      <c r="T16" s="7"/>
    </row>
    <row r="17" spans="1:20" ht="21.75" customHeight="1">
      <c r="A17" s="7">
        <v>14</v>
      </c>
      <c r="B17" s="8"/>
      <c r="C17" s="18" t="s">
        <v>96</v>
      </c>
      <c r="D17" s="10" t="s">
        <v>90</v>
      </c>
      <c r="E17" s="12" t="s">
        <v>97</v>
      </c>
      <c r="F17" s="10" t="s">
        <v>26</v>
      </c>
      <c r="G17" s="19">
        <v>4</v>
      </c>
      <c r="H17" s="17" t="s">
        <v>98</v>
      </c>
      <c r="I17" s="17" t="s">
        <v>46</v>
      </c>
      <c r="J17" s="46" t="s">
        <v>29</v>
      </c>
      <c r="K17" s="20" t="s">
        <v>99</v>
      </c>
      <c r="L17" s="17" t="s">
        <v>100</v>
      </c>
      <c r="M17" s="20" t="s">
        <v>32</v>
      </c>
      <c r="N17" s="30"/>
      <c r="O17" s="21">
        <v>70</v>
      </c>
      <c r="P17" s="36">
        <v>76.5</v>
      </c>
      <c r="Q17" s="40"/>
      <c r="R17" s="36">
        <f t="shared" si="0"/>
        <v>73.9</v>
      </c>
      <c r="S17" s="21">
        <f>_xlfn.COUNTIFS($E$3:$E$181,M17,$F$3:$F$181,N17,$J$3:$J$181,"&gt;"&amp;R17)+1</f>
        <v>1</v>
      </c>
      <c r="T17" s="17"/>
    </row>
    <row r="18" spans="1:20" ht="21.75" customHeight="1">
      <c r="A18" s="7">
        <v>15</v>
      </c>
      <c r="B18" s="8"/>
      <c r="C18" s="18"/>
      <c r="D18" s="10" t="s">
        <v>90</v>
      </c>
      <c r="E18" s="12" t="s">
        <v>97</v>
      </c>
      <c r="F18" s="10" t="s">
        <v>26</v>
      </c>
      <c r="G18" s="19">
        <v>4</v>
      </c>
      <c r="H18" s="20" t="s">
        <v>101</v>
      </c>
      <c r="I18" s="17" t="s">
        <v>46</v>
      </c>
      <c r="J18" s="46" t="s">
        <v>29</v>
      </c>
      <c r="K18" s="20" t="s">
        <v>102</v>
      </c>
      <c r="L18" s="17" t="s">
        <v>103</v>
      </c>
      <c r="M18" s="20" t="s">
        <v>32</v>
      </c>
      <c r="N18" s="30"/>
      <c r="O18" s="21">
        <v>64</v>
      </c>
      <c r="P18" s="36">
        <v>80.43</v>
      </c>
      <c r="Q18" s="40"/>
      <c r="R18" s="36">
        <f t="shared" si="0"/>
        <v>73.858</v>
      </c>
      <c r="S18" s="21">
        <v>2</v>
      </c>
      <c r="T18" s="7"/>
    </row>
    <row r="19" spans="1:20" ht="21.75" customHeight="1">
      <c r="A19" s="7">
        <v>16</v>
      </c>
      <c r="B19" s="8"/>
      <c r="C19" s="18"/>
      <c r="D19" s="10" t="s">
        <v>90</v>
      </c>
      <c r="E19" s="12" t="s">
        <v>104</v>
      </c>
      <c r="F19" s="10" t="s">
        <v>26</v>
      </c>
      <c r="G19" s="19">
        <v>4</v>
      </c>
      <c r="H19" s="20" t="s">
        <v>105</v>
      </c>
      <c r="I19" s="17" t="s">
        <v>46</v>
      </c>
      <c r="J19" s="46" t="s">
        <v>29</v>
      </c>
      <c r="K19" s="37" t="s">
        <v>106</v>
      </c>
      <c r="L19" s="19" t="s">
        <v>107</v>
      </c>
      <c r="M19" s="20" t="s">
        <v>40</v>
      </c>
      <c r="N19" s="19" t="s">
        <v>108</v>
      </c>
      <c r="O19" s="21">
        <v>60</v>
      </c>
      <c r="P19" s="36">
        <v>82.8</v>
      </c>
      <c r="Q19" s="40"/>
      <c r="R19" s="36">
        <f t="shared" si="0"/>
        <v>73.68</v>
      </c>
      <c r="S19" s="7">
        <v>3</v>
      </c>
      <c r="T19" s="7"/>
    </row>
    <row r="20" spans="1:20" ht="21.75" customHeight="1">
      <c r="A20" s="7">
        <v>17</v>
      </c>
      <c r="B20" s="8"/>
      <c r="C20" s="18"/>
      <c r="D20" s="10" t="s">
        <v>90</v>
      </c>
      <c r="E20" s="12" t="s">
        <v>104</v>
      </c>
      <c r="F20" s="10" t="s">
        <v>26</v>
      </c>
      <c r="G20" s="19">
        <v>4</v>
      </c>
      <c r="H20" s="21" t="s">
        <v>109</v>
      </c>
      <c r="I20" s="21" t="s">
        <v>46</v>
      </c>
      <c r="J20" s="46" t="s">
        <v>29</v>
      </c>
      <c r="K20" s="20" t="s">
        <v>110</v>
      </c>
      <c r="L20" s="17" t="s">
        <v>111</v>
      </c>
      <c r="M20" s="20" t="s">
        <v>40</v>
      </c>
      <c r="N20" s="30" t="s">
        <v>112</v>
      </c>
      <c r="O20" s="21">
        <v>63</v>
      </c>
      <c r="P20" s="36">
        <v>80.1</v>
      </c>
      <c r="Q20" s="40"/>
      <c r="R20" s="36">
        <f t="shared" si="0"/>
        <v>73.25999999999999</v>
      </c>
      <c r="S20" s="7">
        <v>4</v>
      </c>
      <c r="T20" s="7"/>
    </row>
    <row r="21" spans="1:20" ht="21.75" customHeight="1">
      <c r="A21" s="7">
        <v>18</v>
      </c>
      <c r="B21" s="8"/>
      <c r="C21" s="18"/>
      <c r="D21" s="19" t="s">
        <v>113</v>
      </c>
      <c r="E21" s="12" t="s">
        <v>114</v>
      </c>
      <c r="F21" s="10" t="s">
        <v>26</v>
      </c>
      <c r="G21" s="19">
        <v>3</v>
      </c>
      <c r="H21" s="17" t="s">
        <v>115</v>
      </c>
      <c r="I21" s="17" t="s">
        <v>46</v>
      </c>
      <c r="J21" s="46" t="s">
        <v>29</v>
      </c>
      <c r="K21" s="17" t="s">
        <v>116</v>
      </c>
      <c r="L21" s="17" t="s">
        <v>117</v>
      </c>
      <c r="M21" s="17" t="s">
        <v>32</v>
      </c>
      <c r="N21" s="19"/>
      <c r="O21" s="21">
        <v>58</v>
      </c>
      <c r="P21" s="36">
        <v>87.33</v>
      </c>
      <c r="Q21" s="40"/>
      <c r="R21" s="36">
        <f t="shared" si="0"/>
        <v>75.598</v>
      </c>
      <c r="S21" s="7">
        <v>1</v>
      </c>
      <c r="T21" s="7"/>
    </row>
    <row r="22" spans="1:20" ht="21.75" customHeight="1">
      <c r="A22" s="7">
        <v>19</v>
      </c>
      <c r="B22" s="8"/>
      <c r="C22" s="18"/>
      <c r="D22" s="19" t="s">
        <v>113</v>
      </c>
      <c r="E22" s="12" t="s">
        <v>114</v>
      </c>
      <c r="F22" s="10" t="s">
        <v>26</v>
      </c>
      <c r="G22" s="19">
        <v>3</v>
      </c>
      <c r="H22" s="17" t="s">
        <v>118</v>
      </c>
      <c r="I22" s="17" t="s">
        <v>28</v>
      </c>
      <c r="J22" s="46" t="s">
        <v>29</v>
      </c>
      <c r="K22" s="46" t="s">
        <v>64</v>
      </c>
      <c r="L22" s="17" t="s">
        <v>119</v>
      </c>
      <c r="M22" s="17" t="s">
        <v>40</v>
      </c>
      <c r="N22" s="44" t="s">
        <v>120</v>
      </c>
      <c r="O22" s="21">
        <v>59</v>
      </c>
      <c r="P22" s="36">
        <v>78.73</v>
      </c>
      <c r="Q22" s="40"/>
      <c r="R22" s="36">
        <f t="shared" si="0"/>
        <v>70.838</v>
      </c>
      <c r="S22" s="7">
        <v>2</v>
      </c>
      <c r="T22" s="7"/>
    </row>
    <row r="23" spans="1:20" ht="21.75" customHeight="1">
      <c r="A23" s="7">
        <v>20</v>
      </c>
      <c r="B23" s="8"/>
      <c r="C23" s="18"/>
      <c r="D23" s="19" t="s">
        <v>113</v>
      </c>
      <c r="E23" s="12" t="s">
        <v>114</v>
      </c>
      <c r="F23" s="10" t="s">
        <v>26</v>
      </c>
      <c r="G23" s="19">
        <v>3</v>
      </c>
      <c r="H23" s="22" t="s">
        <v>121</v>
      </c>
      <c r="I23" s="17" t="s">
        <v>46</v>
      </c>
      <c r="J23" s="46" t="s">
        <v>29</v>
      </c>
      <c r="K23" s="17" t="s">
        <v>122</v>
      </c>
      <c r="L23" s="17" t="s">
        <v>123</v>
      </c>
      <c r="M23" s="46" t="s">
        <v>32</v>
      </c>
      <c r="N23" s="19"/>
      <c r="O23" s="21">
        <v>53</v>
      </c>
      <c r="P23" s="36">
        <v>80.47</v>
      </c>
      <c r="Q23" s="40"/>
      <c r="R23" s="36">
        <f t="shared" si="0"/>
        <v>69.482</v>
      </c>
      <c r="S23" s="7">
        <v>3</v>
      </c>
      <c r="T23" s="7"/>
    </row>
    <row r="24" spans="1:20" ht="21.75" customHeight="1">
      <c r="A24" s="7">
        <v>21</v>
      </c>
      <c r="B24" s="8"/>
      <c r="C24" s="18"/>
      <c r="D24" s="19" t="s">
        <v>124</v>
      </c>
      <c r="E24" s="12" t="s">
        <v>125</v>
      </c>
      <c r="F24" s="10" t="s">
        <v>26</v>
      </c>
      <c r="G24" s="19">
        <v>1</v>
      </c>
      <c r="H24" s="46" t="s">
        <v>126</v>
      </c>
      <c r="I24" s="17" t="s">
        <v>46</v>
      </c>
      <c r="J24" s="46" t="s">
        <v>29</v>
      </c>
      <c r="K24" s="19" t="s">
        <v>127</v>
      </c>
      <c r="L24" s="19" t="s">
        <v>128</v>
      </c>
      <c r="M24" s="46" t="s">
        <v>32</v>
      </c>
      <c r="N24" s="19"/>
      <c r="O24" s="21">
        <v>66</v>
      </c>
      <c r="P24" s="36">
        <v>85.8</v>
      </c>
      <c r="Q24" s="40">
        <v>81.97</v>
      </c>
      <c r="R24" s="36">
        <f t="shared" si="0"/>
        <v>78.711</v>
      </c>
      <c r="S24" s="7">
        <v>1</v>
      </c>
      <c r="T24" s="7"/>
    </row>
    <row r="25" spans="1:20" ht="21.75" customHeight="1">
      <c r="A25" s="7">
        <v>22</v>
      </c>
      <c r="B25" s="8"/>
      <c r="C25" s="18"/>
      <c r="D25" s="19" t="s">
        <v>129</v>
      </c>
      <c r="E25" s="12" t="s">
        <v>130</v>
      </c>
      <c r="F25" s="10" t="s">
        <v>26</v>
      </c>
      <c r="G25" s="19">
        <v>1</v>
      </c>
      <c r="H25" s="17" t="s">
        <v>131</v>
      </c>
      <c r="I25" s="17" t="s">
        <v>46</v>
      </c>
      <c r="J25" s="46" t="s">
        <v>29</v>
      </c>
      <c r="K25" s="19" t="s">
        <v>132</v>
      </c>
      <c r="L25" s="17" t="s">
        <v>133</v>
      </c>
      <c r="M25" s="7" t="s">
        <v>75</v>
      </c>
      <c r="N25" s="19" t="s">
        <v>132</v>
      </c>
      <c r="O25" s="21">
        <v>75.5</v>
      </c>
      <c r="P25" s="36">
        <v>79.87</v>
      </c>
      <c r="Q25" s="40">
        <v>72.5</v>
      </c>
      <c r="R25" s="36">
        <f t="shared" si="0"/>
        <v>76.348</v>
      </c>
      <c r="S25" s="7">
        <v>1</v>
      </c>
      <c r="T25" s="7"/>
    </row>
    <row r="26" spans="1:20" ht="21.75" customHeight="1">
      <c r="A26" s="7">
        <v>23</v>
      </c>
      <c r="B26" s="8"/>
      <c r="C26" s="18" t="s">
        <v>134</v>
      </c>
      <c r="D26" s="19" t="s">
        <v>113</v>
      </c>
      <c r="E26" s="12" t="s">
        <v>135</v>
      </c>
      <c r="F26" s="10" t="s">
        <v>26</v>
      </c>
      <c r="G26" s="19">
        <v>2</v>
      </c>
      <c r="H26" s="46" t="s">
        <v>136</v>
      </c>
      <c r="I26" s="7" t="s">
        <v>46</v>
      </c>
      <c r="J26" s="46" t="s">
        <v>29</v>
      </c>
      <c r="K26" s="46" t="s">
        <v>122</v>
      </c>
      <c r="L26" s="7" t="s">
        <v>137</v>
      </c>
      <c r="M26" s="7" t="s">
        <v>40</v>
      </c>
      <c r="N26" s="30" t="s">
        <v>138</v>
      </c>
      <c r="O26" s="21">
        <v>59</v>
      </c>
      <c r="P26" s="36">
        <v>80.3</v>
      </c>
      <c r="Q26" s="40"/>
      <c r="R26" s="36">
        <f t="shared" si="0"/>
        <v>71.78</v>
      </c>
      <c r="S26" s="7">
        <v>1</v>
      </c>
      <c r="T26" s="7"/>
    </row>
    <row r="27" spans="1:20" ht="21.75" customHeight="1">
      <c r="A27" s="7">
        <v>24</v>
      </c>
      <c r="B27" s="8"/>
      <c r="C27" s="18"/>
      <c r="D27" s="19" t="s">
        <v>113</v>
      </c>
      <c r="E27" s="12" t="s">
        <v>135</v>
      </c>
      <c r="F27" s="10" t="s">
        <v>26</v>
      </c>
      <c r="G27" s="19">
        <v>2</v>
      </c>
      <c r="H27" s="7" t="s">
        <v>139</v>
      </c>
      <c r="I27" s="7" t="s">
        <v>46</v>
      </c>
      <c r="J27" s="46" t="s">
        <v>29</v>
      </c>
      <c r="K27" s="38" t="s">
        <v>140</v>
      </c>
      <c r="L27" s="7" t="s">
        <v>141</v>
      </c>
      <c r="M27" s="46" t="s">
        <v>32</v>
      </c>
      <c r="N27" s="8"/>
      <c r="O27" s="21">
        <v>51</v>
      </c>
      <c r="P27" s="36">
        <v>83.9</v>
      </c>
      <c r="Q27" s="40"/>
      <c r="R27" s="36">
        <f t="shared" si="0"/>
        <v>70.74000000000001</v>
      </c>
      <c r="S27" s="7">
        <v>2</v>
      </c>
      <c r="T27" s="7"/>
    </row>
    <row r="28" spans="1:20" ht="21.75" customHeight="1">
      <c r="A28" s="7">
        <v>25</v>
      </c>
      <c r="B28" s="8"/>
      <c r="C28" s="23" t="s">
        <v>142</v>
      </c>
      <c r="D28" s="19" t="s">
        <v>90</v>
      </c>
      <c r="E28" s="12" t="s">
        <v>143</v>
      </c>
      <c r="F28" s="10" t="s">
        <v>26</v>
      </c>
      <c r="G28" s="19">
        <v>2</v>
      </c>
      <c r="H28" s="20" t="s">
        <v>144</v>
      </c>
      <c r="I28" s="20" t="s">
        <v>46</v>
      </c>
      <c r="J28" s="46" t="s">
        <v>29</v>
      </c>
      <c r="K28" s="8" t="s">
        <v>102</v>
      </c>
      <c r="L28" s="8" t="s">
        <v>145</v>
      </c>
      <c r="M28" s="46" t="s">
        <v>40</v>
      </c>
      <c r="N28" s="8" t="s">
        <v>146</v>
      </c>
      <c r="O28" s="21">
        <v>65</v>
      </c>
      <c r="P28" s="36">
        <v>81.57</v>
      </c>
      <c r="Q28" s="40"/>
      <c r="R28" s="36">
        <f t="shared" si="0"/>
        <v>74.942</v>
      </c>
      <c r="S28" s="7">
        <v>1</v>
      </c>
      <c r="T28" s="7"/>
    </row>
    <row r="29" spans="1:20" ht="21.75" customHeight="1">
      <c r="A29" s="7">
        <v>26</v>
      </c>
      <c r="B29" s="8"/>
      <c r="C29" s="24"/>
      <c r="D29" s="19" t="s">
        <v>90</v>
      </c>
      <c r="E29" s="12" t="s">
        <v>143</v>
      </c>
      <c r="F29" s="10" t="s">
        <v>26</v>
      </c>
      <c r="G29" s="19">
        <v>2</v>
      </c>
      <c r="H29" s="46" t="s">
        <v>147</v>
      </c>
      <c r="I29" s="17" t="s">
        <v>46</v>
      </c>
      <c r="J29" s="46" t="s">
        <v>29</v>
      </c>
      <c r="K29" s="19" t="s">
        <v>116</v>
      </c>
      <c r="L29" s="19" t="s">
        <v>145</v>
      </c>
      <c r="M29" s="46" t="s">
        <v>32</v>
      </c>
      <c r="N29" s="19"/>
      <c r="O29" s="21">
        <v>62</v>
      </c>
      <c r="P29" s="36">
        <v>82.53</v>
      </c>
      <c r="Q29" s="40"/>
      <c r="R29" s="36">
        <f t="shared" si="0"/>
        <v>74.318</v>
      </c>
      <c r="S29" s="17">
        <v>2</v>
      </c>
      <c r="T29" s="17"/>
    </row>
    <row r="30" spans="1:20" ht="21.75" customHeight="1">
      <c r="A30" s="7">
        <v>27</v>
      </c>
      <c r="B30" s="8"/>
      <c r="C30" s="25"/>
      <c r="D30" s="19" t="s">
        <v>113</v>
      </c>
      <c r="E30" s="12" t="s">
        <v>148</v>
      </c>
      <c r="F30" s="10" t="s">
        <v>26</v>
      </c>
      <c r="G30" s="19">
        <v>1</v>
      </c>
      <c r="H30" s="46" t="s">
        <v>149</v>
      </c>
      <c r="I30" s="17" t="s">
        <v>46</v>
      </c>
      <c r="J30" s="46" t="s">
        <v>29</v>
      </c>
      <c r="K30" s="46" t="s">
        <v>150</v>
      </c>
      <c r="L30" s="17" t="s">
        <v>151</v>
      </c>
      <c r="M30" s="20" t="s">
        <v>40</v>
      </c>
      <c r="N30" s="44" t="s">
        <v>152</v>
      </c>
      <c r="O30" s="21">
        <v>53</v>
      </c>
      <c r="P30" s="36">
        <v>78.4</v>
      </c>
      <c r="Q30" s="40"/>
      <c r="R30" s="36">
        <f t="shared" si="0"/>
        <v>68.24000000000001</v>
      </c>
      <c r="S30" s="17">
        <v>1</v>
      </c>
      <c r="T30" s="17"/>
    </row>
    <row r="31" spans="1:20" ht="21.75" customHeight="1">
      <c r="A31" s="7">
        <v>28</v>
      </c>
      <c r="B31" s="8"/>
      <c r="C31" s="18" t="s">
        <v>153</v>
      </c>
      <c r="D31" s="19" t="s">
        <v>129</v>
      </c>
      <c r="E31" s="12" t="s">
        <v>154</v>
      </c>
      <c r="F31" s="10" t="s">
        <v>26</v>
      </c>
      <c r="G31" s="19">
        <v>1</v>
      </c>
      <c r="H31" s="46" t="s">
        <v>155</v>
      </c>
      <c r="I31" s="7" t="s">
        <v>28</v>
      </c>
      <c r="J31" s="46" t="s">
        <v>29</v>
      </c>
      <c r="K31" s="7" t="s">
        <v>47</v>
      </c>
      <c r="L31" s="7" t="s">
        <v>156</v>
      </c>
      <c r="M31" s="46" t="s">
        <v>40</v>
      </c>
      <c r="N31" s="8" t="s">
        <v>49</v>
      </c>
      <c r="O31" s="21">
        <v>72.5</v>
      </c>
      <c r="P31" s="36">
        <v>77.13</v>
      </c>
      <c r="Q31" s="40">
        <v>78.7</v>
      </c>
      <c r="R31" s="36">
        <f aca="true" t="shared" si="1" ref="R31:R37">IF(Q31="",O31*40%+P31*60%,O31*30%+P31*40%+Q31*30%)</f>
        <v>76.212</v>
      </c>
      <c r="S31" s="7">
        <v>1</v>
      </c>
      <c r="T31" s="7"/>
    </row>
    <row r="32" spans="1:20" ht="21.75" customHeight="1">
      <c r="A32" s="7">
        <v>29</v>
      </c>
      <c r="B32" s="8"/>
      <c r="C32" s="18" t="s">
        <v>157</v>
      </c>
      <c r="D32" s="19" t="s">
        <v>129</v>
      </c>
      <c r="E32" s="12" t="s">
        <v>158</v>
      </c>
      <c r="F32" s="10" t="s">
        <v>26</v>
      </c>
      <c r="G32" s="19">
        <v>1</v>
      </c>
      <c r="H32" s="49" t="s">
        <v>159</v>
      </c>
      <c r="I32" s="7" t="s">
        <v>28</v>
      </c>
      <c r="J32" s="46" t="s">
        <v>29</v>
      </c>
      <c r="K32" s="7" t="s">
        <v>160</v>
      </c>
      <c r="L32" s="7" t="s">
        <v>161</v>
      </c>
      <c r="M32" s="49" t="s">
        <v>40</v>
      </c>
      <c r="N32" s="8" t="s">
        <v>162</v>
      </c>
      <c r="O32" s="21">
        <v>75</v>
      </c>
      <c r="P32" s="36">
        <v>79.4</v>
      </c>
      <c r="Q32" s="40">
        <v>87</v>
      </c>
      <c r="R32" s="36">
        <f t="shared" si="1"/>
        <v>80.36</v>
      </c>
      <c r="S32" s="7">
        <v>1</v>
      </c>
      <c r="T32" s="7"/>
    </row>
    <row r="33" spans="1:20" ht="21.75" customHeight="1">
      <c r="A33" s="7">
        <v>30</v>
      </c>
      <c r="B33" s="8"/>
      <c r="C33" s="18" t="s">
        <v>163</v>
      </c>
      <c r="D33" s="19" t="s">
        <v>164</v>
      </c>
      <c r="E33" s="12" t="s">
        <v>165</v>
      </c>
      <c r="F33" s="10" t="s">
        <v>26</v>
      </c>
      <c r="G33" s="19">
        <v>1</v>
      </c>
      <c r="H33" s="46" t="s">
        <v>166</v>
      </c>
      <c r="I33" s="7" t="s">
        <v>46</v>
      </c>
      <c r="J33" s="46" t="s">
        <v>29</v>
      </c>
      <c r="K33" s="7" t="s">
        <v>167</v>
      </c>
      <c r="L33" s="38" t="s">
        <v>168</v>
      </c>
      <c r="M33" s="7" t="s">
        <v>32</v>
      </c>
      <c r="N33" s="31"/>
      <c r="O33" s="21">
        <v>74</v>
      </c>
      <c r="P33" s="36">
        <v>83.6</v>
      </c>
      <c r="Q33" s="40"/>
      <c r="R33" s="36">
        <f t="shared" si="1"/>
        <v>79.75999999999999</v>
      </c>
      <c r="S33" s="7">
        <v>1</v>
      </c>
      <c r="T33" s="7"/>
    </row>
    <row r="34" spans="1:20" ht="21.75" customHeight="1">
      <c r="A34" s="7">
        <v>31</v>
      </c>
      <c r="B34" s="8"/>
      <c r="C34" s="18" t="s">
        <v>169</v>
      </c>
      <c r="D34" s="10" t="s">
        <v>170</v>
      </c>
      <c r="E34" s="12" t="s">
        <v>171</v>
      </c>
      <c r="F34" s="10" t="s">
        <v>26</v>
      </c>
      <c r="G34" s="19">
        <v>1</v>
      </c>
      <c r="H34" s="46" t="s">
        <v>172</v>
      </c>
      <c r="I34" s="46" t="s">
        <v>46</v>
      </c>
      <c r="J34" s="46" t="s">
        <v>29</v>
      </c>
      <c r="K34" s="17" t="s">
        <v>102</v>
      </c>
      <c r="L34" s="17" t="s">
        <v>173</v>
      </c>
      <c r="M34" s="46" t="s">
        <v>75</v>
      </c>
      <c r="N34" s="17" t="s">
        <v>102</v>
      </c>
      <c r="O34" s="21">
        <v>74</v>
      </c>
      <c r="P34" s="36">
        <v>79.53</v>
      </c>
      <c r="Q34" s="40"/>
      <c r="R34" s="36">
        <f t="shared" si="1"/>
        <v>77.318</v>
      </c>
      <c r="S34" s="17">
        <v>1</v>
      </c>
      <c r="T34" s="17"/>
    </row>
    <row r="35" spans="1:20" ht="21.75" customHeight="1">
      <c r="A35" s="7">
        <v>32</v>
      </c>
      <c r="B35" s="8"/>
      <c r="C35" s="18"/>
      <c r="D35" s="10" t="s">
        <v>174</v>
      </c>
      <c r="E35" s="12" t="s">
        <v>175</v>
      </c>
      <c r="F35" s="10" t="s">
        <v>26</v>
      </c>
      <c r="G35" s="19">
        <v>1</v>
      </c>
      <c r="H35" s="20" t="s">
        <v>176</v>
      </c>
      <c r="I35" s="17" t="s">
        <v>46</v>
      </c>
      <c r="J35" s="46" t="s">
        <v>29</v>
      </c>
      <c r="K35" s="37" t="s">
        <v>177</v>
      </c>
      <c r="L35" s="19" t="s">
        <v>60</v>
      </c>
      <c r="M35" s="46" t="s">
        <v>40</v>
      </c>
      <c r="N35" s="19" t="s">
        <v>49</v>
      </c>
      <c r="O35" s="21">
        <v>62</v>
      </c>
      <c r="P35" s="36">
        <v>82.33</v>
      </c>
      <c r="Q35" s="40"/>
      <c r="R35" s="36">
        <f t="shared" si="1"/>
        <v>74.198</v>
      </c>
      <c r="S35" s="42">
        <v>1</v>
      </c>
      <c r="T35" s="17"/>
    </row>
    <row r="36" spans="1:20" ht="21.75" customHeight="1">
      <c r="A36" s="7">
        <v>33</v>
      </c>
      <c r="B36" s="8"/>
      <c r="C36" s="18"/>
      <c r="D36" s="10" t="s">
        <v>178</v>
      </c>
      <c r="E36" s="12" t="s">
        <v>179</v>
      </c>
      <c r="F36" s="10" t="s">
        <v>26</v>
      </c>
      <c r="G36" s="19">
        <v>1</v>
      </c>
      <c r="H36" s="46" t="s">
        <v>180</v>
      </c>
      <c r="I36" s="17" t="s">
        <v>46</v>
      </c>
      <c r="J36" s="46" t="s">
        <v>29</v>
      </c>
      <c r="K36" s="46" t="s">
        <v>181</v>
      </c>
      <c r="L36" s="17" t="s">
        <v>182</v>
      </c>
      <c r="M36" s="17" t="s">
        <v>40</v>
      </c>
      <c r="N36" s="19" t="s">
        <v>183</v>
      </c>
      <c r="O36" s="21">
        <v>60.5</v>
      </c>
      <c r="P36" s="36">
        <v>85.93</v>
      </c>
      <c r="Q36" s="40">
        <v>86.73</v>
      </c>
      <c r="R36" s="36">
        <f t="shared" si="1"/>
        <v>78.54100000000001</v>
      </c>
      <c r="S36" s="17">
        <v>1</v>
      </c>
      <c r="T36" s="17"/>
    </row>
    <row r="37" spans="1:20" ht="21.75" customHeight="1">
      <c r="A37" s="7">
        <v>34</v>
      </c>
      <c r="B37" s="8"/>
      <c r="C37" s="18"/>
      <c r="D37" s="10" t="s">
        <v>184</v>
      </c>
      <c r="E37" s="12" t="s">
        <v>185</v>
      </c>
      <c r="F37" s="10" t="s">
        <v>26</v>
      </c>
      <c r="G37" s="19">
        <v>1</v>
      </c>
      <c r="H37" s="46" t="s">
        <v>186</v>
      </c>
      <c r="I37" s="17" t="s">
        <v>46</v>
      </c>
      <c r="J37" s="46" t="s">
        <v>29</v>
      </c>
      <c r="K37" s="46" t="s">
        <v>47</v>
      </c>
      <c r="L37" s="17" t="s">
        <v>187</v>
      </c>
      <c r="M37" s="17" t="s">
        <v>32</v>
      </c>
      <c r="N37" s="31"/>
      <c r="O37" s="21">
        <v>71.5</v>
      </c>
      <c r="P37" s="36">
        <v>76.03</v>
      </c>
      <c r="Q37" s="40">
        <v>77.23</v>
      </c>
      <c r="R37" s="36">
        <f t="shared" si="1"/>
        <v>75.031</v>
      </c>
      <c r="S37" s="17">
        <v>1</v>
      </c>
      <c r="T37" s="17"/>
    </row>
    <row r="38" spans="1:20" ht="14.25">
      <c r="A38" s="26" t="s">
        <v>188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43"/>
      <c r="S38" s="26"/>
      <c r="T38" s="26"/>
    </row>
    <row r="39" spans="1:20" ht="6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4"/>
      <c r="S39" s="27"/>
      <c r="T39" s="27"/>
    </row>
    <row r="40" spans="1:20" ht="1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4"/>
      <c r="S40" s="27"/>
      <c r="T40" s="27"/>
    </row>
    <row r="41" spans="1:20" ht="14.25" hidden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34"/>
      <c r="S41" s="27"/>
      <c r="T41" s="27"/>
    </row>
    <row r="42" spans="1:20" ht="14.25" hidden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34"/>
      <c r="S42" s="27"/>
      <c r="T42" s="27"/>
    </row>
  </sheetData>
  <sheetProtection/>
  <mergeCells count="27">
    <mergeCell ref="A1:T1"/>
    <mergeCell ref="O2:R2"/>
    <mergeCell ref="A2:A3"/>
    <mergeCell ref="B2:B3"/>
    <mergeCell ref="B4:B37"/>
    <mergeCell ref="C2:C3"/>
    <mergeCell ref="C4:C5"/>
    <mergeCell ref="C6:C12"/>
    <mergeCell ref="C13:C14"/>
    <mergeCell ref="C17:C25"/>
    <mergeCell ref="C26:C27"/>
    <mergeCell ref="C28:C30"/>
    <mergeCell ref="C34:C37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S2:S3"/>
    <mergeCell ref="T2:T3"/>
    <mergeCell ref="A38:T42"/>
  </mergeCells>
  <conditionalFormatting sqref="H11">
    <cfRule type="expression" priority="39" dxfId="0" stopIfTrue="1">
      <formula>AND(COUNTIF($H$11,H11)&gt;1,NOT(ISBLANK(H11)))</formula>
    </cfRule>
  </conditionalFormatting>
  <conditionalFormatting sqref="H12">
    <cfRule type="expression" priority="48" dxfId="0" stopIfTrue="1">
      <formula>AND(COUNTIF($H$12,H12)&gt;1,NOT(ISBLANK(H12)))</formula>
    </cfRule>
  </conditionalFormatting>
  <conditionalFormatting sqref="H15">
    <cfRule type="expression" priority="45" dxfId="0" stopIfTrue="1">
      <formula>AND(COUNTIF($H$15,H15)&gt;1,NOT(ISBLANK(H15)))</formula>
    </cfRule>
  </conditionalFormatting>
  <conditionalFormatting sqref="H16">
    <cfRule type="expression" priority="10" dxfId="0" stopIfTrue="1">
      <formula>AND(COUNTIF($H$16,H16)&gt;1,NOT(ISBLANK(H16)))</formula>
    </cfRule>
  </conditionalFormatting>
  <conditionalFormatting sqref="H18">
    <cfRule type="expression" priority="9" dxfId="0" stopIfTrue="1">
      <formula>AND(COUNTIF($H$18,H18)&gt;1,NOT(ISBLANK(H18)))</formula>
    </cfRule>
  </conditionalFormatting>
  <conditionalFormatting sqref="H19">
    <cfRule type="expression" priority="7" dxfId="0" stopIfTrue="1">
      <formula>AND(COUNTIF($H$19,H19)&gt;1,NOT(ISBLANK(H19)))</formula>
    </cfRule>
  </conditionalFormatting>
  <conditionalFormatting sqref="H20">
    <cfRule type="expression" priority="8" dxfId="0" stopIfTrue="1">
      <formula>AND(COUNTIF($H$20,H20)&gt;1,NOT(ISBLANK(H20)))</formula>
    </cfRule>
  </conditionalFormatting>
  <conditionalFormatting sqref="H24">
    <cfRule type="expression" priority="6" dxfId="0" stopIfTrue="1">
      <formula>AND(COUNTIF($H$24,H24)&gt;1,NOT(ISBLANK(H24)))</formula>
    </cfRule>
  </conditionalFormatting>
  <conditionalFormatting sqref="H26">
    <cfRule type="expression" priority="47" dxfId="0" stopIfTrue="1">
      <formula>AND(COUNTIF($H$26,H26)&gt;1,NOT(ISBLANK(H26)))</formula>
    </cfRule>
  </conditionalFormatting>
  <conditionalFormatting sqref="H28:I28">
    <cfRule type="expression" priority="12" dxfId="0" stopIfTrue="1">
      <formula>AND(COUNTIF($H$28:$I$28,H28)&gt;1,NOT(ISBLANK(H28)))</formula>
    </cfRule>
  </conditionalFormatting>
  <conditionalFormatting sqref="H29">
    <cfRule type="expression" priority="4" dxfId="0" stopIfTrue="1">
      <formula>AND(COUNTIF($H$29,H29)&gt;1,NOT(ISBLANK(H29)))</formula>
    </cfRule>
  </conditionalFormatting>
  <conditionalFormatting sqref="H30">
    <cfRule type="expression" priority="5" dxfId="0" stopIfTrue="1">
      <formula>AND(COUNTIF($H$30,H30)&gt;1,NOT(ISBLANK(H30)))</formula>
    </cfRule>
  </conditionalFormatting>
  <conditionalFormatting sqref="H31">
    <cfRule type="expression" priority="49" dxfId="0" stopIfTrue="1">
      <formula>AND(COUNTIF($H$31,H31)&gt;1,NOT(ISBLANK(H31)))</formula>
    </cfRule>
  </conditionalFormatting>
  <conditionalFormatting sqref="H33">
    <cfRule type="expression" priority="21" dxfId="0" stopIfTrue="1">
      <formula>AND(COUNTIF($H$33,H33)&gt;1,NOT(ISBLANK(H33)))</formula>
    </cfRule>
  </conditionalFormatting>
  <conditionalFormatting sqref="H34:I34">
    <cfRule type="expression" priority="1" dxfId="0" stopIfTrue="1">
      <formula>AND(COUNTIF($H$34:$I$34,H34)&gt;1,NOT(ISBLANK(H34)))</formula>
    </cfRule>
  </conditionalFormatting>
  <conditionalFormatting sqref="H35">
    <cfRule type="expression" priority="22" dxfId="0" stopIfTrue="1">
      <formula>AND(COUNTIF($H$35,H35)&gt;1,NOT(ISBLANK(H35)))</formula>
    </cfRule>
  </conditionalFormatting>
  <conditionalFormatting sqref="H36">
    <cfRule type="expression" priority="51" dxfId="0" stopIfTrue="1">
      <formula>AND(COUNTIF($H$36,H36)&gt;1,NOT(ISBLANK(H36)))</formula>
    </cfRule>
  </conditionalFormatting>
  <conditionalFormatting sqref="H37">
    <cfRule type="expression" priority="28" dxfId="0" stopIfTrue="1">
      <formula>AND(COUNTIF($H$37,H37)&gt;1,NOT(ISBLANK(H37)))</formula>
    </cfRule>
  </conditionalFormatting>
  <conditionalFormatting sqref="H13:H14">
    <cfRule type="expression" priority="18" dxfId="0" stopIfTrue="1">
      <formula>AND(COUNTIF($H$13:$H$14,H13)&gt;1,NOT(ISBLANK(H13)))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坚持到底 </cp:lastModifiedBy>
  <cp:lastPrinted>2022-08-02T07:46:35Z</cp:lastPrinted>
  <dcterms:created xsi:type="dcterms:W3CDTF">1996-12-17T01:32:42Z</dcterms:created>
  <dcterms:modified xsi:type="dcterms:W3CDTF">2022-08-03T06:46:00Z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DF2E963BC40A4B33847BA6A579ED87B1</vt:lpwstr>
  </property>
</Properties>
</file>