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<sst xmlns="http://schemas.openxmlformats.org/spreadsheetml/2006/main" count="28" uniqueCount="26">
  <si>
    <t>附件</t>
  </si>
  <si>
    <t>贵阳市农业农村局2022年事业单位公开招聘工作人员成绩汇总表</t>
  </si>
  <si>
    <t>报考单位及岗位</t>
  </si>
  <si>
    <t>姓名</t>
  </si>
  <si>
    <t>笔试成绩</t>
  </si>
  <si>
    <t>笔试成绩占比得分</t>
  </si>
  <si>
    <t>专业测试成绩</t>
  </si>
  <si>
    <t>专业测试成绩占比得分</t>
  </si>
  <si>
    <t>面试成绩</t>
  </si>
  <si>
    <t>面试成绩占比得分</t>
  </si>
  <si>
    <t>总成绩</t>
  </si>
  <si>
    <t>名次</t>
  </si>
  <si>
    <t>是否参加体检</t>
  </si>
  <si>
    <t>贵阳市乡村振兴服务中心01岗位</t>
  </si>
  <si>
    <t>姚  南</t>
  </si>
  <si>
    <t>是</t>
  </si>
  <si>
    <t>巴  敏</t>
  </si>
  <si>
    <t>白曾羽</t>
  </si>
  <si>
    <t>贵阳市乡村振兴服务中心02岗位</t>
  </si>
  <si>
    <t>田益宁</t>
  </si>
  <si>
    <t>陈姝宇</t>
  </si>
  <si>
    <t>金哲慧</t>
  </si>
  <si>
    <t>贵阳市蔬菜技术推广站</t>
  </si>
  <si>
    <t>王道源</t>
  </si>
  <si>
    <t>骆昀辰</t>
  </si>
  <si>
    <t>杨诗琪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</si>
</sst>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0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3" borderId="16" applyNumberFormat="0" applyAlignment="0" applyProtection="0">
      <alignment vertical="center"/>
    </xf>
    <xf numFmtId="0" fontId="21" fillId="3" borderId="20" applyNumberFormat="0" applyAlignment="0" applyProtection="0">
      <alignment vertical="center"/>
    </xf>
    <xf numFmtId="0" fontId="23" fillId="23" borderId="2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2" sqref="A2:K2"/>
    </sheetView>
  </sheetViews>
  <sheetFormatPr defaultColWidth="9" defaultRowHeight="18" customHeight="1"/>
  <cols>
    <col min="1" max="1" width="13.15" style="3" customWidth="1"/>
    <col min="2" max="2" width="11" style="1" customWidth="1"/>
    <col min="3" max="3" width="9" style="1" customWidth="1"/>
    <col min="4" max="4" width="8.69166666666667" style="4" customWidth="1"/>
    <col min="5" max="5" width="6.95833333333333" style="1" customWidth="1"/>
    <col min="6" max="6" width="9.60833333333333" style="4" customWidth="1"/>
    <col min="7" max="7" width="7.275" style="4" customWidth="1"/>
    <col min="8" max="8" width="8.58333333333333" style="4" customWidth="1"/>
    <col min="9" max="9" width="8.35833333333333" style="4" customWidth="1"/>
    <col min="10" max="10" width="6.40833333333333" style="5" customWidth="1"/>
    <col min="11" max="11" width="8.25" style="1" customWidth="1"/>
    <col min="12" max="12" width="9" style="1"/>
    <col min="13" max="13" width="9" style="1" customWidth="1"/>
    <col min="14" max="14" width="9" style="1"/>
    <col min="15" max="15" width="54.125" style="1" customWidth="1"/>
    <col min="16" max="16384" width="9" style="1"/>
  </cols>
  <sheetData>
    <row r="1" s="1" customFormat="1" customHeight="1" spans="1:10">
      <c r="A1" s="6" t="s">
        <v>0</v>
      </c>
      <c r="D1" s="4"/>
      <c r="F1" s="4"/>
      <c r="G1" s="4"/>
      <c r="H1" s="4"/>
      <c r="I1" s="4"/>
      <c r="J1" s="5"/>
    </row>
    <row r="2" s="1" customFormat="1" ht="3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31" customHeight="1" spans="1:1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38" t="s">
        <v>10</v>
      </c>
      <c r="J3" s="39" t="s">
        <v>11</v>
      </c>
      <c r="K3" s="40" t="s">
        <v>12</v>
      </c>
    </row>
    <row r="4" s="2" customFormat="1" customHeight="1" spans="1:11">
      <c r="A4" s="13" t="s">
        <v>13</v>
      </c>
      <c r="B4" s="14" t="s">
        <v>14</v>
      </c>
      <c r="C4" s="15">
        <v>205.5</v>
      </c>
      <c r="D4" s="16">
        <f t="shared" ref="D4:D9" si="0">C4/3*0.3</f>
        <v>20.55</v>
      </c>
      <c r="E4" s="15">
        <v>85</v>
      </c>
      <c r="F4" s="16">
        <f t="shared" ref="F4:F9" si="1">E4*0.4</f>
        <v>34</v>
      </c>
      <c r="G4" s="16">
        <v>88.4</v>
      </c>
      <c r="H4" s="16">
        <f t="shared" ref="H4:H12" si="2">G4*0.3</f>
        <v>26.52</v>
      </c>
      <c r="I4" s="16">
        <f t="shared" ref="I4:I6" si="3">D4+F4+H4</f>
        <v>81.07</v>
      </c>
      <c r="J4" s="41">
        <v>1</v>
      </c>
      <c r="K4" s="42" t="s">
        <v>15</v>
      </c>
    </row>
    <row r="5" s="2" customFormat="1" customHeight="1" spans="1:11">
      <c r="A5" s="17"/>
      <c r="B5" s="18" t="s">
        <v>16</v>
      </c>
      <c r="C5" s="19">
        <v>178</v>
      </c>
      <c r="D5" s="20">
        <f t="shared" si="0"/>
        <v>17.8</v>
      </c>
      <c r="E5" s="19">
        <v>74</v>
      </c>
      <c r="F5" s="20">
        <f t="shared" si="1"/>
        <v>29.6</v>
      </c>
      <c r="G5" s="20">
        <v>81.4</v>
      </c>
      <c r="H5" s="20">
        <f t="shared" si="2"/>
        <v>24.42</v>
      </c>
      <c r="I5" s="20">
        <f t="shared" si="3"/>
        <v>71.82</v>
      </c>
      <c r="J5" s="43">
        <v>2</v>
      </c>
      <c r="K5" s="44"/>
    </row>
    <row r="6" s="2" customFormat="1" customHeight="1" spans="1:11">
      <c r="A6" s="21"/>
      <c r="B6" s="22" t="s">
        <v>17</v>
      </c>
      <c r="C6" s="23">
        <v>185</v>
      </c>
      <c r="D6" s="24">
        <f t="shared" si="0"/>
        <v>18.5</v>
      </c>
      <c r="E6" s="23">
        <v>73</v>
      </c>
      <c r="F6" s="24">
        <f t="shared" si="1"/>
        <v>29.2</v>
      </c>
      <c r="G6" s="24">
        <v>62.4</v>
      </c>
      <c r="H6" s="24">
        <f t="shared" si="2"/>
        <v>18.72</v>
      </c>
      <c r="I6" s="24">
        <f t="shared" si="3"/>
        <v>66.42</v>
      </c>
      <c r="J6" s="45">
        <v>3</v>
      </c>
      <c r="K6" s="46"/>
    </row>
    <row r="7" s="2" customFormat="1" customHeight="1" spans="1:11">
      <c r="A7" s="13" t="s">
        <v>18</v>
      </c>
      <c r="B7" s="14" t="s">
        <v>19</v>
      </c>
      <c r="C7" s="15">
        <v>216.5</v>
      </c>
      <c r="D7" s="16">
        <f t="shared" si="0"/>
        <v>21.65</v>
      </c>
      <c r="E7" s="15">
        <v>70</v>
      </c>
      <c r="F7" s="16">
        <f t="shared" si="1"/>
        <v>28</v>
      </c>
      <c r="G7" s="16">
        <v>81.6</v>
      </c>
      <c r="H7" s="16">
        <f t="shared" si="2"/>
        <v>24.48</v>
      </c>
      <c r="I7" s="16">
        <f t="shared" ref="I7:I9" si="4">D7+F7+H7</f>
        <v>74.13</v>
      </c>
      <c r="J7" s="41">
        <v>1</v>
      </c>
      <c r="K7" s="42" t="s">
        <v>15</v>
      </c>
    </row>
    <row r="8" s="2" customFormat="1" customHeight="1" spans="1:11">
      <c r="A8" s="17"/>
      <c r="B8" s="18" t="s">
        <v>20</v>
      </c>
      <c r="C8" s="19">
        <v>183</v>
      </c>
      <c r="D8" s="20">
        <f t="shared" si="0"/>
        <v>18.3</v>
      </c>
      <c r="E8" s="19">
        <v>69</v>
      </c>
      <c r="F8" s="20">
        <f t="shared" si="1"/>
        <v>27.6</v>
      </c>
      <c r="G8" s="20">
        <v>73</v>
      </c>
      <c r="H8" s="20">
        <f t="shared" si="2"/>
        <v>21.9</v>
      </c>
      <c r="I8" s="20">
        <f t="shared" si="4"/>
        <v>67.8</v>
      </c>
      <c r="J8" s="43">
        <v>2</v>
      </c>
      <c r="K8" s="44"/>
    </row>
    <row r="9" s="2" customFormat="1" customHeight="1" spans="1:11">
      <c r="A9" s="21"/>
      <c r="B9" s="22" t="s">
        <v>21</v>
      </c>
      <c r="C9" s="23">
        <v>182</v>
      </c>
      <c r="D9" s="24">
        <f t="shared" si="0"/>
        <v>18.2</v>
      </c>
      <c r="E9" s="23">
        <v>63</v>
      </c>
      <c r="F9" s="24">
        <f t="shared" si="1"/>
        <v>25.2</v>
      </c>
      <c r="G9" s="24">
        <v>76.6</v>
      </c>
      <c r="H9" s="24">
        <f t="shared" si="2"/>
        <v>22.98</v>
      </c>
      <c r="I9" s="24">
        <f t="shared" si="4"/>
        <v>66.38</v>
      </c>
      <c r="J9" s="45">
        <v>3</v>
      </c>
      <c r="K9" s="46"/>
    </row>
    <row r="10" s="2" customFormat="1" customHeight="1" spans="1:11">
      <c r="A10" s="25" t="s">
        <v>22</v>
      </c>
      <c r="B10" s="26" t="s">
        <v>23</v>
      </c>
      <c r="C10" s="16">
        <v>200</v>
      </c>
      <c r="D10" s="16">
        <f t="shared" ref="D10:D12" si="5">C10/3*0.6</f>
        <v>40</v>
      </c>
      <c r="E10" s="27"/>
      <c r="F10" s="28"/>
      <c r="G10" s="16">
        <v>87.4</v>
      </c>
      <c r="H10" s="16">
        <f t="shared" ref="H10:H12" si="6">G10*0.4</f>
        <v>34.96</v>
      </c>
      <c r="I10" s="16">
        <f t="shared" ref="I10:I12" si="7">D10+F10+H10</f>
        <v>74.96</v>
      </c>
      <c r="J10" s="41">
        <v>1</v>
      </c>
      <c r="K10" s="42" t="s">
        <v>15</v>
      </c>
    </row>
    <row r="11" s="2" customFormat="1" customHeight="1" spans="1:11">
      <c r="A11" s="29"/>
      <c r="B11" s="30" t="s">
        <v>24</v>
      </c>
      <c r="C11" s="20">
        <v>201.5</v>
      </c>
      <c r="D11" s="20">
        <f t="shared" si="5"/>
        <v>40.3</v>
      </c>
      <c r="E11" s="31"/>
      <c r="F11" s="32"/>
      <c r="G11" s="20">
        <v>86</v>
      </c>
      <c r="H11" s="20">
        <f t="shared" si="6"/>
        <v>34.4</v>
      </c>
      <c r="I11" s="20">
        <f t="shared" si="7"/>
        <v>74.7</v>
      </c>
      <c r="J11" s="43">
        <v>2</v>
      </c>
      <c r="K11" s="44"/>
    </row>
    <row r="12" s="2" customFormat="1" customHeight="1" spans="1:11">
      <c r="A12" s="33"/>
      <c r="B12" s="34" t="s">
        <v>25</v>
      </c>
      <c r="C12" s="35">
        <v>197</v>
      </c>
      <c r="D12" s="35">
        <f t="shared" si="5"/>
        <v>39.4</v>
      </c>
      <c r="E12" s="36"/>
      <c r="F12" s="37"/>
      <c r="G12" s="35">
        <v>80</v>
      </c>
      <c r="H12" s="35">
        <f t="shared" si="6"/>
        <v>32</v>
      </c>
      <c r="I12" s="35">
        <f t="shared" si="7"/>
        <v>71.4</v>
      </c>
      <c r="J12" s="47">
        <v>3</v>
      </c>
      <c r="K12" s="48"/>
    </row>
  </sheetData>
  <mergeCells count="4">
    <mergeCell ref="A2:K2"/>
    <mergeCell ref="A4:A6"/>
    <mergeCell ref="A7:A9"/>
    <mergeCell ref="A10:A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梁华德</dc:creator>
  <cp:lastModifiedBy>梁饷多</cp:lastModifiedBy>
  <dcterms:created xsi:type="dcterms:W3CDTF">2022-07-30T03:55:00Z</dcterms:created>
  <dcterms:modified xsi:type="dcterms:W3CDTF">2022-08-01T01:16:28Z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