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1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<sst xmlns="http://schemas.openxmlformats.org/spreadsheetml/2006/main" count="175" uniqueCount="108">
  <si>
    <t>昌江区2022年中小学教师和特岗教师招聘面试成绩及总成绩</t>
  </si>
  <si>
    <t>岗  位</t>
  </si>
  <si>
    <t>姓 名</t>
  </si>
  <si>
    <t>笔试成绩</t>
  </si>
  <si>
    <t>笔试折算后成绩</t>
  </si>
  <si>
    <t>面试成绩</t>
  </si>
  <si>
    <t>面试折算后成绩</t>
  </si>
  <si>
    <t>总成绩</t>
  </si>
  <si>
    <t>高中语文</t>
  </si>
  <si>
    <t>张凯俐</t>
  </si>
  <si>
    <t>程爱华</t>
  </si>
  <si>
    <t>徐雯靓</t>
  </si>
  <si>
    <t>钱梦琪</t>
  </si>
  <si>
    <t xml:space="preserve"> </t>
  </si>
  <si>
    <t>钟甜甜</t>
  </si>
  <si>
    <t>高中数学</t>
  </si>
  <si>
    <t>黄友旭</t>
  </si>
  <si>
    <t>刘晓静</t>
  </si>
  <si>
    <t>袁芳芳</t>
  </si>
  <si>
    <t>高中物理</t>
  </si>
  <si>
    <t>刘胜欢</t>
  </si>
  <si>
    <t>邵炯</t>
  </si>
  <si>
    <t>汪文俊</t>
  </si>
  <si>
    <t>王焱</t>
  </si>
  <si>
    <t>李姗姗</t>
  </si>
  <si>
    <t>高中思想政治</t>
  </si>
  <si>
    <t>虞娟</t>
  </si>
  <si>
    <t>林美红</t>
  </si>
  <si>
    <t>李敏秋</t>
  </si>
  <si>
    <t>蔡慧影</t>
  </si>
  <si>
    <t>高中历史</t>
  </si>
  <si>
    <t>曹永康</t>
  </si>
  <si>
    <t>高中体育与健康</t>
  </si>
  <si>
    <t>曹思佳</t>
  </si>
  <si>
    <t>樊湖西</t>
  </si>
  <si>
    <t>李贞锌</t>
  </si>
  <si>
    <t>张雨欢</t>
  </si>
  <si>
    <t>初中语文</t>
  </si>
  <si>
    <t>徐文倩</t>
  </si>
  <si>
    <t>占月君</t>
  </si>
  <si>
    <t>李梦云</t>
  </si>
  <si>
    <t>陈丽娟</t>
  </si>
  <si>
    <t>陈露</t>
  </si>
  <si>
    <t>白倩倩</t>
  </si>
  <si>
    <t>江睿霞</t>
  </si>
  <si>
    <t>徐利莎</t>
  </si>
  <si>
    <t>初中数学</t>
  </si>
  <si>
    <t>詹珍珍</t>
  </si>
  <si>
    <t>方徐家骏</t>
  </si>
  <si>
    <t>侯如意</t>
  </si>
  <si>
    <t>华佳鑫</t>
  </si>
  <si>
    <t>张晶晶</t>
  </si>
  <si>
    <t>金昕怡</t>
  </si>
  <si>
    <t>查美芳</t>
  </si>
  <si>
    <t>吴莹洁</t>
  </si>
  <si>
    <t>程赞</t>
  </si>
  <si>
    <t>乐玉婷</t>
  </si>
  <si>
    <t>王芷瑶</t>
  </si>
  <si>
    <t>帅姝环</t>
  </si>
  <si>
    <t>江美霞</t>
  </si>
  <si>
    <t>刘一程</t>
  </si>
  <si>
    <t>周衡</t>
  </si>
  <si>
    <t>初中英语</t>
  </si>
  <si>
    <t>朱文枫</t>
  </si>
  <si>
    <t>王美华</t>
  </si>
  <si>
    <t>饶玲</t>
  </si>
  <si>
    <t>吴雪</t>
  </si>
  <si>
    <t>何欢欢</t>
  </si>
  <si>
    <t>钱程</t>
  </si>
  <si>
    <t>初中物理</t>
  </si>
  <si>
    <t>詹佳钰</t>
  </si>
  <si>
    <t>程安婷</t>
  </si>
  <si>
    <t>王嘉鹏</t>
  </si>
  <si>
    <t>罗莲</t>
  </si>
  <si>
    <t>初中化学</t>
  </si>
  <si>
    <t>江银莲</t>
  </si>
  <si>
    <t>徐美霞</t>
  </si>
  <si>
    <t>祝颖</t>
  </si>
  <si>
    <t>吴兰</t>
  </si>
  <si>
    <t>李文婷</t>
  </si>
  <si>
    <t>吴欣悦</t>
  </si>
  <si>
    <t>初中道德与法治</t>
  </si>
  <si>
    <t>赵文钰</t>
  </si>
  <si>
    <t>陈爱玲</t>
  </si>
  <si>
    <t>方雨</t>
  </si>
  <si>
    <t>初中地理</t>
  </si>
  <si>
    <t>娄洁</t>
  </si>
  <si>
    <t>熊丽娟</t>
  </si>
  <si>
    <t>查小金</t>
  </si>
  <si>
    <t>汪琴</t>
  </si>
  <si>
    <t>张雨荷</t>
  </si>
  <si>
    <t>吴敦明</t>
  </si>
  <si>
    <t>初中体育与健康</t>
  </si>
  <si>
    <t>朱根柱</t>
  </si>
  <si>
    <t>丁敏</t>
  </si>
  <si>
    <t>刘晓曼</t>
  </si>
  <si>
    <t>小学语文</t>
  </si>
  <si>
    <t>张灵静</t>
  </si>
  <si>
    <t>查文毓</t>
  </si>
  <si>
    <t>孙佳</t>
  </si>
  <si>
    <t>张湘</t>
  </si>
  <si>
    <t>小学美术</t>
  </si>
  <si>
    <t>王心乐</t>
  </si>
  <si>
    <t>邵逸浪</t>
  </si>
  <si>
    <t>乐玉清</t>
  </si>
  <si>
    <t>许永棋</t>
  </si>
  <si>
    <t>周钰青</t>
  </si>
  <si>
    <t>董璀玙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</si>
</sst>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sz val="13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I77" sqref="I77"/>
    </sheetView>
  </sheetViews>
  <sheetFormatPr defaultColWidth="9.00390625" defaultRowHeight="14.25"/>
  <cols>
    <col min="1" max="1" width="18.125" style="0" customWidth="1"/>
    <col min="2" max="2" width="12.375" style="0" customWidth="1"/>
    <col min="3" max="3" width="11.125" style="1" customWidth="1"/>
    <col min="4" max="4" width="10.125" style="0" customWidth="1"/>
    <col min="5" max="5" width="11.75390625" style="2" customWidth="1"/>
    <col min="6" max="6" width="10.75390625" style="2" customWidth="1"/>
    <col min="7" max="7" width="14.875" style="2" customWidth="1"/>
  </cols>
  <sheetData>
    <row r="1" spans="1:7" ht="43.5" customHeight="1">
      <c r="A1" s="3" t="s">
        <v>0</v>
      </c>
      <c r="B1" s="3"/>
      <c r="C1" s="4"/>
      <c r="D1" s="3"/>
      <c r="E1" s="5"/>
      <c r="F1" s="5"/>
      <c r="G1" s="5"/>
    </row>
    <row r="2" spans="1:7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ht="27.75" customHeight="1">
      <c r="A3" s="8" t="s">
        <v>8</v>
      </c>
      <c r="B3" s="8" t="s">
        <v>9</v>
      </c>
      <c r="C3" s="9">
        <v>174</v>
      </c>
      <c r="D3" s="10">
        <f>C3*(50/250)</f>
        <v>34.800000000000004</v>
      </c>
      <c r="E3" s="10">
        <v>82.2</v>
      </c>
      <c r="F3" s="10">
        <f>E3*(50/100)</f>
        <v>41.1</v>
      </c>
      <c r="G3" s="10">
        <f>D3+F3</f>
        <v>75.9</v>
      </c>
    </row>
    <row r="4" spans="1:7" ht="27.75" customHeight="1">
      <c r="A4" s="8" t="s">
        <v>8</v>
      </c>
      <c r="B4" s="8" t="s">
        <v>10</v>
      </c>
      <c r="C4" s="9">
        <v>169</v>
      </c>
      <c r="D4" s="10">
        <f aca="true" t="shared" si="0" ref="D4:D35">C4*(50/250)</f>
        <v>33.800000000000004</v>
      </c>
      <c r="E4" s="10">
        <v>77.6</v>
      </c>
      <c r="F4" s="10">
        <f aca="true" t="shared" si="1" ref="F4:F35">E4*(50/100)</f>
        <v>38.8</v>
      </c>
      <c r="G4" s="10">
        <f aca="true" t="shared" si="2" ref="G4:G35">D4+F4</f>
        <v>72.6</v>
      </c>
    </row>
    <row r="5" spans="1:7" ht="27.75" customHeight="1">
      <c r="A5" s="8" t="s">
        <v>8</v>
      </c>
      <c r="B5" s="8" t="s">
        <v>11</v>
      </c>
      <c r="C5" s="9">
        <v>168</v>
      </c>
      <c r="D5" s="10">
        <f t="shared" si="0"/>
        <v>33.6</v>
      </c>
      <c r="E5" s="10">
        <v>82.2</v>
      </c>
      <c r="F5" s="10">
        <f t="shared" si="1"/>
        <v>41.1</v>
      </c>
      <c r="G5" s="10">
        <f t="shared" si="2"/>
        <v>74.7</v>
      </c>
    </row>
    <row r="6" spans="1:17" ht="27.75" customHeight="1">
      <c r="A6" s="8" t="s">
        <v>8</v>
      </c>
      <c r="B6" s="8" t="s">
        <v>12</v>
      </c>
      <c r="C6" s="9">
        <v>112.5</v>
      </c>
      <c r="D6" s="10">
        <f t="shared" si="0"/>
        <v>22.5</v>
      </c>
      <c r="E6" s="10">
        <v>77.18</v>
      </c>
      <c r="F6" s="10">
        <f t="shared" si="1"/>
        <v>38.59</v>
      </c>
      <c r="G6" s="10">
        <f t="shared" si="2"/>
        <v>61.09</v>
      </c>
      <c r="Q6" t="s">
        <v>13</v>
      </c>
    </row>
    <row r="7" spans="1:7" ht="27.75" customHeight="1">
      <c r="A7" s="8" t="s">
        <v>8</v>
      </c>
      <c r="B7" s="8" t="s">
        <v>14</v>
      </c>
      <c r="C7" s="9">
        <v>105</v>
      </c>
      <c r="D7" s="10">
        <f t="shared" si="0"/>
        <v>21</v>
      </c>
      <c r="E7" s="10">
        <v>77</v>
      </c>
      <c r="F7" s="10">
        <f t="shared" si="1"/>
        <v>38.5</v>
      </c>
      <c r="G7" s="10">
        <f t="shared" si="2"/>
        <v>59.5</v>
      </c>
    </row>
    <row r="8" spans="1:7" ht="27.75" customHeight="1">
      <c r="A8" s="11" t="s">
        <v>15</v>
      </c>
      <c r="B8" s="8" t="s">
        <v>16</v>
      </c>
      <c r="C8" s="9">
        <v>185.5</v>
      </c>
      <c r="D8" s="10">
        <f t="shared" si="0"/>
        <v>37.1</v>
      </c>
      <c r="E8" s="12">
        <v>76.8</v>
      </c>
      <c r="F8" s="10">
        <f t="shared" si="1"/>
        <v>38.4</v>
      </c>
      <c r="G8" s="10">
        <f t="shared" si="2"/>
        <v>75.5</v>
      </c>
    </row>
    <row r="9" spans="1:7" ht="27.75" customHeight="1">
      <c r="A9" s="11" t="s">
        <v>15</v>
      </c>
      <c r="B9" s="8" t="s">
        <v>17</v>
      </c>
      <c r="C9" s="9">
        <v>165.5</v>
      </c>
      <c r="D9" s="10">
        <f t="shared" si="0"/>
        <v>33.1</v>
      </c>
      <c r="E9" s="12">
        <v>80.4</v>
      </c>
      <c r="F9" s="10">
        <f t="shared" si="1"/>
        <v>40.2</v>
      </c>
      <c r="G9" s="10">
        <f t="shared" si="2"/>
        <v>73.30000000000001</v>
      </c>
    </row>
    <row r="10" spans="1:7" ht="27.75" customHeight="1">
      <c r="A10" s="11" t="s">
        <v>15</v>
      </c>
      <c r="B10" s="8" t="s">
        <v>18</v>
      </c>
      <c r="C10" s="9">
        <v>134.5</v>
      </c>
      <c r="D10" s="10">
        <f t="shared" si="0"/>
        <v>26.900000000000002</v>
      </c>
      <c r="E10" s="12">
        <v>80.1</v>
      </c>
      <c r="F10" s="10">
        <f t="shared" si="1"/>
        <v>40.05</v>
      </c>
      <c r="G10" s="10">
        <f t="shared" si="2"/>
        <v>66.95</v>
      </c>
    </row>
    <row r="11" spans="1:7" ht="27.75" customHeight="1">
      <c r="A11" s="11" t="s">
        <v>19</v>
      </c>
      <c r="B11" s="8" t="s">
        <v>20</v>
      </c>
      <c r="C11" s="9">
        <v>152</v>
      </c>
      <c r="D11" s="10">
        <f t="shared" si="0"/>
        <v>30.400000000000002</v>
      </c>
      <c r="E11" s="12">
        <v>83.6</v>
      </c>
      <c r="F11" s="10">
        <f t="shared" si="1"/>
        <v>41.8</v>
      </c>
      <c r="G11" s="10">
        <f t="shared" si="2"/>
        <v>72.2</v>
      </c>
    </row>
    <row r="12" spans="1:7" ht="27.75" customHeight="1">
      <c r="A12" s="11" t="s">
        <v>19</v>
      </c>
      <c r="B12" s="8" t="s">
        <v>21</v>
      </c>
      <c r="C12" s="9">
        <v>120</v>
      </c>
      <c r="D12" s="10">
        <f t="shared" si="0"/>
        <v>24</v>
      </c>
      <c r="E12" s="12">
        <v>78.6</v>
      </c>
      <c r="F12" s="10">
        <f t="shared" si="1"/>
        <v>39.3</v>
      </c>
      <c r="G12" s="10">
        <f t="shared" si="2"/>
        <v>63.3</v>
      </c>
    </row>
    <row r="13" spans="1:7" ht="27.75" customHeight="1">
      <c r="A13" s="11" t="s">
        <v>19</v>
      </c>
      <c r="B13" s="8" t="s">
        <v>22</v>
      </c>
      <c r="C13" s="9">
        <v>113.5</v>
      </c>
      <c r="D13" s="10">
        <f t="shared" si="0"/>
        <v>22.700000000000003</v>
      </c>
      <c r="E13" s="12">
        <v>79.4</v>
      </c>
      <c r="F13" s="10">
        <f t="shared" si="1"/>
        <v>39.7</v>
      </c>
      <c r="G13" s="10">
        <f t="shared" si="2"/>
        <v>62.400000000000006</v>
      </c>
    </row>
    <row r="14" spans="1:7" ht="27.75" customHeight="1">
      <c r="A14" s="11" t="s">
        <v>19</v>
      </c>
      <c r="B14" s="8" t="s">
        <v>23</v>
      </c>
      <c r="C14" s="9">
        <v>92.5</v>
      </c>
      <c r="D14" s="10">
        <f t="shared" si="0"/>
        <v>18.5</v>
      </c>
      <c r="E14" s="12">
        <v>75.8</v>
      </c>
      <c r="F14" s="10">
        <f t="shared" si="1"/>
        <v>37.9</v>
      </c>
      <c r="G14" s="10">
        <f t="shared" si="2"/>
        <v>56.4</v>
      </c>
    </row>
    <row r="15" spans="1:7" ht="27.75" customHeight="1">
      <c r="A15" s="11" t="s">
        <v>19</v>
      </c>
      <c r="B15" s="13" t="s">
        <v>24</v>
      </c>
      <c r="C15" s="9">
        <v>141</v>
      </c>
      <c r="D15" s="10">
        <f t="shared" si="0"/>
        <v>28.200000000000003</v>
      </c>
      <c r="E15" s="12">
        <v>82.6</v>
      </c>
      <c r="F15" s="10">
        <f t="shared" si="1"/>
        <v>41.3</v>
      </c>
      <c r="G15" s="10">
        <f t="shared" si="2"/>
        <v>69.5</v>
      </c>
    </row>
    <row r="16" spans="1:7" ht="27.75" customHeight="1">
      <c r="A16" s="11" t="s">
        <v>25</v>
      </c>
      <c r="B16" s="13" t="s">
        <v>26</v>
      </c>
      <c r="C16" s="9">
        <v>172</v>
      </c>
      <c r="D16" s="10">
        <f t="shared" si="0"/>
        <v>34.4</v>
      </c>
      <c r="E16" s="12">
        <v>80.4</v>
      </c>
      <c r="F16" s="10">
        <f t="shared" si="1"/>
        <v>40.2</v>
      </c>
      <c r="G16" s="10">
        <f t="shared" si="2"/>
        <v>74.6</v>
      </c>
    </row>
    <row r="17" spans="1:7" ht="27.75" customHeight="1">
      <c r="A17" s="11" t="s">
        <v>25</v>
      </c>
      <c r="B17" s="13" t="s">
        <v>27</v>
      </c>
      <c r="C17" s="9">
        <v>155</v>
      </c>
      <c r="D17" s="10">
        <f t="shared" si="0"/>
        <v>31</v>
      </c>
      <c r="E17" s="12">
        <v>81.1</v>
      </c>
      <c r="F17" s="10">
        <f t="shared" si="1"/>
        <v>40.55</v>
      </c>
      <c r="G17" s="10">
        <f t="shared" si="2"/>
        <v>71.55</v>
      </c>
    </row>
    <row r="18" spans="1:7" ht="27.75" customHeight="1">
      <c r="A18" s="11" t="s">
        <v>25</v>
      </c>
      <c r="B18" s="13" t="s">
        <v>28</v>
      </c>
      <c r="C18" s="9">
        <v>143.5</v>
      </c>
      <c r="D18" s="10">
        <f t="shared" si="0"/>
        <v>28.700000000000003</v>
      </c>
      <c r="E18" s="12">
        <v>80</v>
      </c>
      <c r="F18" s="10">
        <f t="shared" si="1"/>
        <v>40</v>
      </c>
      <c r="G18" s="10">
        <f t="shared" si="2"/>
        <v>68.7</v>
      </c>
    </row>
    <row r="19" spans="1:7" ht="34.5" customHeight="1">
      <c r="A19" s="11" t="s">
        <v>25</v>
      </c>
      <c r="B19" s="13" t="s">
        <v>29</v>
      </c>
      <c r="C19" s="9">
        <v>126.5</v>
      </c>
      <c r="D19" s="10">
        <f t="shared" si="0"/>
        <v>25.3</v>
      </c>
      <c r="E19" s="12">
        <v>75.2</v>
      </c>
      <c r="F19" s="10">
        <f t="shared" si="1"/>
        <v>37.6</v>
      </c>
      <c r="G19" s="10">
        <f t="shared" si="2"/>
        <v>62.900000000000006</v>
      </c>
    </row>
    <row r="20" spans="1:7" ht="34.5" customHeight="1">
      <c r="A20" s="11" t="s">
        <v>30</v>
      </c>
      <c r="B20" s="13" t="s">
        <v>31</v>
      </c>
      <c r="C20" s="9">
        <v>182</v>
      </c>
      <c r="D20" s="10">
        <f t="shared" si="0"/>
        <v>36.4</v>
      </c>
      <c r="E20" s="12">
        <v>78.2</v>
      </c>
      <c r="F20" s="10">
        <f t="shared" si="1"/>
        <v>39.1</v>
      </c>
      <c r="G20" s="10">
        <f t="shared" si="2"/>
        <v>75.5</v>
      </c>
    </row>
    <row r="21" spans="1:7" ht="34.5" customHeight="1">
      <c r="A21" s="11" t="s">
        <v>32</v>
      </c>
      <c r="B21" s="13" t="s">
        <v>33</v>
      </c>
      <c r="C21" s="9">
        <v>213.5</v>
      </c>
      <c r="D21" s="10">
        <f>C21*(40/250)</f>
        <v>34.160000000000004</v>
      </c>
      <c r="E21" s="14">
        <v>81.32</v>
      </c>
      <c r="F21" s="10">
        <f>E21*(60/100)</f>
        <v>48.791999999999994</v>
      </c>
      <c r="G21" s="10">
        <f t="shared" si="2"/>
        <v>82.952</v>
      </c>
    </row>
    <row r="22" spans="1:7" ht="27.75" customHeight="1">
      <c r="A22" s="11" t="s">
        <v>32</v>
      </c>
      <c r="B22" s="13" t="s">
        <v>34</v>
      </c>
      <c r="C22" s="9">
        <v>178</v>
      </c>
      <c r="D22" s="10">
        <f>C22*(40/250)</f>
        <v>28.48</v>
      </c>
      <c r="E22" s="14">
        <v>82.02</v>
      </c>
      <c r="F22" s="10">
        <f>E22*(60/100)</f>
        <v>49.211999999999996</v>
      </c>
      <c r="G22" s="10">
        <f t="shared" si="2"/>
        <v>77.692</v>
      </c>
    </row>
    <row r="23" spans="1:7" ht="27.75" customHeight="1">
      <c r="A23" s="11" t="s">
        <v>32</v>
      </c>
      <c r="B23" s="13" t="s">
        <v>35</v>
      </c>
      <c r="C23" s="9">
        <v>155.5</v>
      </c>
      <c r="D23" s="10">
        <f>C23*(40/250)</f>
        <v>24.88</v>
      </c>
      <c r="E23" s="14">
        <v>81.9</v>
      </c>
      <c r="F23" s="10">
        <f>E23*(60/100)</f>
        <v>49.14</v>
      </c>
      <c r="G23" s="10">
        <f t="shared" si="2"/>
        <v>74.02</v>
      </c>
    </row>
    <row r="24" spans="1:7" ht="27.75" customHeight="1">
      <c r="A24" s="11" t="s">
        <v>32</v>
      </c>
      <c r="B24" s="13" t="s">
        <v>36</v>
      </c>
      <c r="C24" s="9">
        <v>102.5</v>
      </c>
      <c r="D24" s="10">
        <f>C24*(40/250)</f>
        <v>16.4</v>
      </c>
      <c r="E24" s="14">
        <v>0</v>
      </c>
      <c r="F24" s="10">
        <f>E24*(60/100)</f>
        <v>0</v>
      </c>
      <c r="G24" s="10">
        <f t="shared" si="2"/>
        <v>16.4</v>
      </c>
    </row>
    <row r="25" spans="1:7" ht="27.75" customHeight="1">
      <c r="A25" s="11" t="s">
        <v>37</v>
      </c>
      <c r="B25" s="11" t="s">
        <v>38</v>
      </c>
      <c r="C25" s="9">
        <v>185</v>
      </c>
      <c r="D25" s="10">
        <f t="shared" si="0"/>
        <v>37</v>
      </c>
      <c r="E25" s="14">
        <v>78.92</v>
      </c>
      <c r="F25" s="10">
        <f t="shared" si="1"/>
        <v>39.46</v>
      </c>
      <c r="G25" s="10">
        <f t="shared" si="2"/>
        <v>76.46000000000001</v>
      </c>
    </row>
    <row r="26" spans="1:7" ht="27.75" customHeight="1">
      <c r="A26" s="11" t="s">
        <v>37</v>
      </c>
      <c r="B26" s="11" t="s">
        <v>39</v>
      </c>
      <c r="C26" s="9">
        <v>178.5</v>
      </c>
      <c r="D26" s="10">
        <f t="shared" si="0"/>
        <v>35.7</v>
      </c>
      <c r="E26" s="14">
        <v>80.6</v>
      </c>
      <c r="F26" s="10">
        <f t="shared" si="1"/>
        <v>40.3</v>
      </c>
      <c r="G26" s="10">
        <f t="shared" si="2"/>
        <v>76</v>
      </c>
    </row>
    <row r="27" spans="1:7" ht="27.75" customHeight="1">
      <c r="A27" s="11" t="s">
        <v>37</v>
      </c>
      <c r="B27" s="11" t="s">
        <v>40</v>
      </c>
      <c r="C27" s="9">
        <v>176</v>
      </c>
      <c r="D27" s="10">
        <f t="shared" si="0"/>
        <v>35.2</v>
      </c>
      <c r="E27" s="14">
        <v>82.3</v>
      </c>
      <c r="F27" s="10">
        <f t="shared" si="1"/>
        <v>41.15</v>
      </c>
      <c r="G27" s="10">
        <f t="shared" si="2"/>
        <v>76.35</v>
      </c>
    </row>
    <row r="28" spans="1:7" ht="27.75" customHeight="1">
      <c r="A28" s="11" t="s">
        <v>37</v>
      </c>
      <c r="B28" s="11" t="s">
        <v>41</v>
      </c>
      <c r="C28" s="9">
        <v>166.5</v>
      </c>
      <c r="D28" s="10">
        <f t="shared" si="0"/>
        <v>33.300000000000004</v>
      </c>
      <c r="E28" s="14">
        <v>80.74</v>
      </c>
      <c r="F28" s="10">
        <f t="shared" si="1"/>
        <v>40.37</v>
      </c>
      <c r="G28" s="10">
        <f t="shared" si="2"/>
        <v>73.67</v>
      </c>
    </row>
    <row r="29" spans="1:7" ht="27.75" customHeight="1">
      <c r="A29" s="11" t="s">
        <v>37</v>
      </c>
      <c r="B29" s="11" t="s">
        <v>42</v>
      </c>
      <c r="C29" s="9">
        <v>162</v>
      </c>
      <c r="D29" s="10">
        <f t="shared" si="0"/>
        <v>32.4</v>
      </c>
      <c r="E29" s="14">
        <v>78.48</v>
      </c>
      <c r="F29" s="10">
        <f t="shared" si="1"/>
        <v>39.24</v>
      </c>
      <c r="G29" s="10">
        <f t="shared" si="2"/>
        <v>71.64</v>
      </c>
    </row>
    <row r="30" spans="1:7" ht="27.75" customHeight="1">
      <c r="A30" s="11" t="s">
        <v>37</v>
      </c>
      <c r="B30" s="11" t="s">
        <v>43</v>
      </c>
      <c r="C30" s="9">
        <v>148.5</v>
      </c>
      <c r="D30" s="10">
        <f t="shared" si="0"/>
        <v>29.700000000000003</v>
      </c>
      <c r="E30" s="14">
        <v>76.8</v>
      </c>
      <c r="F30" s="10">
        <f t="shared" si="1"/>
        <v>38.4</v>
      </c>
      <c r="G30" s="10">
        <f t="shared" si="2"/>
        <v>68.1</v>
      </c>
    </row>
    <row r="31" spans="1:7" ht="27.75" customHeight="1">
      <c r="A31" s="11" t="s">
        <v>37</v>
      </c>
      <c r="B31" s="11" t="s">
        <v>44</v>
      </c>
      <c r="C31" s="9">
        <v>147.5</v>
      </c>
      <c r="D31" s="10">
        <f t="shared" si="0"/>
        <v>29.5</v>
      </c>
      <c r="E31" s="14">
        <v>78.46</v>
      </c>
      <c r="F31" s="10">
        <f t="shared" si="1"/>
        <v>39.23</v>
      </c>
      <c r="G31" s="10">
        <f t="shared" si="2"/>
        <v>68.72999999999999</v>
      </c>
    </row>
    <row r="32" spans="1:7" ht="27.75" customHeight="1">
      <c r="A32" s="11" t="s">
        <v>37</v>
      </c>
      <c r="B32" s="11" t="s">
        <v>45</v>
      </c>
      <c r="C32" s="9">
        <v>117.5</v>
      </c>
      <c r="D32" s="10">
        <f t="shared" si="0"/>
        <v>23.5</v>
      </c>
      <c r="E32" s="14">
        <v>0</v>
      </c>
      <c r="F32" s="10">
        <f t="shared" si="1"/>
        <v>0</v>
      </c>
      <c r="G32" s="10">
        <f t="shared" si="2"/>
        <v>23.5</v>
      </c>
    </row>
    <row r="33" spans="1:7" ht="27.75" customHeight="1">
      <c r="A33" s="11" t="s">
        <v>46</v>
      </c>
      <c r="B33" s="11" t="s">
        <v>47</v>
      </c>
      <c r="C33" s="9">
        <v>226.5</v>
      </c>
      <c r="D33" s="10">
        <f t="shared" si="0"/>
        <v>45.300000000000004</v>
      </c>
      <c r="E33" s="14">
        <v>81.9</v>
      </c>
      <c r="F33" s="10">
        <f t="shared" si="1"/>
        <v>40.95</v>
      </c>
      <c r="G33" s="10">
        <f t="shared" si="2"/>
        <v>86.25</v>
      </c>
    </row>
    <row r="34" spans="1:7" ht="27.75" customHeight="1">
      <c r="A34" s="11" t="s">
        <v>46</v>
      </c>
      <c r="B34" s="11" t="s">
        <v>48</v>
      </c>
      <c r="C34" s="9">
        <v>213.5</v>
      </c>
      <c r="D34" s="10">
        <f t="shared" si="0"/>
        <v>42.7</v>
      </c>
      <c r="E34" s="14">
        <v>83.7</v>
      </c>
      <c r="F34" s="10">
        <f t="shared" si="1"/>
        <v>41.85</v>
      </c>
      <c r="G34" s="10">
        <f t="shared" si="2"/>
        <v>84.55000000000001</v>
      </c>
    </row>
    <row r="35" spans="1:7" ht="27.75" customHeight="1">
      <c r="A35" s="11" t="s">
        <v>46</v>
      </c>
      <c r="B35" s="11" t="s">
        <v>49</v>
      </c>
      <c r="C35" s="9">
        <v>213.5</v>
      </c>
      <c r="D35" s="10">
        <f t="shared" si="0"/>
        <v>42.7</v>
      </c>
      <c r="E35" s="14">
        <v>78.76</v>
      </c>
      <c r="F35" s="10">
        <f t="shared" si="1"/>
        <v>39.38</v>
      </c>
      <c r="G35" s="10">
        <f t="shared" si="2"/>
        <v>82.08000000000001</v>
      </c>
    </row>
    <row r="36" spans="1:7" ht="27.75" customHeight="1">
      <c r="A36" s="11" t="s">
        <v>46</v>
      </c>
      <c r="B36" s="11" t="s">
        <v>50</v>
      </c>
      <c r="C36" s="9">
        <v>211.5</v>
      </c>
      <c r="D36" s="10">
        <f aca="true" t="shared" si="3" ref="D36:D67">C36*(50/250)</f>
        <v>42.300000000000004</v>
      </c>
      <c r="E36" s="14">
        <v>81.9</v>
      </c>
      <c r="F36" s="10">
        <f aca="true" t="shared" si="4" ref="F36:F67">E36*(50/100)</f>
        <v>40.95</v>
      </c>
      <c r="G36" s="10">
        <f aca="true" t="shared" si="5" ref="G36:G78">D36+F36</f>
        <v>83.25</v>
      </c>
    </row>
    <row r="37" spans="1:7" ht="27.75" customHeight="1">
      <c r="A37" s="11" t="s">
        <v>46</v>
      </c>
      <c r="B37" s="11" t="s">
        <v>51</v>
      </c>
      <c r="C37" s="9">
        <v>194.5</v>
      </c>
      <c r="D37" s="10">
        <f t="shared" si="3"/>
        <v>38.900000000000006</v>
      </c>
      <c r="E37" s="14">
        <v>80.5</v>
      </c>
      <c r="F37" s="10">
        <f t="shared" si="4"/>
        <v>40.25</v>
      </c>
      <c r="G37" s="10">
        <f t="shared" si="5"/>
        <v>79.15</v>
      </c>
    </row>
    <row r="38" spans="1:7" ht="27.75" customHeight="1">
      <c r="A38" s="11" t="s">
        <v>46</v>
      </c>
      <c r="B38" s="11" t="s">
        <v>52</v>
      </c>
      <c r="C38" s="9">
        <v>194</v>
      </c>
      <c r="D38" s="10">
        <f t="shared" si="3"/>
        <v>38.800000000000004</v>
      </c>
      <c r="E38" s="14">
        <v>73.6</v>
      </c>
      <c r="F38" s="10">
        <f t="shared" si="4"/>
        <v>36.8</v>
      </c>
      <c r="G38" s="10">
        <f t="shared" si="5"/>
        <v>75.6</v>
      </c>
    </row>
    <row r="39" spans="1:7" ht="27.75" customHeight="1">
      <c r="A39" s="11" t="s">
        <v>46</v>
      </c>
      <c r="B39" s="11" t="s">
        <v>53</v>
      </c>
      <c r="C39" s="9">
        <v>192.5</v>
      </c>
      <c r="D39" s="10">
        <f t="shared" si="3"/>
        <v>38.5</v>
      </c>
      <c r="E39" s="14">
        <v>79.8</v>
      </c>
      <c r="F39" s="10">
        <f t="shared" si="4"/>
        <v>39.9</v>
      </c>
      <c r="G39" s="10">
        <f t="shared" si="5"/>
        <v>78.4</v>
      </c>
    </row>
    <row r="40" spans="1:7" ht="27.75" customHeight="1">
      <c r="A40" s="11" t="s">
        <v>46</v>
      </c>
      <c r="B40" s="11" t="s">
        <v>54</v>
      </c>
      <c r="C40" s="9">
        <v>190.5</v>
      </c>
      <c r="D40" s="10">
        <f t="shared" si="3"/>
        <v>38.1</v>
      </c>
      <c r="E40" s="14">
        <v>79.4</v>
      </c>
      <c r="F40" s="10">
        <f t="shared" si="4"/>
        <v>39.7</v>
      </c>
      <c r="G40" s="10">
        <f t="shared" si="5"/>
        <v>77.80000000000001</v>
      </c>
    </row>
    <row r="41" spans="1:7" ht="27.75" customHeight="1">
      <c r="A41" s="11" t="s">
        <v>46</v>
      </c>
      <c r="B41" s="11" t="s">
        <v>55</v>
      </c>
      <c r="C41" s="9">
        <v>181</v>
      </c>
      <c r="D41" s="10">
        <f t="shared" si="3"/>
        <v>36.2</v>
      </c>
      <c r="E41" s="14">
        <v>82.6</v>
      </c>
      <c r="F41" s="10">
        <f t="shared" si="4"/>
        <v>41.3</v>
      </c>
      <c r="G41" s="10">
        <f t="shared" si="5"/>
        <v>77.5</v>
      </c>
    </row>
    <row r="42" spans="1:7" ht="27.75" customHeight="1">
      <c r="A42" s="11" t="s">
        <v>46</v>
      </c>
      <c r="B42" s="11" t="s">
        <v>56</v>
      </c>
      <c r="C42" s="9">
        <v>163</v>
      </c>
      <c r="D42" s="10">
        <f t="shared" si="3"/>
        <v>32.6</v>
      </c>
      <c r="E42" s="14">
        <v>77.88</v>
      </c>
      <c r="F42" s="10">
        <f t="shared" si="4"/>
        <v>38.94</v>
      </c>
      <c r="G42" s="10">
        <f t="shared" si="5"/>
        <v>71.53999999999999</v>
      </c>
    </row>
    <row r="43" spans="1:7" ht="27.75" customHeight="1">
      <c r="A43" s="11" t="s">
        <v>46</v>
      </c>
      <c r="B43" s="11" t="s">
        <v>57</v>
      </c>
      <c r="C43" s="9">
        <v>163</v>
      </c>
      <c r="D43" s="10">
        <f t="shared" si="3"/>
        <v>32.6</v>
      </c>
      <c r="E43" s="14">
        <v>77.04</v>
      </c>
      <c r="F43" s="10">
        <f t="shared" si="4"/>
        <v>38.52</v>
      </c>
      <c r="G43" s="10">
        <f t="shared" si="5"/>
        <v>71.12</v>
      </c>
    </row>
    <row r="44" spans="1:7" ht="27.75" customHeight="1">
      <c r="A44" s="11" t="s">
        <v>46</v>
      </c>
      <c r="B44" s="11" t="s">
        <v>58</v>
      </c>
      <c r="C44" s="9">
        <v>160</v>
      </c>
      <c r="D44" s="10">
        <f t="shared" si="3"/>
        <v>32</v>
      </c>
      <c r="E44" s="14">
        <v>80.12</v>
      </c>
      <c r="F44" s="10">
        <f t="shared" si="4"/>
        <v>40.06</v>
      </c>
      <c r="G44" s="10">
        <f t="shared" si="5"/>
        <v>72.06</v>
      </c>
    </row>
    <row r="45" spans="1:7" ht="27.75" customHeight="1">
      <c r="A45" s="11" t="s">
        <v>46</v>
      </c>
      <c r="B45" s="11" t="s">
        <v>59</v>
      </c>
      <c r="C45" s="9">
        <v>159.5</v>
      </c>
      <c r="D45" s="10">
        <f t="shared" si="3"/>
        <v>31.900000000000002</v>
      </c>
      <c r="E45" s="14">
        <v>74.2</v>
      </c>
      <c r="F45" s="10">
        <f t="shared" si="4"/>
        <v>37.1</v>
      </c>
      <c r="G45" s="10">
        <f t="shared" si="5"/>
        <v>69</v>
      </c>
    </row>
    <row r="46" spans="1:7" ht="30" customHeight="1">
      <c r="A46" s="11" t="s">
        <v>46</v>
      </c>
      <c r="B46" s="11" t="s">
        <v>60</v>
      </c>
      <c r="C46" s="9">
        <v>159</v>
      </c>
      <c r="D46" s="10">
        <f t="shared" si="3"/>
        <v>31.8</v>
      </c>
      <c r="E46" s="14">
        <v>75.8</v>
      </c>
      <c r="F46" s="10">
        <f t="shared" si="4"/>
        <v>37.9</v>
      </c>
      <c r="G46" s="10">
        <f t="shared" si="5"/>
        <v>69.7</v>
      </c>
    </row>
    <row r="47" spans="1:7" ht="27" customHeight="1">
      <c r="A47" s="11" t="s">
        <v>46</v>
      </c>
      <c r="B47" s="11" t="s">
        <v>61</v>
      </c>
      <c r="C47" s="9">
        <v>158</v>
      </c>
      <c r="D47" s="10">
        <f t="shared" si="3"/>
        <v>31.6</v>
      </c>
      <c r="E47" s="14">
        <v>72</v>
      </c>
      <c r="F47" s="10">
        <f t="shared" si="4"/>
        <v>36</v>
      </c>
      <c r="G47" s="10">
        <f t="shared" si="5"/>
        <v>67.6</v>
      </c>
    </row>
    <row r="48" spans="1:7" ht="27" customHeight="1">
      <c r="A48" s="11" t="s">
        <v>62</v>
      </c>
      <c r="B48" s="11" t="s">
        <v>63</v>
      </c>
      <c r="C48" s="9">
        <v>209</v>
      </c>
      <c r="D48" s="10">
        <f t="shared" si="3"/>
        <v>41.800000000000004</v>
      </c>
      <c r="E48" s="14">
        <v>84.06</v>
      </c>
      <c r="F48" s="10">
        <f t="shared" si="4"/>
        <v>42.03</v>
      </c>
      <c r="G48" s="10">
        <f t="shared" si="5"/>
        <v>83.83000000000001</v>
      </c>
    </row>
    <row r="49" spans="1:7" ht="27" customHeight="1">
      <c r="A49" s="11" t="s">
        <v>62</v>
      </c>
      <c r="B49" s="11" t="s">
        <v>64</v>
      </c>
      <c r="C49" s="9">
        <v>190</v>
      </c>
      <c r="D49" s="10">
        <f t="shared" si="3"/>
        <v>38</v>
      </c>
      <c r="E49" s="14">
        <v>80.96</v>
      </c>
      <c r="F49" s="10">
        <f t="shared" si="4"/>
        <v>40.48</v>
      </c>
      <c r="G49" s="10">
        <f t="shared" si="5"/>
        <v>78.47999999999999</v>
      </c>
    </row>
    <row r="50" spans="1:7" ht="27" customHeight="1">
      <c r="A50" s="11" t="s">
        <v>62</v>
      </c>
      <c r="B50" s="11" t="s">
        <v>65</v>
      </c>
      <c r="C50" s="9">
        <v>188</v>
      </c>
      <c r="D50" s="10">
        <f t="shared" si="3"/>
        <v>37.6</v>
      </c>
      <c r="E50" s="14">
        <v>79.92</v>
      </c>
      <c r="F50" s="10">
        <f t="shared" si="4"/>
        <v>39.96</v>
      </c>
      <c r="G50" s="10">
        <f t="shared" si="5"/>
        <v>77.56</v>
      </c>
    </row>
    <row r="51" spans="1:7" ht="27" customHeight="1">
      <c r="A51" s="11" t="s">
        <v>62</v>
      </c>
      <c r="B51" s="11" t="s">
        <v>66</v>
      </c>
      <c r="C51" s="9">
        <v>187.5</v>
      </c>
      <c r="D51" s="10">
        <f t="shared" si="3"/>
        <v>37.5</v>
      </c>
      <c r="E51" s="14">
        <v>82.86</v>
      </c>
      <c r="F51" s="10">
        <f t="shared" si="4"/>
        <v>41.43</v>
      </c>
      <c r="G51" s="10">
        <f t="shared" si="5"/>
        <v>78.93</v>
      </c>
    </row>
    <row r="52" spans="1:7" ht="27" customHeight="1">
      <c r="A52" s="11" t="s">
        <v>62</v>
      </c>
      <c r="B52" s="11" t="s">
        <v>67</v>
      </c>
      <c r="C52" s="9">
        <v>185</v>
      </c>
      <c r="D52" s="10">
        <f t="shared" si="3"/>
        <v>37</v>
      </c>
      <c r="E52" s="14">
        <v>82.9</v>
      </c>
      <c r="F52" s="10">
        <f t="shared" si="4"/>
        <v>41.45</v>
      </c>
      <c r="G52" s="10">
        <f t="shared" si="5"/>
        <v>78.45</v>
      </c>
    </row>
    <row r="53" spans="1:7" ht="27" customHeight="1">
      <c r="A53" s="11" t="s">
        <v>62</v>
      </c>
      <c r="B53" s="11" t="s">
        <v>68</v>
      </c>
      <c r="C53" s="9">
        <v>180</v>
      </c>
      <c r="D53" s="10">
        <f t="shared" si="3"/>
        <v>36</v>
      </c>
      <c r="E53" s="14">
        <v>81.7</v>
      </c>
      <c r="F53" s="10">
        <f t="shared" si="4"/>
        <v>40.85</v>
      </c>
      <c r="G53" s="10">
        <f t="shared" si="5"/>
        <v>76.85</v>
      </c>
    </row>
    <row r="54" spans="1:7" ht="27" customHeight="1">
      <c r="A54" s="11" t="s">
        <v>69</v>
      </c>
      <c r="B54" s="11" t="s">
        <v>70</v>
      </c>
      <c r="C54" s="9">
        <v>169.5</v>
      </c>
      <c r="D54" s="10">
        <f t="shared" si="3"/>
        <v>33.9</v>
      </c>
      <c r="E54" s="14">
        <v>80.6</v>
      </c>
      <c r="F54" s="10">
        <f t="shared" si="4"/>
        <v>40.3</v>
      </c>
      <c r="G54" s="10">
        <f t="shared" si="5"/>
        <v>74.19999999999999</v>
      </c>
    </row>
    <row r="55" spans="1:7" ht="27" customHeight="1">
      <c r="A55" s="11" t="s">
        <v>69</v>
      </c>
      <c r="B55" s="11" t="s">
        <v>71</v>
      </c>
      <c r="C55" s="9">
        <v>168.5</v>
      </c>
      <c r="D55" s="10">
        <f t="shared" si="3"/>
        <v>33.7</v>
      </c>
      <c r="E55" s="14">
        <v>83.2</v>
      </c>
      <c r="F55" s="10">
        <f t="shared" si="4"/>
        <v>41.6</v>
      </c>
      <c r="G55" s="10">
        <f t="shared" si="5"/>
        <v>75.30000000000001</v>
      </c>
    </row>
    <row r="56" spans="1:7" ht="27" customHeight="1">
      <c r="A56" s="11" t="s">
        <v>69</v>
      </c>
      <c r="B56" s="11" t="s">
        <v>72</v>
      </c>
      <c r="C56" s="9">
        <v>118.5</v>
      </c>
      <c r="D56" s="10">
        <f t="shared" si="3"/>
        <v>23.700000000000003</v>
      </c>
      <c r="E56" s="14">
        <v>82.4</v>
      </c>
      <c r="F56" s="10">
        <f t="shared" si="4"/>
        <v>41.2</v>
      </c>
      <c r="G56" s="10">
        <f t="shared" si="5"/>
        <v>64.9</v>
      </c>
    </row>
    <row r="57" spans="1:7" ht="27" customHeight="1">
      <c r="A57" s="11" t="s">
        <v>69</v>
      </c>
      <c r="B57" s="11" t="s">
        <v>73</v>
      </c>
      <c r="C57" s="9">
        <v>130.5</v>
      </c>
      <c r="D57" s="10">
        <f t="shared" si="3"/>
        <v>26.1</v>
      </c>
      <c r="E57" s="14">
        <v>82.2</v>
      </c>
      <c r="F57" s="10">
        <f t="shared" si="4"/>
        <v>41.1</v>
      </c>
      <c r="G57" s="10">
        <f t="shared" si="5"/>
        <v>67.2</v>
      </c>
    </row>
    <row r="58" spans="1:7" ht="27" customHeight="1">
      <c r="A58" s="11" t="s">
        <v>74</v>
      </c>
      <c r="B58" s="11" t="s">
        <v>75</v>
      </c>
      <c r="C58" s="9">
        <v>196.5</v>
      </c>
      <c r="D58" s="10">
        <f t="shared" si="3"/>
        <v>39.300000000000004</v>
      </c>
      <c r="E58" s="14">
        <v>81.4</v>
      </c>
      <c r="F58" s="10">
        <f t="shared" si="4"/>
        <v>40.7</v>
      </c>
      <c r="G58" s="10">
        <f t="shared" si="5"/>
        <v>80</v>
      </c>
    </row>
    <row r="59" spans="1:7" ht="27" customHeight="1">
      <c r="A59" s="11" t="s">
        <v>74</v>
      </c>
      <c r="B59" s="11" t="s">
        <v>76</v>
      </c>
      <c r="C59" s="9">
        <v>191.5</v>
      </c>
      <c r="D59" s="10">
        <f t="shared" si="3"/>
        <v>38.300000000000004</v>
      </c>
      <c r="E59" s="14">
        <v>81</v>
      </c>
      <c r="F59" s="10">
        <f t="shared" si="4"/>
        <v>40.5</v>
      </c>
      <c r="G59" s="10">
        <f t="shared" si="5"/>
        <v>78.80000000000001</v>
      </c>
    </row>
    <row r="60" spans="1:7" ht="27" customHeight="1">
      <c r="A60" s="11" t="s">
        <v>74</v>
      </c>
      <c r="B60" s="11" t="s">
        <v>77</v>
      </c>
      <c r="C60" s="9">
        <v>184.5</v>
      </c>
      <c r="D60" s="10">
        <f t="shared" si="3"/>
        <v>36.9</v>
      </c>
      <c r="E60" s="14">
        <v>81.4</v>
      </c>
      <c r="F60" s="10">
        <f t="shared" si="4"/>
        <v>40.7</v>
      </c>
      <c r="G60" s="10">
        <f t="shared" si="5"/>
        <v>77.6</v>
      </c>
    </row>
    <row r="61" spans="1:7" ht="27" customHeight="1">
      <c r="A61" s="11" t="s">
        <v>74</v>
      </c>
      <c r="B61" s="11" t="s">
        <v>78</v>
      </c>
      <c r="C61" s="9">
        <v>176.5</v>
      </c>
      <c r="D61" s="10">
        <f t="shared" si="3"/>
        <v>35.300000000000004</v>
      </c>
      <c r="E61" s="14">
        <v>83.4</v>
      </c>
      <c r="F61" s="10">
        <f t="shared" si="4"/>
        <v>41.7</v>
      </c>
      <c r="G61" s="10">
        <f t="shared" si="5"/>
        <v>77</v>
      </c>
    </row>
    <row r="62" spans="1:7" ht="27" customHeight="1">
      <c r="A62" s="11" t="s">
        <v>74</v>
      </c>
      <c r="B62" s="11" t="s">
        <v>79</v>
      </c>
      <c r="C62" s="9">
        <v>150.5</v>
      </c>
      <c r="D62" s="10">
        <f t="shared" si="3"/>
        <v>30.1</v>
      </c>
      <c r="E62" s="14">
        <v>79.4</v>
      </c>
      <c r="F62" s="10">
        <f t="shared" si="4"/>
        <v>39.7</v>
      </c>
      <c r="G62" s="10">
        <f t="shared" si="5"/>
        <v>69.80000000000001</v>
      </c>
    </row>
    <row r="63" spans="1:7" ht="27" customHeight="1">
      <c r="A63" s="11" t="s">
        <v>74</v>
      </c>
      <c r="B63" s="11" t="s">
        <v>80</v>
      </c>
      <c r="C63" s="9">
        <v>150</v>
      </c>
      <c r="D63" s="10">
        <f t="shared" si="3"/>
        <v>30</v>
      </c>
      <c r="E63" s="14">
        <v>77.4</v>
      </c>
      <c r="F63" s="10">
        <f t="shared" si="4"/>
        <v>38.7</v>
      </c>
      <c r="G63" s="10">
        <f t="shared" si="5"/>
        <v>68.7</v>
      </c>
    </row>
    <row r="64" spans="1:7" ht="27" customHeight="1">
      <c r="A64" s="11" t="s">
        <v>81</v>
      </c>
      <c r="B64" s="11" t="s">
        <v>82</v>
      </c>
      <c r="C64" s="9">
        <v>190.5</v>
      </c>
      <c r="D64" s="10">
        <f t="shared" si="3"/>
        <v>38.1</v>
      </c>
      <c r="E64" s="14">
        <v>80</v>
      </c>
      <c r="F64" s="10">
        <f t="shared" si="4"/>
        <v>40</v>
      </c>
      <c r="G64" s="10">
        <f t="shared" si="5"/>
        <v>78.1</v>
      </c>
    </row>
    <row r="65" spans="1:7" ht="27" customHeight="1">
      <c r="A65" s="11" t="s">
        <v>81</v>
      </c>
      <c r="B65" s="11" t="s">
        <v>83</v>
      </c>
      <c r="C65" s="9">
        <v>143.5</v>
      </c>
      <c r="D65" s="10">
        <f t="shared" si="3"/>
        <v>28.700000000000003</v>
      </c>
      <c r="E65" s="14">
        <v>79.2</v>
      </c>
      <c r="F65" s="10">
        <f t="shared" si="4"/>
        <v>39.6</v>
      </c>
      <c r="G65" s="10">
        <f t="shared" si="5"/>
        <v>68.30000000000001</v>
      </c>
    </row>
    <row r="66" spans="1:7" ht="27" customHeight="1">
      <c r="A66" s="11" t="s">
        <v>81</v>
      </c>
      <c r="B66" s="11" t="s">
        <v>84</v>
      </c>
      <c r="C66" s="9">
        <v>135.5</v>
      </c>
      <c r="D66" s="10">
        <f t="shared" si="3"/>
        <v>27.1</v>
      </c>
      <c r="E66" s="14">
        <v>82.3</v>
      </c>
      <c r="F66" s="10">
        <f t="shared" si="4"/>
        <v>41.15</v>
      </c>
      <c r="G66" s="10">
        <f t="shared" si="5"/>
        <v>68.25</v>
      </c>
    </row>
    <row r="67" spans="1:7" ht="30.75" customHeight="1">
      <c r="A67" s="11" t="s">
        <v>85</v>
      </c>
      <c r="B67" s="11" t="s">
        <v>86</v>
      </c>
      <c r="C67" s="9">
        <v>206</v>
      </c>
      <c r="D67" s="10">
        <f t="shared" si="3"/>
        <v>41.2</v>
      </c>
      <c r="E67" s="14">
        <v>83.6</v>
      </c>
      <c r="F67" s="10">
        <f t="shared" si="4"/>
        <v>41.8</v>
      </c>
      <c r="G67" s="10">
        <f t="shared" si="5"/>
        <v>83</v>
      </c>
    </row>
    <row r="68" spans="1:7" ht="30.75" customHeight="1">
      <c r="A68" s="11" t="s">
        <v>85</v>
      </c>
      <c r="B68" s="11" t="s">
        <v>87</v>
      </c>
      <c r="C68" s="9">
        <v>202</v>
      </c>
      <c r="D68" s="10">
        <f aca="true" t="shared" si="6" ref="D68:D79">C68*(50/250)</f>
        <v>40.400000000000006</v>
      </c>
      <c r="E68" s="14">
        <v>80.6</v>
      </c>
      <c r="F68" s="10">
        <f aca="true" t="shared" si="7" ref="F68:F79">E68*(50/100)</f>
        <v>40.3</v>
      </c>
      <c r="G68" s="10">
        <f t="shared" si="5"/>
        <v>80.7</v>
      </c>
    </row>
    <row r="69" spans="1:7" ht="30.75" customHeight="1">
      <c r="A69" s="11" t="s">
        <v>85</v>
      </c>
      <c r="B69" s="11" t="s">
        <v>88</v>
      </c>
      <c r="C69" s="9">
        <v>186</v>
      </c>
      <c r="D69" s="10">
        <f t="shared" si="6"/>
        <v>37.2</v>
      </c>
      <c r="E69" s="14">
        <v>76.2</v>
      </c>
      <c r="F69" s="10">
        <f t="shared" si="7"/>
        <v>38.1</v>
      </c>
      <c r="G69" s="10">
        <f t="shared" si="5"/>
        <v>75.30000000000001</v>
      </c>
    </row>
    <row r="70" spans="1:7" ht="30.75" customHeight="1">
      <c r="A70" s="11" t="s">
        <v>85</v>
      </c>
      <c r="B70" s="11" t="s">
        <v>89</v>
      </c>
      <c r="C70" s="9">
        <v>171</v>
      </c>
      <c r="D70" s="10">
        <f t="shared" si="6"/>
        <v>34.2</v>
      </c>
      <c r="E70" s="14">
        <v>76.8</v>
      </c>
      <c r="F70" s="10">
        <f t="shared" si="7"/>
        <v>38.4</v>
      </c>
      <c r="G70" s="10">
        <f t="shared" si="5"/>
        <v>72.6</v>
      </c>
    </row>
    <row r="71" spans="1:7" ht="30.75" customHeight="1">
      <c r="A71" s="11" t="s">
        <v>85</v>
      </c>
      <c r="B71" s="11" t="s">
        <v>90</v>
      </c>
      <c r="C71" s="9">
        <v>161</v>
      </c>
      <c r="D71" s="10">
        <f t="shared" si="6"/>
        <v>32.2</v>
      </c>
      <c r="E71" s="14">
        <v>78</v>
      </c>
      <c r="F71" s="10">
        <f t="shared" si="7"/>
        <v>39</v>
      </c>
      <c r="G71" s="10">
        <f t="shared" si="5"/>
        <v>71.2</v>
      </c>
    </row>
    <row r="72" spans="1:7" ht="27" customHeight="1">
      <c r="A72" s="11" t="s">
        <v>85</v>
      </c>
      <c r="B72" s="11" t="s">
        <v>91</v>
      </c>
      <c r="C72" s="9">
        <v>139.5</v>
      </c>
      <c r="D72" s="10">
        <f t="shared" si="6"/>
        <v>27.900000000000002</v>
      </c>
      <c r="E72" s="14">
        <v>78.1</v>
      </c>
      <c r="F72" s="10">
        <f t="shared" si="7"/>
        <v>39.05</v>
      </c>
      <c r="G72" s="10">
        <f t="shared" si="5"/>
        <v>66.95</v>
      </c>
    </row>
    <row r="73" spans="1:7" ht="27" customHeight="1">
      <c r="A73" s="11" t="s">
        <v>92</v>
      </c>
      <c r="B73" s="11" t="s">
        <v>93</v>
      </c>
      <c r="C73" s="9">
        <v>181.5</v>
      </c>
      <c r="D73" s="10">
        <f>C73*(40/250)</f>
        <v>29.04</v>
      </c>
      <c r="E73" s="14">
        <v>82.1</v>
      </c>
      <c r="F73" s="10">
        <f>E73*(60/100)</f>
        <v>49.26</v>
      </c>
      <c r="G73" s="10">
        <f t="shared" si="5"/>
        <v>78.3</v>
      </c>
    </row>
    <row r="74" spans="1:7" ht="27" customHeight="1">
      <c r="A74" s="11" t="s">
        <v>92</v>
      </c>
      <c r="B74" s="11" t="s">
        <v>94</v>
      </c>
      <c r="C74" s="9">
        <v>172</v>
      </c>
      <c r="D74" s="10">
        <f>C74*(40/250)</f>
        <v>27.52</v>
      </c>
      <c r="E74" s="14">
        <v>82.58</v>
      </c>
      <c r="F74" s="10">
        <f>E74*(60/100)</f>
        <v>49.547999999999995</v>
      </c>
      <c r="G74" s="10">
        <f t="shared" si="5"/>
        <v>77.068</v>
      </c>
    </row>
    <row r="75" spans="1:7" ht="27" customHeight="1">
      <c r="A75" s="11" t="s">
        <v>92</v>
      </c>
      <c r="B75" s="11" t="s">
        <v>95</v>
      </c>
      <c r="C75" s="9">
        <v>161</v>
      </c>
      <c r="D75" s="10">
        <f>C75*(40/250)</f>
        <v>25.76</v>
      </c>
      <c r="E75" s="14">
        <v>78.22</v>
      </c>
      <c r="F75" s="10">
        <f>E75*(60/100)</f>
        <v>46.931999999999995</v>
      </c>
      <c r="G75" s="10">
        <f t="shared" si="5"/>
        <v>72.692</v>
      </c>
    </row>
    <row r="76" spans="1:7" ht="27" customHeight="1">
      <c r="A76" s="11" t="s">
        <v>96</v>
      </c>
      <c r="B76" s="11" t="s">
        <v>97</v>
      </c>
      <c r="C76" s="9">
        <v>192.5</v>
      </c>
      <c r="D76" s="10">
        <f t="shared" si="6"/>
        <v>38.5</v>
      </c>
      <c r="E76" s="14">
        <v>80.34</v>
      </c>
      <c r="F76" s="10">
        <f t="shared" si="7"/>
        <v>40.17</v>
      </c>
      <c r="G76" s="10">
        <f t="shared" si="5"/>
        <v>78.67</v>
      </c>
    </row>
    <row r="77" spans="1:7" ht="27" customHeight="1">
      <c r="A77" s="11" t="s">
        <v>96</v>
      </c>
      <c r="B77" s="11" t="s">
        <v>98</v>
      </c>
      <c r="C77" s="9">
        <v>189</v>
      </c>
      <c r="D77" s="10">
        <f t="shared" si="6"/>
        <v>37.800000000000004</v>
      </c>
      <c r="E77" s="14">
        <v>81.86</v>
      </c>
      <c r="F77" s="10">
        <f t="shared" si="7"/>
        <v>40.93</v>
      </c>
      <c r="G77" s="10">
        <f t="shared" si="5"/>
        <v>78.73</v>
      </c>
    </row>
    <row r="78" spans="1:7" ht="27" customHeight="1">
      <c r="A78" s="11" t="s">
        <v>96</v>
      </c>
      <c r="B78" s="11" t="s">
        <v>99</v>
      </c>
      <c r="C78" s="9">
        <v>184</v>
      </c>
      <c r="D78" s="10">
        <f t="shared" si="6"/>
        <v>36.800000000000004</v>
      </c>
      <c r="E78" s="14">
        <v>82.28</v>
      </c>
      <c r="F78" s="10">
        <f t="shared" si="7"/>
        <v>41.14</v>
      </c>
      <c r="G78" s="10">
        <f t="shared" si="5"/>
        <v>77.94</v>
      </c>
    </row>
    <row r="79" spans="1:7" ht="27" customHeight="1">
      <c r="A79" s="11" t="s">
        <v>96</v>
      </c>
      <c r="B79" s="11" t="s">
        <v>100</v>
      </c>
      <c r="C79" s="9">
        <v>184</v>
      </c>
      <c r="D79" s="10">
        <f t="shared" si="6"/>
        <v>36.800000000000004</v>
      </c>
      <c r="E79" s="15">
        <v>82.62</v>
      </c>
      <c r="F79" s="10">
        <f t="shared" si="7"/>
        <v>41.31</v>
      </c>
      <c r="G79" s="10">
        <f aca="true" t="shared" si="8" ref="G79:G85">D79+F79</f>
        <v>78.11000000000001</v>
      </c>
    </row>
    <row r="80" spans="1:7" ht="27" customHeight="1">
      <c r="A80" s="11" t="s">
        <v>101</v>
      </c>
      <c r="B80" s="11" t="s">
        <v>102</v>
      </c>
      <c r="C80" s="9">
        <v>197</v>
      </c>
      <c r="D80" s="10">
        <f aca="true" t="shared" si="9" ref="D80:D85">C80*(40/250)</f>
        <v>31.52</v>
      </c>
      <c r="E80" s="15">
        <v>79.44</v>
      </c>
      <c r="F80" s="10">
        <f aca="true" t="shared" si="10" ref="F80:F85">E80*(60/100)</f>
        <v>47.663999999999994</v>
      </c>
      <c r="G80" s="10">
        <f t="shared" si="8"/>
        <v>79.184</v>
      </c>
    </row>
    <row r="81" spans="1:7" ht="27" customHeight="1">
      <c r="A81" s="11" t="s">
        <v>101</v>
      </c>
      <c r="B81" s="11" t="s">
        <v>103</v>
      </c>
      <c r="C81" s="9">
        <v>195.5</v>
      </c>
      <c r="D81" s="10">
        <f t="shared" si="9"/>
        <v>31.28</v>
      </c>
      <c r="E81" s="15">
        <v>81.94</v>
      </c>
      <c r="F81" s="10">
        <f t="shared" si="10"/>
        <v>49.163999999999994</v>
      </c>
      <c r="G81" s="10">
        <f t="shared" si="8"/>
        <v>80.44399999999999</v>
      </c>
    </row>
    <row r="82" spans="1:7" ht="27" customHeight="1">
      <c r="A82" s="11" t="s">
        <v>101</v>
      </c>
      <c r="B82" s="11" t="s">
        <v>104</v>
      </c>
      <c r="C82" s="9">
        <v>193</v>
      </c>
      <c r="D82" s="10">
        <f t="shared" si="9"/>
        <v>30.88</v>
      </c>
      <c r="E82" s="15">
        <v>82.34</v>
      </c>
      <c r="F82" s="10">
        <f t="shared" si="10"/>
        <v>49.404</v>
      </c>
      <c r="G82" s="10">
        <f t="shared" si="8"/>
        <v>80.284</v>
      </c>
    </row>
    <row r="83" spans="1:7" ht="27" customHeight="1">
      <c r="A83" s="11" t="s">
        <v>101</v>
      </c>
      <c r="B83" s="11" t="s">
        <v>105</v>
      </c>
      <c r="C83" s="9">
        <v>185</v>
      </c>
      <c r="D83" s="10">
        <f t="shared" si="9"/>
        <v>29.6</v>
      </c>
      <c r="E83" s="15">
        <v>79.26</v>
      </c>
      <c r="F83" s="10">
        <f t="shared" si="10"/>
        <v>47.556000000000004</v>
      </c>
      <c r="G83" s="10">
        <f t="shared" si="8"/>
        <v>77.156</v>
      </c>
    </row>
    <row r="84" spans="1:7" ht="27" customHeight="1">
      <c r="A84" s="11" t="s">
        <v>101</v>
      </c>
      <c r="B84" s="11" t="s">
        <v>106</v>
      </c>
      <c r="C84" s="9">
        <v>184.5</v>
      </c>
      <c r="D84" s="10">
        <f t="shared" si="9"/>
        <v>29.52</v>
      </c>
      <c r="E84" s="15">
        <v>82.08</v>
      </c>
      <c r="F84" s="10">
        <f t="shared" si="10"/>
        <v>49.248</v>
      </c>
      <c r="G84" s="10">
        <f t="shared" si="8"/>
        <v>78.768</v>
      </c>
    </row>
    <row r="85" spans="1:7" ht="27" customHeight="1">
      <c r="A85" s="11" t="s">
        <v>101</v>
      </c>
      <c r="B85" s="11" t="s">
        <v>107</v>
      </c>
      <c r="C85" s="9">
        <v>182.5</v>
      </c>
      <c r="D85" s="10">
        <f t="shared" si="9"/>
        <v>29.2</v>
      </c>
      <c r="E85" s="15">
        <v>79.02</v>
      </c>
      <c r="F85" s="10">
        <f t="shared" si="10"/>
        <v>47.412</v>
      </c>
      <c r="G85" s="10">
        <f t="shared" si="8"/>
        <v>76.612</v>
      </c>
    </row>
  </sheetData>
  <sheetProtection/>
  <mergeCells count="1">
    <mergeCell ref="A1:G1"/>
  </mergeCells>
  <printOptions/>
  <pageMargins left="0.39305555555555555" right="0.39305555555555555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86135</cp:lastModifiedBy>
  <cp:lastPrinted>2022-07-31T05:08:47Z</cp:lastPrinted>
  <dcterms:created xsi:type="dcterms:W3CDTF">2015-07-27T07:33:38Z</dcterms:created>
  <dcterms:modified xsi:type="dcterms:W3CDTF">2022-07-31T06:52:01Z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20</vt:lpwstr>
  </property>
  <property fmtid="{D5CDD505-2E9C-101B-9397-08002B2CF9AE}" pid="5" name="I">
    <vt:lpwstr>11B9E9112BE84A8196787CA007A2C55E</vt:lpwstr>
  </property>
</Properties>
</file>