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92" firstSheet="5" activeTab="10"/>
  </bookViews>
  <sheets>
    <sheet name="27日特岗小学语文" sheetId="15" r:id="rId1"/>
    <sheet name="27日特岗初中数学" sheetId="17" r:id="rId2"/>
    <sheet name="27日特岗小学数学" sheetId="16" r:id="rId3"/>
    <sheet name="27日特岗小学英语" sheetId="18" r:id="rId4"/>
    <sheet name="27日特岗初中地理" sheetId="19" r:id="rId5"/>
    <sheet name="27日特岗初中历史" sheetId="21" r:id="rId6"/>
    <sheet name="27日特岗初中化学" sheetId="22" r:id="rId7"/>
    <sheet name="27日特岗初中物理" sheetId="23" r:id="rId8"/>
    <sheet name="27日特岗初中道法" sheetId="24" r:id="rId9"/>
    <sheet name="27日特岗小学道法" sheetId="26" r:id="rId10"/>
    <sheet name="27日特岗小学科学" sheetId="25" r:id="rId11"/>
  </sheets>
  <definedNames>
    <definedName name="_xlnm._FilterDatabase" localSheetId="2" hidden="1">'27日特岗小学数学'!$A$2:$U$43</definedName>
    <definedName name="_xlnm._FilterDatabase" localSheetId="3" hidden="1">'27日特岗小学英语'!$A$2:$T$26</definedName>
    <definedName name="_xlnm._FilterDatabase" localSheetId="4" hidden="1">'27日特岗初中地理'!$A$2:$U$14</definedName>
    <definedName name="_xlnm._FilterDatabase" localSheetId="9" hidden="1">'27日特岗小学道法'!$A$2:$T$42</definedName>
    <definedName name="_xlnm.Print_Titles" localSheetId="9">'27日特岗小学道法'!$1:$2</definedName>
    <definedName name="_xlnm.Print_Titles" localSheetId="2">'27日特岗小学数学'!$1:$2</definedName>
  </definedNames>
  <calcPr calcId="144525"/>
</workbook>
</file>

<file path=xl/sharedStrings.xml><?xml version="1.0" encoding="utf-8"?>
<sst xmlns="http://schemas.openxmlformats.org/spreadsheetml/2006/main" count="2876" uniqueCount="1002">
  <si>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年特岗教师招聘小学语文（特岗）成绩统计公示表</t>
    </r>
  </si>
  <si>
    <t>序号</t>
  </si>
  <si>
    <t>报考人姓名</t>
  </si>
  <si>
    <t>性别</t>
  </si>
  <si>
    <t>资格审查组别</t>
  </si>
  <si>
    <t>资格审查序号</t>
  </si>
  <si>
    <t>资格审查时间段</t>
  </si>
  <si>
    <t>面试时间</t>
  </si>
  <si>
    <t>职位名称</t>
  </si>
  <si>
    <t>岗位代码</t>
  </si>
  <si>
    <t>准考证号</t>
  </si>
  <si>
    <t>综合分</t>
  </si>
  <si>
    <t>专业分</t>
  </si>
  <si>
    <t>笔试总分</t>
  </si>
  <si>
    <t>排名</t>
  </si>
  <si>
    <t>面试室</t>
  </si>
  <si>
    <t>抽签序号</t>
  </si>
  <si>
    <t>面试得分</t>
  </si>
  <si>
    <t>综合成绩</t>
  </si>
  <si>
    <t>综合排名</t>
  </si>
  <si>
    <t>是否入闱体检</t>
  </si>
  <si>
    <t>270</t>
  </si>
  <si>
    <t>刘淑珍</t>
  </si>
  <si>
    <t>女</t>
  </si>
  <si>
    <t>7月22日上午</t>
  </si>
  <si>
    <t>小学语文（特岗）</t>
  </si>
  <si>
    <t>361206101020</t>
  </si>
  <si>
    <t>136210902101</t>
  </si>
  <si>
    <t>82.5</t>
  </si>
  <si>
    <t>112.5</t>
  </si>
  <si>
    <t>5</t>
  </si>
  <si>
    <t>C29</t>
  </si>
  <si>
    <t>是</t>
  </si>
  <si>
    <t>308</t>
  </si>
  <si>
    <t>陈缘</t>
  </si>
  <si>
    <t>7月22日下午</t>
  </si>
  <si>
    <t>136210804821</t>
  </si>
  <si>
    <t>83</t>
  </si>
  <si>
    <t>99.5</t>
  </si>
  <si>
    <t>40</t>
  </si>
  <si>
    <t>C09</t>
  </si>
  <si>
    <t>276</t>
  </si>
  <si>
    <t>朱顺龙</t>
  </si>
  <si>
    <t>男</t>
  </si>
  <si>
    <t>136210900416</t>
  </si>
  <si>
    <t>87.5</t>
  </si>
  <si>
    <t>103</t>
  </si>
  <si>
    <t>13</t>
  </si>
  <si>
    <t>C33</t>
  </si>
  <si>
    <t>267</t>
  </si>
  <si>
    <t>尹玉兰</t>
  </si>
  <si>
    <t>136210804514</t>
  </si>
  <si>
    <t>92</t>
  </si>
  <si>
    <t>105.5</t>
  </si>
  <si>
    <t>1</t>
  </si>
  <si>
    <t>C12</t>
  </si>
  <si>
    <t>265</t>
  </si>
  <si>
    <t>巫金萍</t>
  </si>
  <si>
    <t>136010402219</t>
  </si>
  <si>
    <t>89</t>
  </si>
  <si>
    <t>108.5</t>
  </si>
  <si>
    <t>C24</t>
  </si>
  <si>
    <t>293</t>
  </si>
  <si>
    <t>张颖</t>
  </si>
  <si>
    <t>136210904611</t>
  </si>
  <si>
    <t>86.5</t>
  </si>
  <si>
    <t>99</t>
  </si>
  <si>
    <t>29</t>
  </si>
  <si>
    <t>C27</t>
  </si>
  <si>
    <t>277</t>
  </si>
  <si>
    <t>尹述凤</t>
  </si>
  <si>
    <t>136240102015</t>
  </si>
  <si>
    <t>84</t>
  </si>
  <si>
    <t>106.5</t>
  </si>
  <si>
    <t>C08</t>
  </si>
  <si>
    <t>266</t>
  </si>
  <si>
    <t>赖瑶</t>
  </si>
  <si>
    <t>136210801414</t>
  </si>
  <si>
    <t>91.5</t>
  </si>
  <si>
    <t>106</t>
  </si>
  <si>
    <t>C10</t>
  </si>
  <si>
    <t>290</t>
  </si>
  <si>
    <t>袁小风</t>
  </si>
  <si>
    <t>136210900210</t>
  </si>
  <si>
    <t>78.5</t>
  </si>
  <si>
    <t>108</t>
  </si>
  <si>
    <t>26</t>
  </si>
  <si>
    <t>C07</t>
  </si>
  <si>
    <t>268</t>
  </si>
  <si>
    <t>刘惠琳</t>
  </si>
  <si>
    <t>136010401428</t>
  </si>
  <si>
    <t>103.5</t>
  </si>
  <si>
    <t>C41</t>
  </si>
  <si>
    <t>273</t>
  </si>
  <si>
    <t>龙涓</t>
  </si>
  <si>
    <t>136210903817</t>
  </si>
  <si>
    <t>88</t>
  </si>
  <si>
    <t>10</t>
  </si>
  <si>
    <t>C35</t>
  </si>
  <si>
    <t>274</t>
  </si>
  <si>
    <t>刘倩</t>
  </si>
  <si>
    <t>136010601119</t>
  </si>
  <si>
    <t>89.5</t>
  </si>
  <si>
    <t>102</t>
  </si>
  <si>
    <t>11</t>
  </si>
  <si>
    <t>C43</t>
  </si>
  <si>
    <t>275</t>
  </si>
  <si>
    <t>邓玉华</t>
  </si>
  <si>
    <t>136210901204</t>
  </si>
  <si>
    <t>90</t>
  </si>
  <si>
    <t>101</t>
  </si>
  <si>
    <t>12</t>
  </si>
  <si>
    <t>C38</t>
  </si>
  <si>
    <t>281</t>
  </si>
  <si>
    <t>徐飞飞</t>
  </si>
  <si>
    <t>136210902202</t>
  </si>
  <si>
    <t>84.5</t>
  </si>
  <si>
    <t>104.5</t>
  </si>
  <si>
    <t>17</t>
  </si>
  <si>
    <t>C19</t>
  </si>
  <si>
    <t>307</t>
  </si>
  <si>
    <t>邓芳涓</t>
  </si>
  <si>
    <t>136240100401</t>
  </si>
  <si>
    <t>95</t>
  </si>
  <si>
    <t>C34</t>
  </si>
  <si>
    <t>283</t>
  </si>
  <si>
    <t>黎静</t>
  </si>
  <si>
    <t>136210803830</t>
  </si>
  <si>
    <t>20</t>
  </si>
  <si>
    <t>C16</t>
  </si>
  <si>
    <t>282</t>
  </si>
  <si>
    <t>叶淑凤</t>
  </si>
  <si>
    <t>136210905017</t>
  </si>
  <si>
    <t>82</t>
  </si>
  <si>
    <t>19</t>
  </si>
  <si>
    <t>C42</t>
  </si>
  <si>
    <t>280</t>
  </si>
  <si>
    <t>敖海珍</t>
  </si>
  <si>
    <t>136240100716</t>
  </si>
  <si>
    <t>105</t>
  </si>
  <si>
    <t>C20</t>
  </si>
  <si>
    <t>272</t>
  </si>
  <si>
    <t>黎婷</t>
  </si>
  <si>
    <t>136210903201</t>
  </si>
  <si>
    <t>9</t>
  </si>
  <si>
    <t>C30</t>
  </si>
  <si>
    <t>271</t>
  </si>
  <si>
    <t>李小慧</t>
  </si>
  <si>
    <t>136210902617</t>
  </si>
  <si>
    <t>8</t>
  </si>
  <si>
    <t>C39</t>
  </si>
  <si>
    <t>264</t>
  </si>
  <si>
    <t>袁汐媛媛</t>
  </si>
  <si>
    <t>136040801930</t>
  </si>
  <si>
    <t>C01</t>
  </si>
  <si>
    <t>286</t>
  </si>
  <si>
    <t>邱慧慧</t>
  </si>
  <si>
    <t>136210900803</t>
  </si>
  <si>
    <t>23</t>
  </si>
  <si>
    <t>C36</t>
  </si>
  <si>
    <t>269</t>
  </si>
  <si>
    <t>王青青</t>
  </si>
  <si>
    <t>136210900205</t>
  </si>
  <si>
    <t>C22</t>
  </si>
  <si>
    <t>292</t>
  </si>
  <si>
    <t>朱伟平</t>
  </si>
  <si>
    <t>136210801014</t>
  </si>
  <si>
    <t>96</t>
  </si>
  <si>
    <t>C18</t>
  </si>
  <si>
    <t>309</t>
  </si>
  <si>
    <t>叶小欣</t>
  </si>
  <si>
    <t>136010401915</t>
  </si>
  <si>
    <t>100</t>
  </si>
  <si>
    <t>C28</t>
  </si>
  <si>
    <t>296</t>
  </si>
  <si>
    <t>杨婷婷</t>
  </si>
  <si>
    <t>136210904406</t>
  </si>
  <si>
    <t>85</t>
  </si>
  <si>
    <t>32</t>
  </si>
  <si>
    <t>C40</t>
  </si>
  <si>
    <t>295</t>
  </si>
  <si>
    <t>徐燕华</t>
  </si>
  <si>
    <t>136010602424</t>
  </si>
  <si>
    <t>81.5</t>
  </si>
  <si>
    <t>C44</t>
  </si>
  <si>
    <t>287</t>
  </si>
  <si>
    <t>周福妹</t>
  </si>
  <si>
    <t>136210904115</t>
  </si>
  <si>
    <t>C31</t>
  </si>
  <si>
    <t>279</t>
  </si>
  <si>
    <t>胡静</t>
  </si>
  <si>
    <t>136012800321</t>
  </si>
  <si>
    <t>16</t>
  </si>
  <si>
    <t>C11</t>
  </si>
  <si>
    <t>278</t>
  </si>
  <si>
    <t>邹鑫</t>
  </si>
  <si>
    <t>136010601212</t>
  </si>
  <si>
    <t>80.5</t>
  </si>
  <si>
    <t>109.5</t>
  </si>
  <si>
    <t>15</t>
  </si>
  <si>
    <t>C13</t>
  </si>
  <si>
    <t>294</t>
  </si>
  <si>
    <t>曹柏林</t>
  </si>
  <si>
    <t>136210901226</t>
  </si>
  <si>
    <t>31</t>
  </si>
  <si>
    <t>C45</t>
  </si>
  <si>
    <t>288</t>
  </si>
  <si>
    <t>许华妹</t>
  </si>
  <si>
    <t>136210802006</t>
  </si>
  <si>
    <t>C02</t>
  </si>
  <si>
    <t>289</t>
  </si>
  <si>
    <t>邓红</t>
  </si>
  <si>
    <t>136010601122</t>
  </si>
  <si>
    <t>87</t>
  </si>
  <si>
    <t>C05</t>
  </si>
  <si>
    <t>284</t>
  </si>
  <si>
    <t>张坤</t>
  </si>
  <si>
    <t>136210903304</t>
  </si>
  <si>
    <t>C06</t>
  </si>
  <si>
    <t>305</t>
  </si>
  <si>
    <t>郭乐</t>
  </si>
  <si>
    <t>136240101208</t>
  </si>
  <si>
    <t>98.5</t>
  </si>
  <si>
    <t>C03</t>
  </si>
  <si>
    <t>291</t>
  </si>
  <si>
    <t>施静</t>
  </si>
  <si>
    <t>136210901402</t>
  </si>
  <si>
    <t>28</t>
  </si>
  <si>
    <t>C32</t>
  </si>
  <si>
    <t>303</t>
  </si>
  <si>
    <t>王小勤</t>
  </si>
  <si>
    <t>136010401703</t>
  </si>
  <si>
    <t>C17</t>
  </si>
  <si>
    <t>301</t>
  </si>
  <si>
    <t>王丽萍</t>
  </si>
  <si>
    <t>136210804820</t>
  </si>
  <si>
    <t>35</t>
  </si>
  <si>
    <t>C37</t>
  </si>
  <si>
    <t>299</t>
  </si>
  <si>
    <t>王莎蓉</t>
  </si>
  <si>
    <t>136240100322</t>
  </si>
  <si>
    <t>100.5</t>
  </si>
  <si>
    <t>C04</t>
  </si>
  <si>
    <t>285</t>
  </si>
  <si>
    <t>张山</t>
  </si>
  <si>
    <t>136210801424</t>
  </si>
  <si>
    <t>C14</t>
  </si>
  <si>
    <t>297</t>
  </si>
  <si>
    <t>温珍红</t>
  </si>
  <si>
    <t>136210904916</t>
  </si>
  <si>
    <t>73.5</t>
  </si>
  <si>
    <t>110.5</t>
  </si>
  <si>
    <t>34</t>
  </si>
  <si>
    <t>C15</t>
  </si>
  <si>
    <t>298</t>
  </si>
  <si>
    <t>钟庆玉</t>
  </si>
  <si>
    <t>136210900814</t>
  </si>
  <si>
    <t>C26</t>
  </si>
  <si>
    <t>306</t>
  </si>
  <si>
    <t>兰云玉</t>
  </si>
  <si>
    <t>136210903227</t>
  </si>
  <si>
    <t>C23</t>
  </si>
  <si>
    <t>302</t>
  </si>
  <si>
    <t>许菲</t>
  </si>
  <si>
    <t>136010600710</t>
  </si>
  <si>
    <t>39</t>
  </si>
  <si>
    <t>C21</t>
  </si>
  <si>
    <t>面试缺考</t>
  </si>
  <si>
    <t>304</t>
  </si>
  <si>
    <t>古慧芳</t>
  </si>
  <si>
    <t>136240100108</t>
  </si>
  <si>
    <t>75</t>
  </si>
  <si>
    <t>107.5</t>
  </si>
  <si>
    <t>C25</t>
  </si>
  <si>
    <r>
      <t>信丰县</t>
    </r>
    <r>
      <rPr>
        <sz val="26"/>
        <color theme="1"/>
        <rFont val="Tahoma"/>
        <charset val="134"/>
      </rPr>
      <t>2022</t>
    </r>
    <r>
      <rPr>
        <sz val="26"/>
        <color theme="1"/>
        <rFont val="宋体"/>
        <charset val="134"/>
      </rPr>
      <t>年特岗教师招聘初中数学成绩统计公示表</t>
    </r>
  </si>
  <si>
    <t>43</t>
  </si>
  <si>
    <t>胡小妹</t>
  </si>
  <si>
    <t>初中数学（特岗）</t>
  </si>
  <si>
    <t>361206202015</t>
  </si>
  <si>
    <t>136210302710</t>
  </si>
  <si>
    <t>115</t>
  </si>
  <si>
    <t>A04</t>
  </si>
  <si>
    <t>45</t>
  </si>
  <si>
    <t>郭晓凡</t>
  </si>
  <si>
    <t>136013205430</t>
  </si>
  <si>
    <t>67</t>
  </si>
  <si>
    <t>3</t>
  </si>
  <si>
    <t>A01</t>
  </si>
  <si>
    <t>44</t>
  </si>
  <si>
    <t>赖雪雯</t>
  </si>
  <si>
    <t>136210302905</t>
  </si>
  <si>
    <t>93</t>
  </si>
  <si>
    <t>2</t>
  </si>
  <si>
    <t>A16</t>
  </si>
  <si>
    <t>46</t>
  </si>
  <si>
    <t>胡德才</t>
  </si>
  <si>
    <t>136232300710</t>
  </si>
  <si>
    <t>58.5</t>
  </si>
  <si>
    <t>4</t>
  </si>
  <si>
    <t>A12</t>
  </si>
  <si>
    <t>47</t>
  </si>
  <si>
    <t>江丽贞</t>
  </si>
  <si>
    <t>136210303101</t>
  </si>
  <si>
    <t>72.5</t>
  </si>
  <si>
    <t>96.5</t>
  </si>
  <si>
    <t>A15</t>
  </si>
  <si>
    <t>51</t>
  </si>
  <si>
    <t>方名富</t>
  </si>
  <si>
    <t>136210303419</t>
  </si>
  <si>
    <t>A06</t>
  </si>
  <si>
    <t>50</t>
  </si>
  <si>
    <t>刘汉文</t>
  </si>
  <si>
    <t>136210303501</t>
  </si>
  <si>
    <t>61.5</t>
  </si>
  <si>
    <t>A14</t>
  </si>
  <si>
    <t>53</t>
  </si>
  <si>
    <t>李小宾</t>
  </si>
  <si>
    <t>136210302518</t>
  </si>
  <si>
    <t>66</t>
  </si>
  <si>
    <t>A07</t>
  </si>
  <si>
    <t>48</t>
  </si>
  <si>
    <t>赖辉鹏</t>
  </si>
  <si>
    <t>136210303401</t>
  </si>
  <si>
    <t>62.5</t>
  </si>
  <si>
    <t>6</t>
  </si>
  <si>
    <t>A11</t>
  </si>
  <si>
    <t>54</t>
  </si>
  <si>
    <t>张琳灵</t>
  </si>
  <si>
    <t>136013205110</t>
  </si>
  <si>
    <t>57.5</t>
  </si>
  <si>
    <t>91</t>
  </si>
  <si>
    <t>A21</t>
  </si>
  <si>
    <t>52</t>
  </si>
  <si>
    <t>龚森林</t>
  </si>
  <si>
    <t>136040705026</t>
  </si>
  <si>
    <t>53.5</t>
  </si>
  <si>
    <t>A18</t>
  </si>
  <si>
    <t>56</t>
  </si>
  <si>
    <t>林乾</t>
  </si>
  <si>
    <t>136210302524</t>
  </si>
  <si>
    <t>14</t>
  </si>
  <si>
    <t>A02</t>
  </si>
  <si>
    <t>55</t>
  </si>
  <si>
    <t>孙丽华</t>
  </si>
  <si>
    <t>136040704821</t>
  </si>
  <si>
    <t>A08</t>
  </si>
  <si>
    <t>60</t>
  </si>
  <si>
    <t>施芳芳</t>
  </si>
  <si>
    <t>136030202105</t>
  </si>
  <si>
    <t>25</t>
  </si>
  <si>
    <t>97.5</t>
  </si>
  <si>
    <t>18</t>
  </si>
  <si>
    <t>A10</t>
  </si>
  <si>
    <t>58</t>
  </si>
  <si>
    <t>陈利萍</t>
  </si>
  <si>
    <t>136210303414</t>
  </si>
  <si>
    <t>44.5</t>
  </si>
  <si>
    <t>79.5</t>
  </si>
  <si>
    <t>A03</t>
  </si>
  <si>
    <t>335</t>
  </si>
  <si>
    <t>王艺霏</t>
  </si>
  <si>
    <t>136210302428</t>
  </si>
  <si>
    <t>A19</t>
  </si>
  <si>
    <t>59</t>
  </si>
  <si>
    <t>李萍</t>
  </si>
  <si>
    <t>136210303126</t>
  </si>
  <si>
    <t>77</t>
  </si>
  <si>
    <t>A13</t>
  </si>
  <si>
    <t>341</t>
  </si>
  <si>
    <t>肖海林</t>
  </si>
  <si>
    <t>136210302520</t>
  </si>
  <si>
    <t>A05</t>
  </si>
  <si>
    <t>338</t>
  </si>
  <si>
    <t>温朵</t>
  </si>
  <si>
    <t>136210302818</t>
  </si>
  <si>
    <t>A09</t>
  </si>
  <si>
    <t>339</t>
  </si>
  <si>
    <t>孙国浩</t>
  </si>
  <si>
    <t>136020102730</t>
  </si>
  <si>
    <t>A17</t>
  </si>
  <si>
    <t>336</t>
  </si>
  <si>
    <t>谢康玲</t>
  </si>
  <si>
    <t>136210303021</t>
  </si>
  <si>
    <t>A20</t>
  </si>
  <si>
    <t>缺考</t>
  </si>
  <si>
    <r>
      <rPr>
        <sz val="28"/>
        <color theme="1"/>
        <rFont val="宋体"/>
        <charset val="134"/>
      </rPr>
      <t>信丰县</t>
    </r>
    <r>
      <rPr>
        <sz val="28"/>
        <color theme="1"/>
        <rFont val="Tahoma"/>
        <charset val="134"/>
      </rPr>
      <t>2022</t>
    </r>
    <r>
      <rPr>
        <sz val="28"/>
        <color theme="1"/>
        <rFont val="宋体"/>
        <charset val="134"/>
      </rPr>
      <t>年特岗教师招聘小学数学成绩统计公示表</t>
    </r>
  </si>
  <si>
    <t>岗位名称</t>
  </si>
  <si>
    <t>岗位排名</t>
  </si>
  <si>
    <t>132</t>
  </si>
  <si>
    <t>黄兆燕</t>
  </si>
  <si>
    <t>小学数学（特岗）</t>
  </si>
  <si>
    <t>信丰县小学数学</t>
  </si>
  <si>
    <t>361206102020</t>
  </si>
  <si>
    <t>136012802829</t>
  </si>
  <si>
    <t>88.5</t>
  </si>
  <si>
    <t>130.5</t>
  </si>
  <si>
    <t>B21</t>
  </si>
  <si>
    <t>146</t>
  </si>
  <si>
    <t>骆双林</t>
  </si>
  <si>
    <t>136210702408</t>
  </si>
  <si>
    <t>B20</t>
  </si>
  <si>
    <t>153</t>
  </si>
  <si>
    <t>袁玉萍</t>
  </si>
  <si>
    <t>136210700720</t>
  </si>
  <si>
    <t>126.5</t>
  </si>
  <si>
    <t>22</t>
  </si>
  <si>
    <t>B36</t>
  </si>
  <si>
    <t>133</t>
  </si>
  <si>
    <t>钟丽萍</t>
  </si>
  <si>
    <t>136012905322</t>
  </si>
  <si>
    <t>132.5</t>
  </si>
  <si>
    <t>B10</t>
  </si>
  <si>
    <t>148</t>
  </si>
  <si>
    <t>刘怡晨</t>
  </si>
  <si>
    <t>136210202218</t>
  </si>
  <si>
    <t>86</t>
  </si>
  <si>
    <t>124</t>
  </si>
  <si>
    <t>B25</t>
  </si>
  <si>
    <t>134</t>
  </si>
  <si>
    <t>邱露香</t>
  </si>
  <si>
    <t>136012802028</t>
  </si>
  <si>
    <t>B29</t>
  </si>
  <si>
    <t>158</t>
  </si>
  <si>
    <t>黄璐</t>
  </si>
  <si>
    <t>136012904307</t>
  </si>
  <si>
    <t>122</t>
  </si>
  <si>
    <t>B15</t>
  </si>
  <si>
    <t>139</t>
  </si>
  <si>
    <t>曾雯菁</t>
  </si>
  <si>
    <t>136012802807</t>
  </si>
  <si>
    <t>127</t>
  </si>
  <si>
    <t>B32</t>
  </si>
  <si>
    <t>168</t>
  </si>
  <si>
    <t>王青松</t>
  </si>
  <si>
    <t>136210703827</t>
  </si>
  <si>
    <t>119.5</t>
  </si>
  <si>
    <t>37</t>
  </si>
  <si>
    <t>B03</t>
  </si>
  <si>
    <t>138</t>
  </si>
  <si>
    <t>李琼</t>
  </si>
  <si>
    <t>136220102428</t>
  </si>
  <si>
    <t>131.5</t>
  </si>
  <si>
    <t>7</t>
  </si>
  <si>
    <t>B19</t>
  </si>
  <si>
    <t>135</t>
  </si>
  <si>
    <t>林钰婷</t>
  </si>
  <si>
    <t>136012802609</t>
  </si>
  <si>
    <t>130</t>
  </si>
  <si>
    <t>B39</t>
  </si>
  <si>
    <t>155</t>
  </si>
  <si>
    <t>陈虹</t>
  </si>
  <si>
    <t>136012801812</t>
  </si>
  <si>
    <t>121</t>
  </si>
  <si>
    <t>B30</t>
  </si>
  <si>
    <t>150</t>
  </si>
  <si>
    <t>黄江英</t>
  </si>
  <si>
    <t>136210704430</t>
  </si>
  <si>
    <t>127.5</t>
  </si>
  <si>
    <t>B08</t>
  </si>
  <si>
    <t>163</t>
  </si>
  <si>
    <t>罗楚</t>
  </si>
  <si>
    <t>136210703627</t>
  </si>
  <si>
    <t>77.5</t>
  </si>
  <si>
    <t>B28</t>
  </si>
  <si>
    <t>141</t>
  </si>
  <si>
    <t>张小芳</t>
  </si>
  <si>
    <t>136240200202</t>
  </si>
  <si>
    <t>B05</t>
  </si>
  <si>
    <t>145</t>
  </si>
  <si>
    <t>孙学丽</t>
  </si>
  <si>
    <t>136240200511</t>
  </si>
  <si>
    <t>125.5</t>
  </si>
  <si>
    <t>B40</t>
  </si>
  <si>
    <t>143</t>
  </si>
  <si>
    <t>何玉玲</t>
  </si>
  <si>
    <t>136012904217</t>
  </si>
  <si>
    <t>124.5</t>
  </si>
  <si>
    <t>B27</t>
  </si>
  <si>
    <t>162</t>
  </si>
  <si>
    <t>缪银锋</t>
  </si>
  <si>
    <t>136210201619</t>
  </si>
  <si>
    <t>B23</t>
  </si>
  <si>
    <t>136</t>
  </si>
  <si>
    <t>刘玉萍</t>
  </si>
  <si>
    <t>136012905225</t>
  </si>
  <si>
    <t>123</t>
  </si>
  <si>
    <t>B41</t>
  </si>
  <si>
    <t>160</t>
  </si>
  <si>
    <t>熊志华</t>
  </si>
  <si>
    <t>136012801911</t>
  </si>
  <si>
    <t>117</t>
  </si>
  <si>
    <t>B06</t>
  </si>
  <si>
    <t>144</t>
  </si>
  <si>
    <t>焦琼</t>
  </si>
  <si>
    <t>136012800920</t>
  </si>
  <si>
    <t>B02</t>
  </si>
  <si>
    <t>142</t>
  </si>
  <si>
    <t>张甜</t>
  </si>
  <si>
    <t>136210200815</t>
  </si>
  <si>
    <t>122.5</t>
  </si>
  <si>
    <t>B34</t>
  </si>
  <si>
    <t>161</t>
  </si>
  <si>
    <t>曾云兰</t>
  </si>
  <si>
    <t>136210202506</t>
  </si>
  <si>
    <t>B22</t>
  </si>
  <si>
    <t>151</t>
  </si>
  <si>
    <t>邝婷</t>
  </si>
  <si>
    <t>136210701413</t>
  </si>
  <si>
    <t>B37</t>
  </si>
  <si>
    <t>164</t>
  </si>
  <si>
    <t>袁粤青</t>
  </si>
  <si>
    <t>136210200418</t>
  </si>
  <si>
    <t>79</t>
  </si>
  <si>
    <t>125</t>
  </si>
  <si>
    <t>33</t>
  </si>
  <si>
    <t>B26</t>
  </si>
  <si>
    <t>167</t>
  </si>
  <si>
    <t>廖冬妹</t>
  </si>
  <si>
    <t>136210702916</t>
  </si>
  <si>
    <t>120.5</t>
  </si>
  <si>
    <t>B38</t>
  </si>
  <si>
    <t>137</t>
  </si>
  <si>
    <t>邱梦</t>
  </si>
  <si>
    <t>136210700317</t>
  </si>
  <si>
    <t>B14</t>
  </si>
  <si>
    <t>156</t>
  </si>
  <si>
    <t>李嘉钰</t>
  </si>
  <si>
    <t>136012801324</t>
  </si>
  <si>
    <t>83.5</t>
  </si>
  <si>
    <t>123.5</t>
  </si>
  <si>
    <t>B17</t>
  </si>
  <si>
    <t>140</t>
  </si>
  <si>
    <t>黄美燕</t>
  </si>
  <si>
    <t>136210200511</t>
  </si>
  <si>
    <t>128</t>
  </si>
  <si>
    <t>B35</t>
  </si>
  <si>
    <t>172</t>
  </si>
  <si>
    <t>邹月明</t>
  </si>
  <si>
    <t>136210701009</t>
  </si>
  <si>
    <t>B18</t>
  </si>
  <si>
    <t>152</t>
  </si>
  <si>
    <t>冷思怡</t>
  </si>
  <si>
    <t>136210702809</t>
  </si>
  <si>
    <t>85.5</t>
  </si>
  <si>
    <t>21</t>
  </si>
  <si>
    <t>B16</t>
  </si>
  <si>
    <t>159</t>
  </si>
  <si>
    <t>司马清</t>
  </si>
  <si>
    <t>136012905914</t>
  </si>
  <si>
    <t>80</t>
  </si>
  <si>
    <t>B31</t>
  </si>
  <si>
    <t>149</t>
  </si>
  <si>
    <t>黄勃浩</t>
  </si>
  <si>
    <t>136250103602</t>
  </si>
  <si>
    <t>B13</t>
  </si>
  <si>
    <t>166</t>
  </si>
  <si>
    <t>邓烨</t>
  </si>
  <si>
    <t>136240202501</t>
  </si>
  <si>
    <t>120</t>
  </si>
  <si>
    <t>B09</t>
  </si>
  <si>
    <t>147</t>
  </si>
  <si>
    <t>张梦云</t>
  </si>
  <si>
    <t>136220101822</t>
  </si>
  <si>
    <t>B12</t>
  </si>
  <si>
    <t>157</t>
  </si>
  <si>
    <t>杨金玲</t>
  </si>
  <si>
    <t>136012802128</t>
  </si>
  <si>
    <t>B07</t>
  </si>
  <si>
    <t>165</t>
  </si>
  <si>
    <t>邹惠妮</t>
  </si>
  <si>
    <t>136012905626</t>
  </si>
  <si>
    <t>113</t>
  </si>
  <si>
    <t>B01</t>
  </si>
  <si>
    <t>154</t>
  </si>
  <si>
    <t>黄莲英</t>
  </si>
  <si>
    <t>136210701322</t>
  </si>
  <si>
    <t>B04</t>
  </si>
  <si>
    <t>169</t>
  </si>
  <si>
    <t>郭凤</t>
  </si>
  <si>
    <t>136210201002</t>
  </si>
  <si>
    <t>B24</t>
  </si>
  <si>
    <t>171</t>
  </si>
  <si>
    <t>郭兰燕</t>
  </si>
  <si>
    <t>136210702706</t>
  </si>
  <si>
    <t>119</t>
  </si>
  <si>
    <t>B11</t>
  </si>
  <si>
    <t>170</t>
  </si>
  <si>
    <t>赖秀英</t>
  </si>
  <si>
    <t>136012905707</t>
  </si>
  <si>
    <t>118.5</t>
  </si>
  <si>
    <t>B33</t>
  </si>
  <si>
    <r>
      <t>信丰县</t>
    </r>
    <r>
      <rPr>
        <sz val="22"/>
        <color theme="1"/>
        <rFont val="Tahoma"/>
        <charset val="134"/>
      </rPr>
      <t>2022</t>
    </r>
    <r>
      <rPr>
        <sz val="22"/>
        <color theme="1"/>
        <rFont val="宋体"/>
        <charset val="134"/>
      </rPr>
      <t>年省统招教师招聘特岗小学英语成绩统计公示表</t>
    </r>
  </si>
  <si>
    <t>243</t>
  </si>
  <si>
    <t>刘影</t>
  </si>
  <si>
    <t>小学英语（特岗）</t>
  </si>
  <si>
    <t>361206103010</t>
  </si>
  <si>
    <t>136013000214</t>
  </si>
  <si>
    <t>A3</t>
  </si>
  <si>
    <t xml:space="preserve">是 </t>
  </si>
  <si>
    <t>239</t>
  </si>
  <si>
    <t>周美娟</t>
  </si>
  <si>
    <t>136210400924</t>
  </si>
  <si>
    <t>244</t>
  </si>
  <si>
    <t>王玲</t>
  </si>
  <si>
    <t>136210403019</t>
  </si>
  <si>
    <t>111</t>
  </si>
  <si>
    <t>241</t>
  </si>
  <si>
    <t>刘婷</t>
  </si>
  <si>
    <t>136210400223</t>
  </si>
  <si>
    <t>A24</t>
  </si>
  <si>
    <t>255</t>
  </si>
  <si>
    <t>邱娟娟</t>
  </si>
  <si>
    <t>136210402207</t>
  </si>
  <si>
    <t>107</t>
  </si>
  <si>
    <t>A7</t>
  </si>
  <si>
    <t>242</t>
  </si>
  <si>
    <t>李宇珍</t>
  </si>
  <si>
    <t>136210400712</t>
  </si>
  <si>
    <t>247</t>
  </si>
  <si>
    <t>张晓云</t>
  </si>
  <si>
    <t>136210401909</t>
  </si>
  <si>
    <t>112</t>
  </si>
  <si>
    <t>A2</t>
  </si>
  <si>
    <t>248</t>
  </si>
  <si>
    <t>王琼</t>
  </si>
  <si>
    <t>136013000501</t>
  </si>
  <si>
    <t>246</t>
  </si>
  <si>
    <t>邱俊欢</t>
  </si>
  <si>
    <t>136210402830</t>
  </si>
  <si>
    <t>257</t>
  </si>
  <si>
    <t>兰慧平</t>
  </si>
  <si>
    <t>136210403028</t>
  </si>
  <si>
    <t>A22</t>
  </si>
  <si>
    <t>254</t>
  </si>
  <si>
    <t>吴婷</t>
  </si>
  <si>
    <t>136013001921</t>
  </si>
  <si>
    <t>101.5</t>
  </si>
  <si>
    <t>A6</t>
  </si>
  <si>
    <t>251</t>
  </si>
  <si>
    <t>刘秋萍</t>
  </si>
  <si>
    <t>136210400502</t>
  </si>
  <si>
    <t>104</t>
  </si>
  <si>
    <t>252</t>
  </si>
  <si>
    <t>潘晓文</t>
  </si>
  <si>
    <t>136210402923</t>
  </si>
  <si>
    <t>A4</t>
  </si>
  <si>
    <t>249</t>
  </si>
  <si>
    <t>赵艳梅</t>
  </si>
  <si>
    <t>136013002019</t>
  </si>
  <si>
    <t>102.5</t>
  </si>
  <si>
    <t>A8</t>
  </si>
  <si>
    <t>245</t>
  </si>
  <si>
    <t>黄娟</t>
  </si>
  <si>
    <t>136210401629</t>
  </si>
  <si>
    <t>114.5</t>
  </si>
  <si>
    <t>A9</t>
  </si>
  <si>
    <t>256</t>
  </si>
  <si>
    <t>钟娟</t>
  </si>
  <si>
    <t>136210400119</t>
  </si>
  <si>
    <t>78</t>
  </si>
  <si>
    <t>240</t>
  </si>
  <si>
    <t>刘玉华</t>
  </si>
  <si>
    <t>136210403226</t>
  </si>
  <si>
    <t>114</t>
  </si>
  <si>
    <t>250</t>
  </si>
  <si>
    <t>邱梦珍</t>
  </si>
  <si>
    <t>136210403420</t>
  </si>
  <si>
    <t>259</t>
  </si>
  <si>
    <t>张媛</t>
  </si>
  <si>
    <t>136210400509</t>
  </si>
  <si>
    <t>A23</t>
  </si>
  <si>
    <t>253</t>
  </si>
  <si>
    <t>古娟花</t>
  </si>
  <si>
    <t>136240300916</t>
  </si>
  <si>
    <t>A5</t>
  </si>
  <si>
    <t>262</t>
  </si>
  <si>
    <t>刘福香</t>
  </si>
  <si>
    <t>136210400101</t>
  </si>
  <si>
    <t>24</t>
  </si>
  <si>
    <t>A1</t>
  </si>
  <si>
    <t>260</t>
  </si>
  <si>
    <t>谭天丽</t>
  </si>
  <si>
    <t>136210403103</t>
  </si>
  <si>
    <t>263</t>
  </si>
  <si>
    <t>陈瑶</t>
  </si>
  <si>
    <t>136210401203</t>
  </si>
  <si>
    <t>75.5</t>
  </si>
  <si>
    <t>261</t>
  </si>
  <si>
    <t>刘青兰</t>
  </si>
  <si>
    <t>136210401122</t>
  </si>
  <si>
    <t>95.5</t>
  </si>
  <si>
    <r>
      <rPr>
        <sz val="22"/>
        <color theme="1"/>
        <rFont val="宋体"/>
        <charset val="134"/>
      </rPr>
      <t>信丰县</t>
    </r>
    <r>
      <rPr>
        <sz val="22"/>
        <color theme="1"/>
        <rFont val="Tahoma"/>
        <charset val="134"/>
      </rPr>
      <t>2022</t>
    </r>
    <r>
      <rPr>
        <sz val="22"/>
        <color theme="1"/>
        <rFont val="宋体"/>
        <charset val="134"/>
      </rPr>
      <t>年特岗教师招聘初中地理成绩统计公示表</t>
    </r>
  </si>
  <si>
    <t>面试总分</t>
  </si>
  <si>
    <t>初中地理（特岗）</t>
  </si>
  <si>
    <t>信丰县初中地理</t>
  </si>
  <si>
    <t>361206205010</t>
  </si>
  <si>
    <t>136240204318</t>
  </si>
  <si>
    <t>66.5</t>
  </si>
  <si>
    <t>97</t>
  </si>
  <si>
    <t>D05</t>
  </si>
  <si>
    <t>赖思雨</t>
  </si>
  <si>
    <t>136210102029</t>
  </si>
  <si>
    <t>D01</t>
  </si>
  <si>
    <t>朱金秀</t>
  </si>
  <si>
    <t>136210102001</t>
  </si>
  <si>
    <t>D12</t>
  </si>
  <si>
    <t>344</t>
  </si>
  <si>
    <t>刘艳</t>
  </si>
  <si>
    <t>136210102013</t>
  </si>
  <si>
    <t>D08</t>
  </si>
  <si>
    <t>谭福梅</t>
  </si>
  <si>
    <t>136210102010</t>
  </si>
  <si>
    <t>56.5</t>
  </si>
  <si>
    <t>D09</t>
  </si>
  <si>
    <t>郭邦玉</t>
  </si>
  <si>
    <t>136210102211</t>
  </si>
  <si>
    <t>49</t>
  </si>
  <si>
    <t>D02</t>
  </si>
  <si>
    <t>346</t>
  </si>
  <si>
    <t>郭润含</t>
  </si>
  <si>
    <t>136210101919</t>
  </si>
  <si>
    <t>D04</t>
  </si>
  <si>
    <t>陈龙凤</t>
  </si>
  <si>
    <t>136210102112</t>
  </si>
  <si>
    <t>D10</t>
  </si>
  <si>
    <t>343</t>
  </si>
  <si>
    <t>刘英娣</t>
  </si>
  <si>
    <t>136210101922</t>
  </si>
  <si>
    <t>D06</t>
  </si>
  <si>
    <t>345</t>
  </si>
  <si>
    <t>邱敏</t>
  </si>
  <si>
    <t>136013301224</t>
  </si>
  <si>
    <t>D07</t>
  </si>
  <si>
    <t>骆治勇</t>
  </si>
  <si>
    <t>136210101911</t>
  </si>
  <si>
    <t>D11</t>
  </si>
  <si>
    <t>李优名</t>
  </si>
  <si>
    <t>136013301225</t>
  </si>
  <si>
    <t>46.5</t>
  </si>
  <si>
    <t>D03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</si>
  <si>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年特岗教师招聘初中历史（特岗）成绩统计公示表</t>
    </r>
  </si>
  <si>
    <t>谢东</t>
  </si>
  <si>
    <t>初中历史（特岗）</t>
  </si>
  <si>
    <t>361206204010</t>
  </si>
  <si>
    <t>136210101625</t>
  </si>
  <si>
    <t>H11</t>
  </si>
  <si>
    <t>蓝巾芳</t>
  </si>
  <si>
    <t>136210101712</t>
  </si>
  <si>
    <t>69</t>
  </si>
  <si>
    <t>H17</t>
  </si>
  <si>
    <t>36</t>
  </si>
  <si>
    <t>张媛媛</t>
  </si>
  <si>
    <t>136210101626</t>
  </si>
  <si>
    <t>68.5</t>
  </si>
  <si>
    <t>H12</t>
  </si>
  <si>
    <t>兰梓洋</t>
  </si>
  <si>
    <t>136210101703</t>
  </si>
  <si>
    <t>118</t>
  </si>
  <si>
    <t>H15</t>
  </si>
  <si>
    <t>42</t>
  </si>
  <si>
    <t>赖晶平</t>
  </si>
  <si>
    <t>136240403308</t>
  </si>
  <si>
    <t>98</t>
  </si>
  <si>
    <t>H16</t>
  </si>
  <si>
    <t>38</t>
  </si>
  <si>
    <t>李磊</t>
  </si>
  <si>
    <t>136030104111</t>
  </si>
  <si>
    <t>H14</t>
  </si>
  <si>
    <t>41</t>
  </si>
  <si>
    <t>陈明江</t>
  </si>
  <si>
    <t>136210101805</t>
  </si>
  <si>
    <t>45.5</t>
  </si>
  <si>
    <t>H13</t>
  </si>
  <si>
    <t>信丰县2022年特岗教师招聘初中化学成绩统计公示表</t>
  </si>
  <si>
    <t>30</t>
  </si>
  <si>
    <t>初中化学（特岗）</t>
  </si>
  <si>
    <t>信丰县初中化学</t>
  </si>
  <si>
    <t>361206207015</t>
  </si>
  <si>
    <t>136013301622</t>
  </si>
  <si>
    <t>74.5</t>
  </si>
  <si>
    <t>70</t>
  </si>
  <si>
    <t>F1</t>
  </si>
  <si>
    <r>
      <rPr>
        <sz val="11"/>
        <color theme="1"/>
        <rFont val="宋体"/>
        <charset val="134"/>
      </rPr>
      <t>是</t>
    </r>
    <r>
      <rPr>
        <sz val="11"/>
        <color theme="1"/>
        <rFont val="Tahoma"/>
        <charset val="134"/>
      </rPr>
      <t xml:space="preserve"> </t>
    </r>
  </si>
  <si>
    <t>刘建忠</t>
  </si>
  <si>
    <t>136210502214</t>
  </si>
  <si>
    <t>37.5</t>
  </si>
  <si>
    <t>F2</t>
  </si>
  <si>
    <t>否，面试缺考</t>
  </si>
  <si>
    <t>信丰县2022年特岗教师招聘初中物理成绩统计公示表</t>
  </si>
  <si>
    <t>报到证/推荐表</t>
  </si>
  <si>
    <t>是否复审通过发放准考证</t>
  </si>
  <si>
    <t>63</t>
  </si>
  <si>
    <t>宋斌斌</t>
  </si>
  <si>
    <t>初中物理（特岗）</t>
  </si>
  <si>
    <t>信丰县初中物理</t>
  </si>
  <si>
    <t>361206206015</t>
  </si>
  <si>
    <t>136013301420</t>
  </si>
  <si>
    <t>无需</t>
  </si>
  <si>
    <r>
      <rPr>
        <sz val="11"/>
        <color theme="1"/>
        <rFont val="Tahoma"/>
        <charset val="134"/>
      </rPr>
      <t>J</t>
    </r>
    <r>
      <rPr>
        <sz val="11"/>
        <color theme="1"/>
        <rFont val="Tahoma"/>
        <charset val="134"/>
      </rPr>
      <t>2</t>
    </r>
  </si>
  <si>
    <t>64</t>
  </si>
  <si>
    <t>周忠燕</t>
  </si>
  <si>
    <t>136210501909</t>
  </si>
  <si>
    <t>50.5</t>
  </si>
  <si>
    <t>81</t>
  </si>
  <si>
    <t>有</t>
  </si>
  <si>
    <t>J1</t>
  </si>
  <si>
    <t>信丰县2022年特岗教师招聘特岗初中道法成绩统计公示表</t>
  </si>
  <si>
    <t>综合岗位排名</t>
  </si>
  <si>
    <t>刘欣</t>
  </si>
  <si>
    <t>初中道德与法治（特岗）</t>
  </si>
  <si>
    <t>信丰县初中道德与法治</t>
  </si>
  <si>
    <t>361206215015</t>
  </si>
  <si>
    <t>136210102816</t>
  </si>
  <si>
    <t>林淑娟</t>
  </si>
  <si>
    <t>136210102818</t>
  </si>
  <si>
    <t>高诗琼</t>
  </si>
  <si>
    <t>136210102623</t>
  </si>
  <si>
    <t>A39</t>
  </si>
  <si>
    <t>俞缘缘</t>
  </si>
  <si>
    <t>136013304611</t>
  </si>
  <si>
    <t>段蓉</t>
  </si>
  <si>
    <t>136060604406</t>
  </si>
  <si>
    <t>90.5</t>
  </si>
  <si>
    <t>温晓林</t>
  </si>
  <si>
    <t>136210102929</t>
  </si>
  <si>
    <t>94</t>
  </si>
  <si>
    <t>A25</t>
  </si>
  <si>
    <t>黄晶</t>
  </si>
  <si>
    <t>136210102723</t>
  </si>
  <si>
    <t>A43</t>
  </si>
  <si>
    <t>曾靓靓</t>
  </si>
  <si>
    <t>136210102610</t>
  </si>
  <si>
    <t>350</t>
  </si>
  <si>
    <t>熊艳艳</t>
  </si>
  <si>
    <t>136013304403</t>
  </si>
  <si>
    <t>A41</t>
  </si>
  <si>
    <t>351</t>
  </si>
  <si>
    <t>杨琴</t>
  </si>
  <si>
    <t>136210103008</t>
  </si>
  <si>
    <t>352</t>
  </si>
  <si>
    <t>李丽萍</t>
  </si>
  <si>
    <t>136210102708</t>
  </si>
  <si>
    <t>A34</t>
  </si>
  <si>
    <t>349</t>
  </si>
  <si>
    <t>蓝花</t>
  </si>
  <si>
    <t>136210102803</t>
  </si>
  <si>
    <t>A33</t>
  </si>
  <si>
    <t>董露霞</t>
  </si>
  <si>
    <t>136040705910</t>
  </si>
  <si>
    <t>49.5</t>
  </si>
  <si>
    <t>赖婷</t>
  </si>
  <si>
    <t>136210102702</t>
  </si>
  <si>
    <r>
      <t>信丰县</t>
    </r>
    <r>
      <rPr>
        <sz val="22"/>
        <color theme="1"/>
        <rFont val="Tahoma"/>
        <charset val="134"/>
      </rPr>
      <t>2022</t>
    </r>
    <r>
      <rPr>
        <sz val="22"/>
        <color theme="1"/>
        <rFont val="宋体"/>
        <charset val="134"/>
      </rPr>
      <t>年特岗教师招聘小学道德与法治成绩统计公示表</t>
    </r>
  </si>
  <si>
    <t>71</t>
  </si>
  <si>
    <t>曾梦思</t>
  </si>
  <si>
    <t>小学道德与法治（特岗）</t>
  </si>
  <si>
    <t>361206114020</t>
  </si>
  <si>
    <t>136250208506</t>
  </si>
  <si>
    <t>117.5</t>
  </si>
  <si>
    <t>匡慧慧</t>
  </si>
  <si>
    <t>136040803407</t>
  </si>
  <si>
    <t>116.5</t>
  </si>
  <si>
    <t>贺庆慧</t>
  </si>
  <si>
    <t>136240400824</t>
  </si>
  <si>
    <t>73</t>
  </si>
  <si>
    <t>唐黄慧</t>
  </si>
  <si>
    <t>136250208330</t>
  </si>
  <si>
    <t>周忠媛</t>
  </si>
  <si>
    <t>136210300326</t>
  </si>
  <si>
    <t>徐梦莹</t>
  </si>
  <si>
    <t>136013102125</t>
  </si>
  <si>
    <t>李澳梅</t>
  </si>
  <si>
    <t>136240400727</t>
  </si>
  <si>
    <t>王阳萍</t>
  </si>
  <si>
    <t>136210301220</t>
  </si>
  <si>
    <t>116</t>
  </si>
  <si>
    <t>76</t>
  </si>
  <si>
    <t>刘敏娇</t>
  </si>
  <si>
    <t>136013102016</t>
  </si>
  <si>
    <t>113.5</t>
  </si>
  <si>
    <t>彭艳</t>
  </si>
  <si>
    <t>136240401210</t>
  </si>
  <si>
    <t>72</t>
  </si>
  <si>
    <t>姜双双</t>
  </si>
  <si>
    <t>136250208326</t>
  </si>
  <si>
    <t>廖金娣</t>
  </si>
  <si>
    <t>136210300205</t>
  </si>
  <si>
    <t>钟显法</t>
  </si>
  <si>
    <t>136210300904</t>
  </si>
  <si>
    <t>68</t>
  </si>
  <si>
    <t>肖沁</t>
  </si>
  <si>
    <t>136013102326</t>
  </si>
  <si>
    <t>王书艳</t>
  </si>
  <si>
    <t>136240401028</t>
  </si>
  <si>
    <t>罗子琪</t>
  </si>
  <si>
    <t>136013102203</t>
  </si>
  <si>
    <t>王智良</t>
  </si>
  <si>
    <t>136210300410</t>
  </si>
  <si>
    <t>谢琳</t>
  </si>
  <si>
    <t>136013102013</t>
  </si>
  <si>
    <t>毛奕敏</t>
  </si>
  <si>
    <t>136060110611</t>
  </si>
  <si>
    <t>严颖丽</t>
  </si>
  <si>
    <t>136210301416</t>
  </si>
  <si>
    <t>李珂</t>
  </si>
  <si>
    <t>136013102204</t>
  </si>
  <si>
    <t>谢雨欣</t>
  </si>
  <si>
    <t>136250208419</t>
  </si>
  <si>
    <t>王玉玲</t>
  </si>
  <si>
    <t>136013102615</t>
  </si>
  <si>
    <t>74</t>
  </si>
  <si>
    <t>陈金南</t>
  </si>
  <si>
    <t>136030201514</t>
  </si>
  <si>
    <t>黄玉梅</t>
  </si>
  <si>
    <t>136210300511</t>
  </si>
  <si>
    <t>汤益群</t>
  </si>
  <si>
    <t>136240400919</t>
  </si>
  <si>
    <t>109</t>
  </si>
  <si>
    <t>张瀚驰</t>
  </si>
  <si>
    <t>136240400821</t>
  </si>
  <si>
    <t>朱静静</t>
  </si>
  <si>
    <t>136013102418</t>
  </si>
  <si>
    <t>严冰冰</t>
  </si>
  <si>
    <t>136210301006</t>
  </si>
  <si>
    <t>111.5</t>
  </si>
  <si>
    <t>何红</t>
  </si>
  <si>
    <t>136040803221</t>
  </si>
  <si>
    <t>谢慧</t>
  </si>
  <si>
    <t>136210300801</t>
  </si>
  <si>
    <t>沈思</t>
  </si>
  <si>
    <t>136013102708</t>
  </si>
  <si>
    <t>76.5</t>
  </si>
  <si>
    <t>丁维宇</t>
  </si>
  <si>
    <t>136050507407</t>
  </si>
  <si>
    <t>70.5</t>
  </si>
  <si>
    <t>张思</t>
  </si>
  <si>
    <t>136013102709</t>
  </si>
  <si>
    <t>张晓红</t>
  </si>
  <si>
    <t>136013102419</t>
  </si>
  <si>
    <t>刘泽茜</t>
  </si>
  <si>
    <t>136250208515</t>
  </si>
  <si>
    <t>胡玉红</t>
  </si>
  <si>
    <t>136210300126</t>
  </si>
  <si>
    <t>110</t>
  </si>
  <si>
    <t>龚魏兰</t>
  </si>
  <si>
    <t>136210301507</t>
  </si>
  <si>
    <t>黄娜</t>
  </si>
  <si>
    <t>136250208430</t>
  </si>
  <si>
    <t>胡林</t>
  </si>
  <si>
    <t>136013102307</t>
  </si>
  <si>
    <t>否,面试缺考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</si>
  <si>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年特岗教师招聘小学科学（特岗）成绩统计公示表</t>
    </r>
  </si>
  <si>
    <t>刘燕芳</t>
  </si>
  <si>
    <t>小学科学（特岗）</t>
  </si>
  <si>
    <t>361206111010</t>
  </si>
  <si>
    <t>136210404224</t>
  </si>
  <si>
    <t>刘舒蕾</t>
  </si>
  <si>
    <t>136013100930</t>
  </si>
  <si>
    <t>黄俊哲</t>
  </si>
  <si>
    <t>136013101012</t>
  </si>
  <si>
    <t>施艳芳</t>
  </si>
  <si>
    <t>136210403916</t>
  </si>
  <si>
    <t>宋栋辉</t>
  </si>
  <si>
    <t>136013101005</t>
  </si>
  <si>
    <t>汪春敏</t>
  </si>
  <si>
    <t>136210404419</t>
  </si>
  <si>
    <t>王齐华</t>
  </si>
  <si>
    <t>136210404225</t>
  </si>
  <si>
    <t>黄燕燕</t>
  </si>
  <si>
    <t>136210403624</t>
  </si>
  <si>
    <t>廖太鹏</t>
  </si>
  <si>
    <t>136210404314</t>
  </si>
  <si>
    <t>陈小林</t>
  </si>
  <si>
    <t>136210404212</t>
  </si>
  <si>
    <t>曾鸿莲</t>
  </si>
  <si>
    <t>136210403928</t>
  </si>
  <si>
    <t>王丽芳</t>
  </si>
  <si>
    <t>136210404321</t>
  </si>
  <si>
    <t>华悠芳</t>
  </si>
  <si>
    <t>136210403703</t>
  </si>
  <si>
    <t>吴玉红</t>
  </si>
  <si>
    <t>136013100819</t>
  </si>
  <si>
    <t>93.5</t>
  </si>
  <si>
    <t>131</t>
  </si>
  <si>
    <t>陈美凤</t>
  </si>
  <si>
    <t>136210404216</t>
  </si>
  <si>
    <t>61</t>
  </si>
  <si>
    <t>刘小艳</t>
  </si>
  <si>
    <t>136210403630</t>
  </si>
  <si>
    <t>129</t>
  </si>
  <si>
    <t>罗雯雯</t>
  </si>
  <si>
    <t>136210404427</t>
  </si>
  <si>
    <t>陈萍</t>
  </si>
  <si>
    <t>136210404211</t>
  </si>
  <si>
    <t>126</t>
  </si>
  <si>
    <t>刘伟豪</t>
  </si>
  <si>
    <t>136240301911</t>
  </si>
  <si>
    <t>谢钦崟</t>
  </si>
  <si>
    <t>136013101101</t>
  </si>
  <si>
    <t>62</t>
  </si>
  <si>
    <t>廖苏梅</t>
  </si>
  <si>
    <t>136210404205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</si>
</sst>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65">
    <font>
      <sz val="11"/>
      <color theme="1"/>
      <name val="Tahoma"/>
      <charset val="134"/>
    </font>
    <font>
      <sz val="20"/>
      <color theme="1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134"/>
    </font>
    <font>
      <sz val="22"/>
      <color theme="1"/>
      <name val="宋体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</font>
    <font>
      <sz val="16"/>
      <color theme="1"/>
      <name val="宋体"/>
      <charset val="134"/>
    </font>
    <font>
      <sz val="9"/>
      <name val="Calibri"/>
      <charset val="134"/>
    </font>
    <font>
      <sz val="10"/>
      <color theme="1"/>
      <name val="华文仿宋"/>
      <charset val="134"/>
    </font>
    <font>
      <sz val="10"/>
      <color theme="1"/>
      <name val="仿宋"/>
      <charset val="134"/>
    </font>
    <font>
      <sz val="14"/>
      <color theme="1"/>
      <name val="宋体"/>
      <charset val="134"/>
    </font>
    <font>
      <sz val="11"/>
      <color theme="1"/>
      <name val="Tahoma"/>
      <charset val="134"/>
    </font>
    <font>
      <sz val="10"/>
      <color theme="1"/>
      <name val="宋体"/>
      <charset val="134"/>
    </font>
    <font>
      <sz val="20"/>
      <color theme="1"/>
      <name val="Tahoma"/>
      <charset val="134"/>
    </font>
    <font>
      <sz val="9"/>
      <name val="Tahoma"/>
      <charset val="134"/>
    </font>
    <font>
      <sz val="14"/>
      <color theme="1"/>
      <name val="Tahoma"/>
      <charset val="134"/>
    </font>
    <font>
      <sz val="28"/>
      <color theme="1"/>
      <name val="宋体"/>
      <charset val="134"/>
    </font>
    <font>
      <sz val="2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44546A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FF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rgb="FF44546A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name val="Calibri"/>
      <charset val="134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</font>
    <font>
      <sz val="22"/>
      <color theme="1"/>
      <name val="Tahoma"/>
      <charset val="134"/>
    </font>
    <font>
      <sz val="11"/>
      <color theme="1"/>
      <name val="宋体"/>
      <charset val="134"/>
    </font>
    <font>
      <sz val="28"/>
      <color theme="1"/>
      <name val="Tahoma"/>
      <charset val="134"/>
    </font>
    <font>
      <sz val="26"/>
      <color theme="1"/>
      <name val="Tahoma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7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0" borderId="0">
      <alignment vertical="center"/>
    </xf>
    <xf numFmtId="44" fontId="20" fillId="0" borderId="0" applyFon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6" fillId="8" borderId="0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/>
    <xf numFmtId="0" fontId="20" fillId="17" borderId="3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45" fillId="24" borderId="6" applyNumberFormat="0" applyAlignment="0" applyProtection="0">
      <alignment vertical="center"/>
    </xf>
    <xf numFmtId="0" fontId="46" fillId="24" borderId="2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7" fillId="26" borderId="7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21" fillId="0" borderId="0">
      <alignment vertical="center"/>
    </xf>
    <xf numFmtId="0" fontId="36" fillId="53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52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8" borderId="0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6" fillId="8" borderId="0" applyNumberFormat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54" fillId="15" borderId="0" applyNumberFormat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55" fillId="0" borderId="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4" fillId="15" borderId="0" applyNumberFormat="0" applyAlignment="0" applyProtection="0">
      <alignment vertical="center"/>
    </xf>
    <xf numFmtId="0" fontId="55" fillId="0" borderId="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5" fillId="0" borderId="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9" fillId="0" borderId="0" applyNumberFormat="0" applyFill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57" fillId="0" borderId="0" applyProtection="0"/>
    <xf numFmtId="0" fontId="36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5" fillId="0" borderId="0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38" fillId="0" borderId="0"/>
    <xf numFmtId="0" fontId="36" fillId="1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6" fillId="8" borderId="0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53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29" fillId="0" borderId="0" applyNumberFormat="0" applyFill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29" fillId="0" borderId="0" applyNumberFormat="0" applyFill="0" applyAlignment="0" applyProtection="0">
      <alignment vertical="center"/>
    </xf>
    <xf numFmtId="0" fontId="29" fillId="0" borderId="0" applyNumberFormat="0" applyFill="0" applyAlignment="0" applyProtection="0">
      <alignment vertical="center"/>
    </xf>
    <xf numFmtId="0" fontId="29" fillId="0" borderId="0" applyNumberFormat="0" applyFill="0" applyAlignment="0" applyProtection="0">
      <alignment vertical="center"/>
    </xf>
    <xf numFmtId="0" fontId="29" fillId="0" borderId="0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8" fillId="0" borderId="0"/>
    <xf numFmtId="0" fontId="29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45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63" borderId="0" applyNumberFormat="0" applyBorder="0" applyAlignment="0" applyProtection="0">
      <alignment vertical="center"/>
    </xf>
    <xf numFmtId="0" fontId="2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1" fillId="22" borderId="0" applyNumberFormat="0" applyFont="0" applyAlignment="0" applyProtection="0">
      <alignment vertical="center"/>
    </xf>
    <xf numFmtId="0" fontId="38" fillId="0" borderId="0"/>
    <xf numFmtId="0" fontId="21" fillId="22" borderId="0" applyNumberFormat="0" applyFont="0" applyAlignment="0" applyProtection="0">
      <alignment vertical="center"/>
    </xf>
    <xf numFmtId="0" fontId="38" fillId="0" borderId="0"/>
    <xf numFmtId="0" fontId="3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/>
    <xf numFmtId="0" fontId="56" fillId="59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58" fillId="64" borderId="0" applyNumberFormat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55" fillId="0" borderId="0" applyNumberFormat="0" applyFill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55" fillId="0" borderId="0" applyNumberFormat="0" applyFill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0" fontId="58" fillId="64" borderId="0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0" fontId="26" fillId="8" borderId="0" applyNumberFormat="0" applyAlignment="0" applyProtection="0">
      <alignment vertical="center"/>
    </xf>
    <xf numFmtId="0" fontId="26" fillId="8" borderId="0" applyNumberFormat="0" applyAlignment="0" applyProtection="0">
      <alignment vertical="center"/>
    </xf>
    <xf numFmtId="0" fontId="54" fillId="15" borderId="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4" fillId="15" borderId="0" applyNumberFormat="0" applyAlignment="0" applyProtection="0">
      <alignment vertical="center"/>
    </xf>
    <xf numFmtId="0" fontId="54" fillId="15" borderId="0" applyNumberFormat="0" applyAlignment="0" applyProtection="0">
      <alignment vertical="center"/>
    </xf>
    <xf numFmtId="0" fontId="54" fillId="15" borderId="0" applyNumberFormat="0" applyAlignment="0" applyProtection="0">
      <alignment vertical="center"/>
    </xf>
    <xf numFmtId="0" fontId="54" fillId="15" borderId="0" applyNumberFormat="0" applyAlignment="0" applyProtection="0">
      <alignment vertical="center"/>
    </xf>
    <xf numFmtId="0" fontId="54" fillId="15" borderId="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58" fillId="64" borderId="0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58" fillId="64" borderId="0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34" fillId="8" borderId="0" applyNumberFormat="0" applyAlignment="0" applyProtection="0">
      <alignment vertical="center"/>
    </xf>
    <xf numFmtId="0" fontId="58" fillId="64" borderId="0" applyNumberFormat="0" applyAlignment="0" applyProtection="0">
      <alignment vertical="center"/>
    </xf>
    <xf numFmtId="0" fontId="58" fillId="64" borderId="0" applyNumberFormat="0" applyAlignment="0" applyProtection="0">
      <alignment vertical="center"/>
    </xf>
    <xf numFmtId="0" fontId="58" fillId="64" borderId="0" applyNumberFormat="0" applyAlignment="0" applyProtection="0">
      <alignment vertical="center"/>
    </xf>
    <xf numFmtId="0" fontId="58" fillId="64" borderId="0" applyNumberFormat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21" fillId="22" borderId="0" applyNumberFormat="0" applyFont="0" applyAlignment="0" applyProtection="0">
      <alignment vertical="center"/>
    </xf>
    <xf numFmtId="0" fontId="21" fillId="22" borderId="0" applyNumberFormat="0" applyFont="0" applyAlignment="0" applyProtection="0">
      <alignment vertical="center"/>
    </xf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2" fillId="2" borderId="1" xfId="110" applyNumberFormat="1" applyFont="1" applyFill="1" applyBorder="1" applyAlignment="1">
      <alignment horizontal="left" vertical="center" wrapText="1"/>
    </xf>
    <xf numFmtId="0" fontId="2" fillId="2" borderId="1" xfId="112" applyNumberFormat="1" applyFont="1" applyFill="1" applyBorder="1" applyAlignment="1">
      <alignment horizontal="left" vertical="center" wrapText="1"/>
    </xf>
    <xf numFmtId="49" fontId="2" fillId="0" borderId="1" xfId="116" applyNumberFormat="1" applyFont="1" applyFill="1" applyBorder="1" applyAlignment="1">
      <alignment horizontal="center" vertical="center"/>
    </xf>
    <xf numFmtId="0" fontId="2" fillId="0" borderId="1" xfId="116" applyNumberFormat="1" applyFont="1" applyFill="1" applyBorder="1" applyAlignment="1">
      <alignment horizontal="center" vertical="center"/>
    </xf>
    <xf numFmtId="0" fontId="3" fillId="2" borderId="1" xfId="31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49" fontId="2" fillId="0" borderId="1" xfId="110" applyNumberFormat="1" applyFont="1" applyFill="1" applyBorder="1" applyAlignment="1">
      <alignment horizontal="left" vertical="center" wrapText="1"/>
    </xf>
    <xf numFmtId="0" fontId="2" fillId="0" borderId="1" xfId="112" applyNumberFormat="1" applyFont="1" applyFill="1" applyBorder="1" applyAlignment="1">
      <alignment horizontal="left" vertical="center" wrapText="1"/>
    </xf>
    <xf numFmtId="49" fontId="2" fillId="0" borderId="1" xfId="110" applyNumberFormat="1" applyFont="1" applyFill="1" applyBorder="1" applyAlignment="1">
      <alignment horizontal="left" vertical="center"/>
    </xf>
    <xf numFmtId="0" fontId="2" fillId="0" borderId="1" xfId="110" applyNumberFormat="1" applyFont="1" applyFill="1" applyBorder="1" applyAlignment="1">
      <alignment horizontal="left" vertical="center"/>
    </xf>
    <xf numFmtId="0" fontId="3" fillId="0" borderId="1" xfId="319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7" fillId="0" borderId="1" xfId="0" applyFont="1" applyFill="1" applyBorder="1"/>
    <xf numFmtId="0" fontId="8" fillId="0" borderId="0" xfId="322" applyFont="1" applyAlignment="1">
      <alignment horizontal="center"/>
    </xf>
    <xf numFmtId="49" fontId="2" fillId="2" borderId="1" xfId="302" applyNumberFormat="1" applyFont="1" applyFill="1" applyBorder="1" applyAlignment="1">
      <alignment horizontal="center" vertical="center" wrapText="1"/>
    </xf>
    <xf numFmtId="49" fontId="2" fillId="2" borderId="1" xfId="302" applyNumberFormat="1" applyFont="1" applyFill="1" applyBorder="1" applyAlignment="1">
      <alignment horizontal="left" vertical="center" wrapText="1"/>
    </xf>
    <xf numFmtId="0" fontId="2" fillId="2" borderId="1" xfId="302" applyNumberFormat="1" applyFont="1" applyFill="1" applyBorder="1" applyAlignment="1">
      <alignment horizontal="left" vertical="center" wrapText="1"/>
    </xf>
    <xf numFmtId="49" fontId="2" fillId="0" borderId="1" xfId="302" applyNumberFormat="1" applyFont="1" applyBorder="1" applyAlignment="1">
      <alignment horizontal="center" vertical="center"/>
    </xf>
    <xf numFmtId="49" fontId="2" fillId="0" borderId="1" xfId="302" applyNumberFormat="1" applyFont="1" applyBorder="1" applyAlignment="1">
      <alignment horizontal="left" vertical="center"/>
    </xf>
    <xf numFmtId="0" fontId="2" fillId="0" borderId="1" xfId="302" applyNumberFormat="1" applyFont="1" applyBorder="1" applyAlignment="1">
      <alignment horizontal="left" vertical="center"/>
    </xf>
    <xf numFmtId="49" fontId="2" fillId="3" borderId="1" xfId="302" applyNumberFormat="1" applyFont="1" applyFill="1" applyBorder="1" applyAlignment="1">
      <alignment horizontal="left" vertical="center"/>
    </xf>
    <xf numFmtId="0" fontId="2" fillId="3" borderId="1" xfId="302" applyNumberFormat="1" applyFont="1" applyFill="1" applyBorder="1" applyAlignment="1">
      <alignment horizontal="left" vertical="center"/>
    </xf>
    <xf numFmtId="0" fontId="9" fillId="3" borderId="1" xfId="192" applyFont="1" applyFill="1" applyBorder="1" applyAlignment="1" applyProtection="1">
      <alignment horizontal="left"/>
    </xf>
    <xf numFmtId="0" fontId="2" fillId="3" borderId="1" xfId="292" applyFont="1" applyFill="1" applyBorder="1" applyAlignment="1">
      <alignment horizontal="left" vertical="center"/>
    </xf>
    <xf numFmtId="0" fontId="2" fillId="3" borderId="1" xfId="292" applyNumberFormat="1" applyFont="1" applyFill="1" applyBorder="1" applyAlignment="1">
      <alignment horizontal="left" vertical="center"/>
    </xf>
    <xf numFmtId="58" fontId="2" fillId="3" borderId="1" xfId="292" applyNumberFormat="1" applyFont="1" applyFill="1" applyBorder="1" applyAlignment="1">
      <alignment horizontal="left" vertical="center"/>
    </xf>
    <xf numFmtId="49" fontId="2" fillId="0" borderId="1" xfId="302" applyNumberFormat="1" applyFont="1" applyFill="1" applyBorder="1" applyAlignment="1">
      <alignment horizontal="center" vertical="center"/>
    </xf>
    <xf numFmtId="0" fontId="3" fillId="2" borderId="1" xfId="320" applyFont="1" applyFill="1" applyBorder="1" applyAlignment="1">
      <alignment horizontal="center" vertical="center" wrapText="1"/>
    </xf>
    <xf numFmtId="0" fontId="10" fillId="0" borderId="1" xfId="322" applyFont="1" applyBorder="1" applyAlignment="1">
      <alignment horizontal="center"/>
    </xf>
    <xf numFmtId="0" fontId="2" fillId="0" borderId="1" xfId="292" applyFont="1" applyBorder="1" applyAlignment="1">
      <alignment horizontal="left" vertical="center"/>
    </xf>
    <xf numFmtId="0" fontId="2" fillId="0" borderId="1" xfId="292" applyFont="1" applyFill="1" applyBorder="1" applyAlignment="1">
      <alignment horizontal="left" vertical="center"/>
    </xf>
    <xf numFmtId="0" fontId="3" fillId="2" borderId="1" xfId="320" applyFont="1" applyFill="1" applyBorder="1" applyAlignment="1">
      <alignment horizontal="left" vertical="center" wrapText="1"/>
    </xf>
    <xf numFmtId="0" fontId="4" fillId="2" borderId="1" xfId="322" applyFont="1" applyFill="1" applyBorder="1" applyAlignment="1">
      <alignment vertical="center" wrapText="1"/>
    </xf>
    <xf numFmtId="0" fontId="4" fillId="2" borderId="1" xfId="322" applyFont="1" applyFill="1" applyBorder="1" applyAlignment="1">
      <alignment horizontal="center" vertical="center" wrapText="1"/>
    </xf>
    <xf numFmtId="0" fontId="11" fillId="0" borderId="1" xfId="322" applyFont="1" applyBorder="1" applyAlignment="1">
      <alignment horizontal="center"/>
    </xf>
    <xf numFmtId="178" fontId="10" fillId="0" borderId="1" xfId="322" applyNumberFormat="1" applyFont="1" applyBorder="1" applyAlignment="1">
      <alignment horizontal="center"/>
    </xf>
    <xf numFmtId="0" fontId="12" fillId="0" borderId="0" xfId="322" applyFont="1" applyAlignment="1">
      <alignment horizontal="center"/>
    </xf>
    <xf numFmtId="0" fontId="2" fillId="2" borderId="1" xfId="302" applyNumberFormat="1" applyFont="1" applyFill="1" applyBorder="1" applyAlignment="1">
      <alignment horizontal="center" vertical="center" wrapText="1"/>
    </xf>
    <xf numFmtId="0" fontId="2" fillId="0" borderId="1" xfId="302" applyNumberFormat="1" applyFont="1" applyBorder="1" applyAlignment="1">
      <alignment horizontal="center" vertical="center"/>
    </xf>
    <xf numFmtId="0" fontId="4" fillId="2" borderId="1" xfId="322" applyFont="1" applyFill="1" applyBorder="1" applyAlignment="1">
      <alignment horizontal="center" vertical="center"/>
    </xf>
    <xf numFmtId="0" fontId="4" fillId="2" borderId="1" xfId="322" applyFont="1" applyFill="1" applyBorder="1" applyAlignment="1">
      <alignment horizontal="center" wrapText="1"/>
    </xf>
    <xf numFmtId="0" fontId="2" fillId="0" borderId="1" xfId="292" applyFont="1" applyFill="1" applyBorder="1" applyAlignment="1">
      <alignment horizontal="center" vertical="center"/>
    </xf>
    <xf numFmtId="0" fontId="13" fillId="0" borderId="1" xfId="322" applyBorder="1" applyAlignment="1">
      <alignment horizontal="center"/>
    </xf>
    <xf numFmtId="0" fontId="13" fillId="0" borderId="1" xfId="322" applyFont="1" applyBorder="1" applyAlignment="1">
      <alignment horizontal="center"/>
    </xf>
    <xf numFmtId="0" fontId="4" fillId="0" borderId="1" xfId="322" applyFont="1" applyBorder="1" applyAlignment="1">
      <alignment horizontal="center"/>
    </xf>
    <xf numFmtId="0" fontId="14" fillId="0" borderId="0" xfId="322" applyFont="1" applyAlignment="1">
      <alignment horizontal="center"/>
    </xf>
    <xf numFmtId="0" fontId="2" fillId="2" borderId="1" xfId="320" applyFont="1" applyFill="1" applyBorder="1" applyAlignment="1">
      <alignment horizontal="center" vertical="center" wrapText="1"/>
    </xf>
    <xf numFmtId="0" fontId="13" fillId="0" borderId="0" xfId="322"/>
    <xf numFmtId="0" fontId="15" fillId="0" borderId="0" xfId="0" applyFont="1" applyAlignment="1">
      <alignment vertical="center"/>
    </xf>
    <xf numFmtId="49" fontId="2" fillId="2" borderId="1" xfId="110" applyNumberFormat="1" applyFont="1" applyFill="1" applyBorder="1" applyAlignment="1">
      <alignment horizontal="center" vertical="center" wrapText="1"/>
    </xf>
    <xf numFmtId="0" fontId="2" fillId="2" borderId="1" xfId="112" applyNumberFormat="1" applyFont="1" applyFill="1" applyBorder="1" applyAlignment="1">
      <alignment horizontal="center" vertical="center" wrapText="1"/>
    </xf>
    <xf numFmtId="49" fontId="2" fillId="0" borderId="1" xfId="110" applyNumberFormat="1" applyFont="1" applyFill="1" applyBorder="1" applyAlignment="1">
      <alignment horizontal="center" vertical="center"/>
    </xf>
    <xf numFmtId="0" fontId="2" fillId="0" borderId="1" xfId="11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9" fillId="0" borderId="1" xfId="192" applyFont="1" applyFill="1" applyBorder="1" applyAlignment="1" applyProtection="1">
      <alignment horizontal="left"/>
    </xf>
    <xf numFmtId="0" fontId="2" fillId="0" borderId="1" xfId="290" applyFont="1" applyFill="1" applyBorder="1" applyAlignment="1">
      <alignment horizontal="left" vertical="center"/>
    </xf>
    <xf numFmtId="0" fontId="2" fillId="0" borderId="1" xfId="290" applyNumberFormat="1" applyFont="1" applyFill="1" applyBorder="1" applyAlignment="1">
      <alignment horizontal="left" vertical="center"/>
    </xf>
    <xf numFmtId="58" fontId="2" fillId="0" borderId="1" xfId="290" applyNumberFormat="1" applyFont="1" applyFill="1" applyBorder="1" applyAlignment="1">
      <alignment horizontal="left" vertical="center"/>
    </xf>
    <xf numFmtId="0" fontId="17" fillId="0" borderId="0" xfId="0" applyFont="1"/>
    <xf numFmtId="0" fontId="5" fillId="0" borderId="0" xfId="0" applyFont="1" applyAlignment="1"/>
    <xf numFmtId="0" fontId="12" fillId="0" borderId="0" xfId="0" applyFont="1" applyAlignment="1"/>
    <xf numFmtId="49" fontId="2" fillId="0" borderId="1" xfId="114" applyNumberFormat="1" applyFont="1" applyBorder="1" applyAlignment="1">
      <alignment horizontal="left" vertical="center"/>
    </xf>
    <xf numFmtId="0" fontId="2" fillId="0" borderId="1" xfId="114" applyNumberFormat="1" applyFont="1" applyBorder="1" applyAlignment="1">
      <alignment horizontal="left" vertical="center"/>
    </xf>
    <xf numFmtId="0" fontId="3" fillId="2" borderId="1" xfId="319" applyFont="1" applyFill="1" applyBorder="1" applyAlignment="1">
      <alignment horizontal="left" vertical="center" wrapText="1"/>
    </xf>
    <xf numFmtId="49" fontId="2" fillId="0" borderId="1" xfId="114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49" fontId="2" fillId="0" borderId="1" xfId="116" applyNumberFormat="1" applyFont="1" applyFill="1" applyBorder="1" applyAlignment="1">
      <alignment horizontal="left" vertical="center"/>
    </xf>
    <xf numFmtId="0" fontId="2" fillId="0" borderId="1" xfId="116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19" fillId="0" borderId="0" xfId="0" applyFont="1" applyFill="1"/>
    <xf numFmtId="0" fontId="1" fillId="0" borderId="0" xfId="322" applyFont="1" applyAlignment="1">
      <alignment horizontal="left"/>
    </xf>
    <xf numFmtId="49" fontId="2" fillId="0" borderId="1" xfId="118" applyNumberFormat="1" applyFont="1" applyBorder="1" applyAlignment="1">
      <alignment horizontal="center" vertical="center"/>
    </xf>
    <xf numFmtId="0" fontId="2" fillId="0" borderId="1" xfId="118" applyNumberFormat="1" applyFont="1" applyBorder="1" applyAlignment="1">
      <alignment horizontal="center" vertical="center"/>
    </xf>
    <xf numFmtId="178" fontId="2" fillId="0" borderId="1" xfId="118" applyNumberFormat="1" applyFont="1" applyBorder="1" applyAlignment="1">
      <alignment horizontal="center" vertical="center"/>
    </xf>
    <xf numFmtId="49" fontId="2" fillId="4" borderId="1" xfId="118" applyNumberFormat="1" applyFont="1" applyFill="1" applyBorder="1" applyAlignment="1">
      <alignment horizontal="center" vertical="center"/>
    </xf>
    <xf numFmtId="178" fontId="2" fillId="2" borderId="1" xfId="118" applyNumberFormat="1" applyFont="1" applyFill="1" applyBorder="1" applyAlignment="1">
      <alignment horizontal="center" vertical="center"/>
    </xf>
    <xf numFmtId="0" fontId="13" fillId="0" borderId="1" xfId="322" applyBorder="1"/>
    <xf numFmtId="0" fontId="4" fillId="0" borderId="1" xfId="322" applyFont="1" applyBorder="1"/>
  </cellXfs>
  <cellStyles count="41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常规 2 2 4" xfId="5"/>
    <cellStyle name="货币" xfId="6" builtinId="4"/>
    <cellStyle name="标题 2 2 3 2" xfId="7"/>
    <cellStyle name="千位分隔[0]" xfId="8" builtinId="6"/>
    <cellStyle name="计算 2" xfId="9"/>
    <cellStyle name="40% - 强调文字颜色 3" xfId="10" builtinId="39"/>
    <cellStyle name="链接单元格 2 5" xfId="11"/>
    <cellStyle name="差" xfId="12" builtinId="27"/>
    <cellStyle name="千位分隔 3 3 2" xfId="13"/>
    <cellStyle name="标题 4 2 3 2" xfId="14"/>
    <cellStyle name="千位分隔" xfId="15" builtinId="3"/>
    <cellStyle name="20% - 强调文字颜色 3 2 2" xfId="16"/>
    <cellStyle name="解释性文本 2 3" xfId="17"/>
    <cellStyle name="标题 5" xfId="18"/>
    <cellStyle name="20% - 强调文字颜色 1 2 2 2" xfId="19"/>
    <cellStyle name="60% - 强调文字颜色 3" xfId="20" builtinId="40"/>
    <cellStyle name="超链接" xfId="21" builtinId="8"/>
    <cellStyle name="百分比" xfId="22" builtinId="5"/>
    <cellStyle name="输出 2 2 2" xfId="23"/>
    <cellStyle name="20% - 强调文字颜色 2 2 2" xfId="24"/>
    <cellStyle name="适中 2 4 2" xfId="25"/>
    <cellStyle name="强调文字颜色 3 2 3 2" xfId="26"/>
    <cellStyle name="60% - 强调文字颜色 4 2 2 2" xfId="27"/>
    <cellStyle name="已访问的超链接" xfId="28" builtinId="9"/>
    <cellStyle name="常规 6" xfId="29"/>
    <cellStyle name="注释" xfId="30" builtinId="10"/>
    <cellStyle name="60% - 强调文字颜色 2" xfId="31" builtinId="36"/>
    <cellStyle name="解释性文本 2 2" xfId="32"/>
    <cellStyle name="货币[0] 3" xfId="33"/>
    <cellStyle name="标题 4" xfId="34" builtinId="19"/>
    <cellStyle name="警告文本" xfId="35" builtinId="11"/>
    <cellStyle name="强调文字颜色 1 2 3" xfId="36"/>
    <cellStyle name="60% - 强调文字颜色 2 2 2" xfId="37"/>
    <cellStyle name="标题" xfId="38" builtinId="15"/>
    <cellStyle name="解释性文本" xfId="39" builtinId="53"/>
    <cellStyle name="标题 1" xfId="40" builtinId="16"/>
    <cellStyle name="强调文字颜色 1 2 3 2" xfId="41"/>
    <cellStyle name="60% - 强调文字颜色 2 2 2 2" xfId="42"/>
    <cellStyle name="标题 2" xfId="43" builtinId="17"/>
    <cellStyle name="60% - 强调文字颜色 1" xfId="44" builtinId="32"/>
    <cellStyle name="货币[0] 2" xfId="45"/>
    <cellStyle name="标题 3" xfId="46" builtinId="18"/>
    <cellStyle name="注释 3 2 2" xfId="47"/>
    <cellStyle name="60% - 强调文字颜色 4" xfId="48" builtinId="44"/>
    <cellStyle name="输出 2 4 2" xfId="49"/>
    <cellStyle name="输出" xfId="50" builtinId="21"/>
    <cellStyle name="计算" xfId="51" builtinId="22"/>
    <cellStyle name="20% - 强调文字颜色 2 2 4" xfId="52"/>
    <cellStyle name="40% - 强调文字颜色 4 2" xfId="53"/>
    <cellStyle name="检查单元格" xfId="54" builtinId="23"/>
    <cellStyle name="20% - 强调文字颜色 6" xfId="55" builtinId="50"/>
    <cellStyle name="强调文字颜色 2" xfId="56" builtinId="33"/>
    <cellStyle name="注释 2 3" xfId="57"/>
    <cellStyle name="链接单元格" xfId="58" builtinId="24"/>
    <cellStyle name="适中 2 5" xfId="59"/>
    <cellStyle name="强调文字颜色 3 2 4" xfId="60"/>
    <cellStyle name="60% - 强调文字颜色 4 2 3" xfId="61"/>
    <cellStyle name="汇总" xfId="62" builtinId="25"/>
    <cellStyle name="差 2 3 2" xfId="63"/>
    <cellStyle name="好" xfId="64" builtinId="26"/>
    <cellStyle name="40% - 强调文字颜色 2 2" xfId="65"/>
    <cellStyle name="20% - 强调文字颜色 1 2 3" xfId="66"/>
    <cellStyle name="60% - 强调文字颜色 3 2 3 2" xfId="67"/>
    <cellStyle name="适中" xfId="68" builtinId="28"/>
    <cellStyle name="常规 8 2" xfId="69"/>
    <cellStyle name="20% - 强调文字颜色 5" xfId="70" builtinId="46"/>
    <cellStyle name="40% - 强调文字颜色 4 2 3 2" xfId="71"/>
    <cellStyle name="强调文字颜色 1" xfId="72" builtinId="29"/>
    <cellStyle name="20% - 强调文字颜色 1" xfId="73" builtinId="30"/>
    <cellStyle name="标题 5 4" xfId="74"/>
    <cellStyle name="40% - 强调文字颜色 1" xfId="75" builtinId="31"/>
    <cellStyle name="输出 2" xfId="76"/>
    <cellStyle name="20% - 强调文字颜色 2" xfId="77" builtinId="34"/>
    <cellStyle name="40% - 强调文字颜色 2" xfId="78" builtinId="35"/>
    <cellStyle name="千位分隔[0] 2" xfId="79"/>
    <cellStyle name="强调文字颜色 3" xfId="80" builtinId="37"/>
    <cellStyle name="千位分隔[0] 3" xfId="81"/>
    <cellStyle name="强调文字颜色 4" xfId="82" builtinId="41"/>
    <cellStyle name="标题 5 3 2" xfId="83"/>
    <cellStyle name="20% - 强调文字颜色 4" xfId="84" builtinId="42"/>
    <cellStyle name="40% - 强调文字颜色 4" xfId="85" builtinId="43"/>
    <cellStyle name="强调文字颜色 5" xfId="86" builtinId="45"/>
    <cellStyle name="强调文字颜色 4 2 3 2" xfId="87"/>
    <cellStyle name="60% - 强调文字颜色 5 2 2 2" xfId="88"/>
    <cellStyle name="40% - 强调文字颜色 5" xfId="89" builtinId="47"/>
    <cellStyle name="60% - 强调文字颜色 5" xfId="90" builtinId="48"/>
    <cellStyle name="强调文字颜色 6" xfId="91" builtinId="49"/>
    <cellStyle name="40% - 强调文字颜色 2 2 2" xfId="92"/>
    <cellStyle name="20% - 强调文字颜色 1 2 3 2" xfId="93"/>
    <cellStyle name="适中 2" xfId="94"/>
    <cellStyle name="40% - 强调文字颜色 6" xfId="95" builtinId="51"/>
    <cellStyle name="60% - 强调文字颜色 6" xfId="96" builtinId="52"/>
    <cellStyle name="20% - 强调文字颜色 3 2" xfId="97"/>
    <cellStyle name="20% - 强调文字颜色 1 2 2" xfId="98"/>
    <cellStyle name="20% - 强调文字颜色 1 2 4" xfId="99"/>
    <cellStyle name="输出 2 2" xfId="100"/>
    <cellStyle name="20% - 强调文字颜色 2 2" xfId="101"/>
    <cellStyle name="20% - 强调文字颜色 2 2 2 2" xfId="102"/>
    <cellStyle name="20% - 强调文字颜色 2 2 3" xfId="103"/>
    <cellStyle name="20% - 强调文字颜色 2 2 3 2" xfId="104"/>
    <cellStyle name="标题 1 2 4" xfId="105"/>
    <cellStyle name="20% - 强调文字颜色 3 2 2 2" xfId="106"/>
    <cellStyle name="20% - 强调文字颜色 3 2 3" xfId="107"/>
    <cellStyle name="20% - 强调文字颜色 3 2 3 2" xfId="108"/>
    <cellStyle name="20% - 强调文字颜色 3 2 4" xfId="109"/>
    <cellStyle name="常规 3" xfId="110"/>
    <cellStyle name="20% - 强调文字颜色 4 2" xfId="111"/>
    <cellStyle name="常规 3 2" xfId="112"/>
    <cellStyle name="20% - 强调文字颜色 4 2 2" xfId="113"/>
    <cellStyle name="常规 3 2 2" xfId="114"/>
    <cellStyle name="20% - 强调文字颜色 4 2 2 2" xfId="115"/>
    <cellStyle name="常规 3 3" xfId="116"/>
    <cellStyle name="20% - 强调文字颜色 4 2 3" xfId="117"/>
    <cellStyle name="常规 3 3 2" xfId="118"/>
    <cellStyle name="60% - 强调文字颜色 1 2 4" xfId="119"/>
    <cellStyle name="20% - 强调文字颜色 4 2 3 2" xfId="120"/>
    <cellStyle name="常规 3 4" xfId="121"/>
    <cellStyle name="20% - 强调文字颜色 4 2 4" xfId="122"/>
    <cellStyle name="20% - 强调文字颜色 5 2" xfId="123"/>
    <cellStyle name="20% - 强调文字颜色 5 2 2" xfId="124"/>
    <cellStyle name="20% - 强调文字颜色 5 2 2 2" xfId="125"/>
    <cellStyle name="20% - 强调文字颜色 5 2 3" xfId="126"/>
    <cellStyle name="20% - 强调文字颜色 5 2 3 2" xfId="127"/>
    <cellStyle name="强调文字颜色 1 2 2 2" xfId="128"/>
    <cellStyle name="20% - 强调文字颜色 5 2 4" xfId="129"/>
    <cellStyle name="60% - 强调文字颜色 6 2 4" xfId="130"/>
    <cellStyle name="20% - 强调文字颜色 6 2" xfId="131"/>
    <cellStyle name="20% - 强调文字颜色 6 2 2" xfId="132"/>
    <cellStyle name="20% - 强调文字颜色 6 2 2 2" xfId="133"/>
    <cellStyle name="20% - 强调文字颜色 6 2 3" xfId="134"/>
    <cellStyle name="20% - 强调文字颜色 6 2 3 2" xfId="135"/>
    <cellStyle name="20% - 强调文字颜色 6 2 4" xfId="136"/>
    <cellStyle name="40% - 强调文字颜色 1 2" xfId="137"/>
    <cellStyle name="40% - 强调文字颜色 1 2 2" xfId="138"/>
    <cellStyle name="40% - 强调文字颜色 1 2 2 2" xfId="139"/>
    <cellStyle name="40% - 强调文字颜色 1 2 3" xfId="140"/>
    <cellStyle name="40% - 强调文字颜色 1 2 3 2" xfId="141"/>
    <cellStyle name="40% - 强调文字颜色 1 2 4" xfId="142"/>
    <cellStyle name="40% - 强调文字颜色 2 2 2 2" xfId="143"/>
    <cellStyle name="40% - 强调文字颜色 2 2 3" xfId="144"/>
    <cellStyle name="40% - 强调文字颜色 2 2 3 2" xfId="145"/>
    <cellStyle name="40% - 强调文字颜色 2 2 4" xfId="146"/>
    <cellStyle name="计算 2 2" xfId="147"/>
    <cellStyle name="40% - 强调文字颜色 3 2" xfId="148"/>
    <cellStyle name="计算 2 2 2" xfId="149"/>
    <cellStyle name="40% - 强调文字颜色 3 2 2" xfId="150"/>
    <cellStyle name="40% - 强调文字颜色 3 2 4" xfId="151"/>
    <cellStyle name="40% - 强调文字颜色 3 2 2 2" xfId="152"/>
    <cellStyle name="40% - 强调文字颜色 3 2 3" xfId="153"/>
    <cellStyle name="40% - 强调文字颜色 3 2 3 2" xfId="154"/>
    <cellStyle name="检查单元格 2" xfId="155"/>
    <cellStyle name="货币[0] 3 4" xfId="156"/>
    <cellStyle name="汇总 2 3" xfId="157"/>
    <cellStyle name="40% - 强调文字颜色 4 2 2" xfId="158"/>
    <cellStyle name="检查单元格 2 2" xfId="159"/>
    <cellStyle name="汇总 2 3 2" xfId="160"/>
    <cellStyle name="40% - 强调文字颜色 4 2 2 2" xfId="161"/>
    <cellStyle name="汇总 2 4" xfId="162"/>
    <cellStyle name="40% - 强调文字颜色 4 2 3" xfId="163"/>
    <cellStyle name="40% - 强调文字颜色 4 2 4" xfId="164"/>
    <cellStyle name="好 2 3" xfId="165"/>
    <cellStyle name="40% - 强调文字颜色 5 2" xfId="166"/>
    <cellStyle name="好 2 3 2" xfId="167"/>
    <cellStyle name="40% - 强调文字颜色 5 2 2" xfId="168"/>
    <cellStyle name="40% - 强调文字颜色 5 2 2 2" xfId="169"/>
    <cellStyle name="40% - 强调文字颜色 5 2 3" xfId="170"/>
    <cellStyle name="40% - 强调文字颜色 5 2 3 2" xfId="171"/>
    <cellStyle name="40% - 强调文字颜色 5 2 4" xfId="172"/>
    <cellStyle name="适中 2 2" xfId="173"/>
    <cellStyle name="标题 2 2 4" xfId="174"/>
    <cellStyle name="40% - 强调文字颜色 6 2" xfId="175"/>
    <cellStyle name="适中 2 2 2" xfId="176"/>
    <cellStyle name="40% - 强调文字颜色 6 2 2" xfId="177"/>
    <cellStyle name="40% - 强调文字颜色 6 2 2 2" xfId="178"/>
    <cellStyle name="货币 2" xfId="179"/>
    <cellStyle name="40% - 强调文字颜色 6 2 3" xfId="180"/>
    <cellStyle name="货币 2 2" xfId="181"/>
    <cellStyle name="40% - 强调文字颜色 6 2 3 2" xfId="182"/>
    <cellStyle name="链接单元格 2 4 2" xfId="183"/>
    <cellStyle name="货币 3" xfId="184"/>
    <cellStyle name="40% - 强调文字颜色 6 2 4" xfId="185"/>
    <cellStyle name="60% - 强调文字颜色 1 2" xfId="186"/>
    <cellStyle name="60% - 强调文字颜色 1 2 2" xfId="187"/>
    <cellStyle name="标题 3 2 4" xfId="188"/>
    <cellStyle name="60% - 强调文字颜色 1 2 2 2" xfId="189"/>
    <cellStyle name="60% - 强调文字颜色 1 2 3" xfId="190"/>
    <cellStyle name="60% - 强调文字颜色 1 2 3 2" xfId="191"/>
    <cellStyle name="常规 5" xfId="192"/>
    <cellStyle name="60% - 强调文字颜色 2 2" xfId="193"/>
    <cellStyle name="强调文字颜色 1 2 4" xfId="194"/>
    <cellStyle name="60% - 强调文字颜色 2 2 3" xfId="195"/>
    <cellStyle name="60% - 强调文字颜色 3 2 4" xfId="196"/>
    <cellStyle name="60% - 强调文字颜色 2 2 3 2" xfId="197"/>
    <cellStyle name="常规 4 3 2" xfId="198"/>
    <cellStyle name="60% - 强调文字颜色 2 2 4" xfId="199"/>
    <cellStyle name="60% - 强调文字颜色 3 2" xfId="200"/>
    <cellStyle name="强调文字颜色 2 2 3" xfId="201"/>
    <cellStyle name="60% - 强调文字颜色 3 2 2" xfId="202"/>
    <cellStyle name="输出 2 3" xfId="203"/>
    <cellStyle name="强调文字颜色 2 2 3 2" xfId="204"/>
    <cellStyle name="60% - 强调文字颜色 3 2 2 2" xfId="205"/>
    <cellStyle name="强调文字颜色 2 2 4" xfId="206"/>
    <cellStyle name="60% - 强调文字颜色 3 2 3" xfId="207"/>
    <cellStyle name="60% - 强调文字颜色 4 2" xfId="208"/>
    <cellStyle name="适中 2 4" xfId="209"/>
    <cellStyle name="强调文字颜色 3 2 3" xfId="210"/>
    <cellStyle name="60% - 强调文字颜色 4 2 2" xfId="211"/>
    <cellStyle name="汇总 2" xfId="212"/>
    <cellStyle name="60% - 强调文字颜色 4 2 3 2" xfId="213"/>
    <cellStyle name="注释 3 2" xfId="214"/>
    <cellStyle name="常规 6 3 2" xfId="215"/>
    <cellStyle name="60% - 强调文字颜色 4 2 4" xfId="216"/>
    <cellStyle name="60% - 强调文字颜色 5 2" xfId="217"/>
    <cellStyle name="强调文字颜色 4 2 3" xfId="218"/>
    <cellStyle name="60% - 强调文字颜色 5 2 2" xfId="219"/>
    <cellStyle name="强调文字颜色 4 2 4" xfId="220"/>
    <cellStyle name="60% - 强调文字颜色 5 2 3" xfId="221"/>
    <cellStyle name="60% - 强调文字颜色 5 2 3 2" xfId="222"/>
    <cellStyle name="千位分隔 2" xfId="223"/>
    <cellStyle name="60% - 强调文字颜色 5 2 4" xfId="224"/>
    <cellStyle name="60% - 强调文字颜色 6 2" xfId="225"/>
    <cellStyle name="强调文字颜色 5 2 3" xfId="226"/>
    <cellStyle name="60% - 强调文字颜色 6 2 2" xfId="227"/>
    <cellStyle name="强调文字颜色 5 2 3 2" xfId="228"/>
    <cellStyle name="60% - 强调文字颜色 6 2 2 2" xfId="229"/>
    <cellStyle name="强调文字颜色 5 2 4" xfId="230"/>
    <cellStyle name="60% - 强调文字颜色 6 2 3" xfId="231"/>
    <cellStyle name="计算 2 4" xfId="232"/>
    <cellStyle name="60% - 强调文字颜色 6 2 3 2" xfId="233"/>
    <cellStyle name="百分比 2" xfId="234"/>
    <cellStyle name="百分比 2 2" xfId="235"/>
    <cellStyle name="百分比 2 2 2" xfId="236"/>
    <cellStyle name="百分比 2 3" xfId="237"/>
    <cellStyle name="百分比 2 3 2" xfId="238"/>
    <cellStyle name="差 2 4 2" xfId="239"/>
    <cellStyle name="百分比 2 4" xfId="240"/>
    <cellStyle name="百分比 3" xfId="241"/>
    <cellStyle name="百分比 3 2" xfId="242"/>
    <cellStyle name="百分比 3 2 2" xfId="243"/>
    <cellStyle name="百分比 3 3" xfId="244"/>
    <cellStyle name="百分比 3 3 2" xfId="245"/>
    <cellStyle name="百分比 3 4" xfId="246"/>
    <cellStyle name="标题 1 2" xfId="247"/>
    <cellStyle name="标题 1 2 2" xfId="248"/>
    <cellStyle name="标题 1 2 2 2" xfId="249"/>
    <cellStyle name="标题 1 2 3" xfId="250"/>
    <cellStyle name="标题 1 2 3 2" xfId="251"/>
    <cellStyle name="标题 2 2" xfId="252"/>
    <cellStyle name="标题 2 2 2" xfId="253"/>
    <cellStyle name="标题 2 2 2 2" xfId="254"/>
    <cellStyle name="标题 2 2 3" xfId="255"/>
    <cellStyle name="货币[0] 2 2" xfId="256"/>
    <cellStyle name="标题 3 2" xfId="257"/>
    <cellStyle name="货币[0] 2 2 2" xfId="258"/>
    <cellStyle name="标题 3 2 2" xfId="259"/>
    <cellStyle name="标题 3 2 2 2" xfId="260"/>
    <cellStyle name="标题 3 2 3" xfId="261"/>
    <cellStyle name="标题 3 2 3 2" xfId="262"/>
    <cellStyle name="千位分隔 3" xfId="263"/>
    <cellStyle name="解释性文本 2 2 2" xfId="264"/>
    <cellStyle name="货币[0] 3 2" xfId="265"/>
    <cellStyle name="标题 4 2" xfId="266"/>
    <cellStyle name="千位分隔 3 2" xfId="267"/>
    <cellStyle name="货币[0] 3 2 2" xfId="268"/>
    <cellStyle name="标题 4 2 2" xfId="269"/>
    <cellStyle name="注释 3" xfId="270"/>
    <cellStyle name="千位分隔 3 2 2" xfId="271"/>
    <cellStyle name="常规 6 3" xfId="272"/>
    <cellStyle name="标题 4 2 2 2" xfId="273"/>
    <cellStyle name="千位分隔 3 3" xfId="274"/>
    <cellStyle name="标题 4 2 3" xfId="275"/>
    <cellStyle name="千位分隔 3 4" xfId="276"/>
    <cellStyle name="千位分隔 2 3 2" xfId="277"/>
    <cellStyle name="标题 4 2 4" xfId="278"/>
    <cellStyle name="解释性文本 2 3 2" xfId="279"/>
    <cellStyle name="标题 5 2" xfId="280"/>
    <cellStyle name="标题 5 2 2" xfId="281"/>
    <cellStyle name="标题 5 3" xfId="282"/>
    <cellStyle name="差 2" xfId="283"/>
    <cellStyle name="差 2 2" xfId="284"/>
    <cellStyle name="差 2 4" xfId="285"/>
    <cellStyle name="差 2 2 2" xfId="286"/>
    <cellStyle name="差 2 3" xfId="287"/>
    <cellStyle name="差 2 5" xfId="288"/>
    <cellStyle name="常规 2" xfId="289"/>
    <cellStyle name="常规 2 2" xfId="290"/>
    <cellStyle name="常规 2 2 2" xfId="291"/>
    <cellStyle name="常规 2 2 2 2" xfId="292"/>
    <cellStyle name="常规 2 2 3" xfId="293"/>
    <cellStyle name="常规 2 2 3 2" xfId="294"/>
    <cellStyle name="常规 2 3" xfId="295"/>
    <cellStyle name="常规 2 3 2" xfId="296"/>
    <cellStyle name="常规 2 4" xfId="297"/>
    <cellStyle name="常规 2 4 2" xfId="298"/>
    <cellStyle name="强调文字颜色 4 2" xfId="299"/>
    <cellStyle name="千位分隔[0] 3 2" xfId="300"/>
    <cellStyle name="常规 2 5" xfId="301"/>
    <cellStyle name="常规 3 2 2 2" xfId="302"/>
    <cellStyle name="常规 3 2 3" xfId="303"/>
    <cellStyle name="常规 3 2 3 2" xfId="304"/>
    <cellStyle name="常规 3 2 4" xfId="305"/>
    <cellStyle name="常规 3 4 2" xfId="306"/>
    <cellStyle name="强调文字颜色 5 2" xfId="307"/>
    <cellStyle name="常规 3 5" xfId="308"/>
    <cellStyle name="常规 4" xfId="309"/>
    <cellStyle name="常规 4 2" xfId="310"/>
    <cellStyle name="常规 4 4" xfId="311"/>
    <cellStyle name="常规 4 2 2" xfId="312"/>
    <cellStyle name="常规 4 3" xfId="313"/>
    <cellStyle name="注释 2" xfId="314"/>
    <cellStyle name="常规 6 2" xfId="315"/>
    <cellStyle name="注释 2 2" xfId="316"/>
    <cellStyle name="常规 6 2 2" xfId="317"/>
    <cellStyle name="常规 6 4" xfId="318"/>
    <cellStyle name="常规 7" xfId="319"/>
    <cellStyle name="常规 7 2" xfId="320"/>
    <cellStyle name="常规 8" xfId="321"/>
    <cellStyle name="常规 9" xfId="322"/>
    <cellStyle name="好 2" xfId="323"/>
    <cellStyle name="好 2 2" xfId="324"/>
    <cellStyle name="好 2 2 2" xfId="325"/>
    <cellStyle name="输入 2 3 2" xfId="326"/>
    <cellStyle name="好 2 4" xfId="327"/>
    <cellStyle name="好 2 4 2" xfId="328"/>
    <cellStyle name="好 2 5" xfId="329"/>
    <cellStyle name="货币[0] 3 3" xfId="330"/>
    <cellStyle name="汇总 2 2" xfId="331"/>
    <cellStyle name="货币[0] 3 3 2" xfId="332"/>
    <cellStyle name="汇总 2 2 2" xfId="333"/>
    <cellStyle name="货币 2 2 2" xfId="334"/>
    <cellStyle name="货币 2 3" xfId="335"/>
    <cellStyle name="货币 2 3 2" xfId="336"/>
    <cellStyle name="货币 2 4" xfId="337"/>
    <cellStyle name="强调文字颜色 6 2 4" xfId="338"/>
    <cellStyle name="货币 3 2" xfId="339"/>
    <cellStyle name="输入 2 5" xfId="340"/>
    <cellStyle name="千位分隔[0] 2 3" xfId="341"/>
    <cellStyle name="货币 3 2 2" xfId="342"/>
    <cellStyle name="货币 3 3" xfId="343"/>
    <cellStyle name="千位分隔[0] 3 3" xfId="344"/>
    <cellStyle name="货币 3 3 2" xfId="345"/>
    <cellStyle name="货币 3 4" xfId="346"/>
    <cellStyle name="货币[0] 2 3" xfId="347"/>
    <cellStyle name="货币[0] 2 3 2" xfId="348"/>
    <cellStyle name="货币[0] 2 4" xfId="349"/>
    <cellStyle name="计算 2 3" xfId="350"/>
    <cellStyle name="计算 2 3 2" xfId="351"/>
    <cellStyle name="检查单元格 2 2 2" xfId="352"/>
    <cellStyle name="警告文本 2 3 2" xfId="353"/>
    <cellStyle name="检查单元格 2 3" xfId="354"/>
    <cellStyle name="检查单元格 2 3 2" xfId="355"/>
    <cellStyle name="检查单元格 2 4" xfId="356"/>
    <cellStyle name="检查单元格 2 4 2" xfId="357"/>
    <cellStyle name="检查单元格 2 5" xfId="358"/>
    <cellStyle name="解释性文本 2" xfId="359"/>
    <cellStyle name="解释性文本 2 4" xfId="360"/>
    <cellStyle name="警告文本 2" xfId="361"/>
    <cellStyle name="警告文本 2 2" xfId="362"/>
    <cellStyle name="警告文本 2 2 2" xfId="363"/>
    <cellStyle name="警告文本 2 3" xfId="364"/>
    <cellStyle name="警告文本 2 4" xfId="365"/>
    <cellStyle name="注释 2 3 2" xfId="366"/>
    <cellStyle name="链接单元格 2" xfId="367"/>
    <cellStyle name="链接单元格 2 2" xfId="368"/>
    <cellStyle name="链接单元格 2 2 2" xfId="369"/>
    <cellStyle name="链接单元格 2 3" xfId="370"/>
    <cellStyle name="链接单元格 2 3 2" xfId="371"/>
    <cellStyle name="链接单元格 2 4" xfId="372"/>
    <cellStyle name="千位分隔 2 2" xfId="373"/>
    <cellStyle name="千位分隔 2 4" xfId="374"/>
    <cellStyle name="千位分隔 2 2 2" xfId="375"/>
    <cellStyle name="千位分隔 2 3" xfId="376"/>
    <cellStyle name="输入 2 4" xfId="377"/>
    <cellStyle name="强调文字颜色 3 2" xfId="378"/>
    <cellStyle name="千位分隔[0] 2 2" xfId="379"/>
    <cellStyle name="输入 2 4 2" xfId="380"/>
    <cellStyle name="适中 2 3" xfId="381"/>
    <cellStyle name="强调文字颜色 3 2 2" xfId="382"/>
    <cellStyle name="千位分隔[0] 2 2 2" xfId="383"/>
    <cellStyle name="千位分隔[0] 2 3 2" xfId="384"/>
    <cellStyle name="千位分隔[0] 2 4" xfId="385"/>
    <cellStyle name="强调文字颜色 4 2 2" xfId="386"/>
    <cellStyle name="千位分隔[0] 3 2 2" xfId="387"/>
    <cellStyle name="千位分隔[0] 3 3 2" xfId="388"/>
    <cellStyle name="千位分隔[0] 3 4" xfId="389"/>
    <cellStyle name="强调文字颜色 1 2" xfId="390"/>
    <cellStyle name="强调文字颜色 1 2 2" xfId="391"/>
    <cellStyle name="强调文字颜色 2 2" xfId="392"/>
    <cellStyle name="强调文字颜色 2 2 2" xfId="393"/>
    <cellStyle name="强调文字颜色 2 2 2 2" xfId="394"/>
    <cellStyle name="适中 2 3 2" xfId="395"/>
    <cellStyle name="强调文字颜色 3 2 2 2" xfId="396"/>
    <cellStyle name="强调文字颜色 4 2 2 2" xfId="397"/>
    <cellStyle name="强调文字颜色 5 2 2" xfId="398"/>
    <cellStyle name="强调文字颜色 5 2 2 2" xfId="399"/>
    <cellStyle name="强调文字颜色 6 2" xfId="400"/>
    <cellStyle name="强调文字颜色 6 2 2" xfId="401"/>
    <cellStyle name="强调文字颜色 6 2 2 2" xfId="402"/>
    <cellStyle name="强调文字颜色 6 2 3" xfId="403"/>
    <cellStyle name="强调文字颜色 6 2 3 2" xfId="404"/>
    <cellStyle name="输出 2 3 2" xfId="405"/>
    <cellStyle name="输出 2 4" xfId="406"/>
    <cellStyle name="输出 2 5" xfId="407"/>
    <cellStyle name="输入 2" xfId="408"/>
    <cellStyle name="输入 2 2" xfId="409"/>
    <cellStyle name="输入 2 2 2" xfId="410"/>
    <cellStyle name="输入 2 3" xfId="411"/>
    <cellStyle name="注释 2 2 2" xfId="412"/>
    <cellStyle name="注释 2 4" xfId="413"/>
    <cellStyle name="注释 3 3" xfId="414"/>
    <cellStyle name="注释 3 3 2" xfId="415"/>
    <cellStyle name="注释 3 4" xfId="416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47"/>
  <sheetViews>
    <sheetView workbookViewId="0">
      <selection activeCell="V9" sqref="V9"/>
    </sheetView>
  </sheetViews>
  <sheetFormatPr defaultColWidth="8.8" defaultRowHeight="13.8"/>
  <cols>
    <col min="1" max="1" width="3.7" customWidth="1"/>
    <col min="3" max="3" width="3.5" customWidth="1"/>
    <col min="4" max="4" width="5.9" hidden="1" customWidth="1"/>
    <col min="5" max="5" width="8" hidden="1" customWidth="1"/>
    <col min="6" max="6" width="8.8" hidden="1" customWidth="1"/>
    <col min="7" max="7" width="4.3" hidden="1" customWidth="1"/>
    <col min="8" max="8" width="13.7" customWidth="1"/>
    <col min="9" max="9" width="11.5" customWidth="1"/>
    <col min="10" max="10" width="11.6" customWidth="1"/>
    <col min="11" max="12" width="8.8" hidden="1" customWidth="1"/>
    <col min="14" max="14" width="8.8" hidden="1" customWidth="1"/>
    <col min="15" max="15" width="6.7" customWidth="1"/>
    <col min="16" max="16" width="7.1" customWidth="1"/>
  </cols>
  <sheetData>
    <row r="1" ht="25.8" spans="1:20">
      <c r="A1" s="61"/>
      <c r="B1" s="86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ht="28.8" spans="1:20">
      <c r="A2" s="28" t="s">
        <v>1</v>
      </c>
      <c r="B2" s="28" t="s">
        <v>2</v>
      </c>
      <c r="C2" s="28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41" t="s">
        <v>15</v>
      </c>
      <c r="P2" s="41" t="s">
        <v>16</v>
      </c>
      <c r="Q2" s="53" t="s">
        <v>17</v>
      </c>
      <c r="R2" s="53" t="s">
        <v>18</v>
      </c>
      <c r="S2" s="53" t="s">
        <v>19</v>
      </c>
      <c r="T2" s="47" t="s">
        <v>20</v>
      </c>
    </row>
    <row r="3" spans="1:20">
      <c r="A3" s="87" t="s">
        <v>21</v>
      </c>
      <c r="B3" s="87" t="s">
        <v>22</v>
      </c>
      <c r="C3" s="87" t="s">
        <v>23</v>
      </c>
      <c r="D3" s="87">
        <v>2</v>
      </c>
      <c r="E3" s="87">
        <v>73</v>
      </c>
      <c r="F3" s="87" t="s">
        <v>24</v>
      </c>
      <c r="G3" s="87">
        <v>27</v>
      </c>
      <c r="H3" s="87" t="s">
        <v>25</v>
      </c>
      <c r="I3" s="87" t="s">
        <v>26</v>
      </c>
      <c r="J3" s="87" t="s">
        <v>27</v>
      </c>
      <c r="K3" s="87" t="s">
        <v>28</v>
      </c>
      <c r="L3" s="87" t="s">
        <v>29</v>
      </c>
      <c r="M3" s="88">
        <v>195</v>
      </c>
      <c r="N3" s="87" t="s">
        <v>30</v>
      </c>
      <c r="O3" s="88">
        <v>14</v>
      </c>
      <c r="P3" s="87" t="s">
        <v>31</v>
      </c>
      <c r="Q3" s="87">
        <v>87.4</v>
      </c>
      <c r="R3" s="89">
        <v>82.7</v>
      </c>
      <c r="S3" s="88">
        <v>1</v>
      </c>
      <c r="T3" s="87" t="s">
        <v>32</v>
      </c>
    </row>
    <row r="4" spans="1:20">
      <c r="A4" s="87" t="s">
        <v>33</v>
      </c>
      <c r="B4" s="87" t="s">
        <v>34</v>
      </c>
      <c r="C4" s="87" t="s">
        <v>23</v>
      </c>
      <c r="D4" s="87">
        <v>2</v>
      </c>
      <c r="E4" s="87">
        <v>111</v>
      </c>
      <c r="F4" s="87" t="s">
        <v>35</v>
      </c>
      <c r="G4" s="87">
        <v>27</v>
      </c>
      <c r="H4" s="87" t="s">
        <v>25</v>
      </c>
      <c r="I4" s="87" t="s">
        <v>26</v>
      </c>
      <c r="J4" s="87" t="s">
        <v>36</v>
      </c>
      <c r="K4" s="87" t="s">
        <v>37</v>
      </c>
      <c r="L4" s="87" t="s">
        <v>38</v>
      </c>
      <c r="M4" s="88">
        <v>182.5</v>
      </c>
      <c r="N4" s="87" t="s">
        <v>39</v>
      </c>
      <c r="O4" s="88">
        <v>14</v>
      </c>
      <c r="P4" s="87" t="s">
        <v>40</v>
      </c>
      <c r="Q4" s="87">
        <v>92</v>
      </c>
      <c r="R4" s="89">
        <v>82.5</v>
      </c>
      <c r="S4" s="88">
        <v>2</v>
      </c>
      <c r="T4" s="87" t="s">
        <v>32</v>
      </c>
    </row>
    <row r="5" spans="1:20">
      <c r="A5" s="87" t="s">
        <v>41</v>
      </c>
      <c r="B5" s="87" t="s">
        <v>42</v>
      </c>
      <c r="C5" s="87" t="s">
        <v>43</v>
      </c>
      <c r="D5" s="87">
        <v>2</v>
      </c>
      <c r="E5" s="87">
        <v>79</v>
      </c>
      <c r="F5" s="87" t="s">
        <v>35</v>
      </c>
      <c r="G5" s="87">
        <v>27</v>
      </c>
      <c r="H5" s="87" t="s">
        <v>25</v>
      </c>
      <c r="I5" s="87" t="s">
        <v>26</v>
      </c>
      <c r="J5" s="87" t="s">
        <v>44</v>
      </c>
      <c r="K5" s="87" t="s">
        <v>45</v>
      </c>
      <c r="L5" s="87" t="s">
        <v>46</v>
      </c>
      <c r="M5" s="88">
        <v>190.5</v>
      </c>
      <c r="N5" s="87" t="s">
        <v>47</v>
      </c>
      <c r="O5" s="88">
        <v>14</v>
      </c>
      <c r="P5" s="87" t="s">
        <v>48</v>
      </c>
      <c r="Q5" s="87">
        <v>88.6</v>
      </c>
      <c r="R5" s="89">
        <v>82.4</v>
      </c>
      <c r="S5" s="88">
        <v>3</v>
      </c>
      <c r="T5" s="87" t="s">
        <v>32</v>
      </c>
    </row>
    <row r="6" spans="1:20">
      <c r="A6" s="87" t="s">
        <v>49</v>
      </c>
      <c r="B6" s="87" t="s">
        <v>50</v>
      </c>
      <c r="C6" s="87" t="s">
        <v>23</v>
      </c>
      <c r="D6" s="87">
        <v>2</v>
      </c>
      <c r="E6" s="87">
        <v>70</v>
      </c>
      <c r="F6" s="87" t="s">
        <v>24</v>
      </c>
      <c r="G6" s="87">
        <v>27</v>
      </c>
      <c r="H6" s="87" t="s">
        <v>25</v>
      </c>
      <c r="I6" s="87" t="s">
        <v>26</v>
      </c>
      <c r="J6" s="87" t="s">
        <v>51</v>
      </c>
      <c r="K6" s="87" t="s">
        <v>52</v>
      </c>
      <c r="L6" s="87" t="s">
        <v>53</v>
      </c>
      <c r="M6" s="88">
        <v>197.5</v>
      </c>
      <c r="N6" s="87" t="s">
        <v>54</v>
      </c>
      <c r="O6" s="88">
        <v>14</v>
      </c>
      <c r="P6" s="87" t="s">
        <v>55</v>
      </c>
      <c r="Q6" s="87">
        <v>85.8</v>
      </c>
      <c r="R6" s="89">
        <v>82.4</v>
      </c>
      <c r="S6" s="88">
        <v>3</v>
      </c>
      <c r="T6" s="87" t="s">
        <v>32</v>
      </c>
    </row>
    <row r="7" spans="1:20">
      <c r="A7" s="87" t="s">
        <v>56</v>
      </c>
      <c r="B7" s="87" t="s">
        <v>57</v>
      </c>
      <c r="C7" s="87" t="s">
        <v>23</v>
      </c>
      <c r="D7" s="87">
        <v>2</v>
      </c>
      <c r="E7" s="87">
        <v>68</v>
      </c>
      <c r="F7" s="87" t="s">
        <v>24</v>
      </c>
      <c r="G7" s="87">
        <v>27</v>
      </c>
      <c r="H7" s="87" t="s">
        <v>25</v>
      </c>
      <c r="I7" s="87" t="s">
        <v>26</v>
      </c>
      <c r="J7" s="87" t="s">
        <v>58</v>
      </c>
      <c r="K7" s="87" t="s">
        <v>59</v>
      </c>
      <c r="L7" s="87" t="s">
        <v>60</v>
      </c>
      <c r="M7" s="88">
        <v>197.5</v>
      </c>
      <c r="N7" s="87" t="s">
        <v>54</v>
      </c>
      <c r="O7" s="88">
        <v>14</v>
      </c>
      <c r="P7" s="87" t="s">
        <v>61</v>
      </c>
      <c r="Q7" s="87">
        <v>85.2</v>
      </c>
      <c r="R7" s="89">
        <v>82.1</v>
      </c>
      <c r="S7" s="88">
        <v>5</v>
      </c>
      <c r="T7" s="87" t="s">
        <v>32</v>
      </c>
    </row>
    <row r="8" spans="1:20">
      <c r="A8" s="87" t="s">
        <v>62</v>
      </c>
      <c r="B8" s="87" t="s">
        <v>63</v>
      </c>
      <c r="C8" s="87" t="s">
        <v>23</v>
      </c>
      <c r="D8" s="87">
        <v>2</v>
      </c>
      <c r="E8" s="87">
        <v>96</v>
      </c>
      <c r="F8" s="87" t="s">
        <v>35</v>
      </c>
      <c r="G8" s="87">
        <v>27</v>
      </c>
      <c r="H8" s="87" t="s">
        <v>25</v>
      </c>
      <c r="I8" s="87" t="s">
        <v>26</v>
      </c>
      <c r="J8" s="87" t="s">
        <v>64</v>
      </c>
      <c r="K8" s="87" t="s">
        <v>65</v>
      </c>
      <c r="L8" s="87" t="s">
        <v>66</v>
      </c>
      <c r="M8" s="88">
        <v>185.5</v>
      </c>
      <c r="N8" s="87" t="s">
        <v>67</v>
      </c>
      <c r="O8" s="88">
        <v>14</v>
      </c>
      <c r="P8" s="87" t="s">
        <v>68</v>
      </c>
      <c r="Q8" s="87">
        <v>89.8</v>
      </c>
      <c r="R8" s="89">
        <v>82</v>
      </c>
      <c r="S8" s="88">
        <v>6</v>
      </c>
      <c r="T8" s="87" t="s">
        <v>32</v>
      </c>
    </row>
    <row r="9" spans="1:20">
      <c r="A9" s="87" t="s">
        <v>69</v>
      </c>
      <c r="B9" s="87" t="s">
        <v>70</v>
      </c>
      <c r="C9" s="87" t="s">
        <v>23</v>
      </c>
      <c r="D9" s="87">
        <v>2</v>
      </c>
      <c r="E9" s="87">
        <v>80</v>
      </c>
      <c r="F9" s="87" t="s">
        <v>35</v>
      </c>
      <c r="G9" s="87">
        <v>27</v>
      </c>
      <c r="H9" s="87" t="s">
        <v>25</v>
      </c>
      <c r="I9" s="87" t="s">
        <v>26</v>
      </c>
      <c r="J9" s="87" t="s">
        <v>71</v>
      </c>
      <c r="K9" s="87" t="s">
        <v>72</v>
      </c>
      <c r="L9" s="87" t="s">
        <v>73</v>
      </c>
      <c r="M9" s="88">
        <v>190.5</v>
      </c>
      <c r="N9" s="87" t="s">
        <v>47</v>
      </c>
      <c r="O9" s="88">
        <v>14</v>
      </c>
      <c r="P9" s="87" t="s">
        <v>74</v>
      </c>
      <c r="Q9" s="87">
        <v>87.6</v>
      </c>
      <c r="R9" s="89">
        <v>81.9</v>
      </c>
      <c r="S9" s="88">
        <v>7</v>
      </c>
      <c r="T9" s="87" t="s">
        <v>32</v>
      </c>
    </row>
    <row r="10" spans="1:20">
      <c r="A10" s="87" t="s">
        <v>75</v>
      </c>
      <c r="B10" s="87" t="s">
        <v>76</v>
      </c>
      <c r="C10" s="87" t="s">
        <v>23</v>
      </c>
      <c r="D10" s="87">
        <v>2</v>
      </c>
      <c r="E10" s="87">
        <v>69</v>
      </c>
      <c r="F10" s="87" t="s">
        <v>24</v>
      </c>
      <c r="G10" s="87">
        <v>27</v>
      </c>
      <c r="H10" s="87" t="s">
        <v>25</v>
      </c>
      <c r="I10" s="87" t="s">
        <v>26</v>
      </c>
      <c r="J10" s="87" t="s">
        <v>77</v>
      </c>
      <c r="K10" s="87" t="s">
        <v>78</v>
      </c>
      <c r="L10" s="87" t="s">
        <v>79</v>
      </c>
      <c r="M10" s="88">
        <v>197.5</v>
      </c>
      <c r="N10" s="87" t="s">
        <v>54</v>
      </c>
      <c r="O10" s="88">
        <v>14</v>
      </c>
      <c r="P10" s="87" t="s">
        <v>80</v>
      </c>
      <c r="Q10" s="87">
        <v>84.8</v>
      </c>
      <c r="R10" s="89">
        <v>81.9</v>
      </c>
      <c r="S10" s="88">
        <v>7</v>
      </c>
      <c r="T10" s="87" t="s">
        <v>32</v>
      </c>
    </row>
    <row r="11" spans="1:20">
      <c r="A11" s="87" t="s">
        <v>81</v>
      </c>
      <c r="B11" s="87" t="s">
        <v>82</v>
      </c>
      <c r="C11" s="87" t="s">
        <v>23</v>
      </c>
      <c r="D11" s="87">
        <v>2</v>
      </c>
      <c r="E11" s="87">
        <v>93</v>
      </c>
      <c r="F11" s="87" t="s">
        <v>35</v>
      </c>
      <c r="G11" s="87">
        <v>27</v>
      </c>
      <c r="H11" s="87" t="s">
        <v>25</v>
      </c>
      <c r="I11" s="87" t="s">
        <v>26</v>
      </c>
      <c r="J11" s="87" t="s">
        <v>83</v>
      </c>
      <c r="K11" s="87" t="s">
        <v>84</v>
      </c>
      <c r="L11" s="87" t="s">
        <v>85</v>
      </c>
      <c r="M11" s="88">
        <v>186.5</v>
      </c>
      <c r="N11" s="87" t="s">
        <v>86</v>
      </c>
      <c r="O11" s="88">
        <v>14</v>
      </c>
      <c r="P11" s="87" t="s">
        <v>87</v>
      </c>
      <c r="Q11" s="87">
        <v>88.8</v>
      </c>
      <c r="R11" s="89">
        <v>81.7</v>
      </c>
      <c r="S11" s="88">
        <v>9</v>
      </c>
      <c r="T11" s="87" t="s">
        <v>32</v>
      </c>
    </row>
    <row r="12" spans="1:20">
      <c r="A12" s="87" t="s">
        <v>88</v>
      </c>
      <c r="B12" s="87" t="s">
        <v>89</v>
      </c>
      <c r="C12" s="87" t="s">
        <v>23</v>
      </c>
      <c r="D12" s="87">
        <v>2</v>
      </c>
      <c r="E12" s="87">
        <v>71</v>
      </c>
      <c r="F12" s="87" t="s">
        <v>24</v>
      </c>
      <c r="G12" s="87">
        <v>27</v>
      </c>
      <c r="H12" s="87" t="s">
        <v>25</v>
      </c>
      <c r="I12" s="87" t="s">
        <v>26</v>
      </c>
      <c r="J12" s="87" t="s">
        <v>90</v>
      </c>
      <c r="K12" s="87" t="s">
        <v>78</v>
      </c>
      <c r="L12" s="87" t="s">
        <v>91</v>
      </c>
      <c r="M12" s="88">
        <v>195</v>
      </c>
      <c r="N12" s="87" t="s">
        <v>30</v>
      </c>
      <c r="O12" s="88">
        <v>14</v>
      </c>
      <c r="P12" s="87" t="s">
        <v>92</v>
      </c>
      <c r="Q12" s="87">
        <v>85.4</v>
      </c>
      <c r="R12" s="89">
        <v>81.7</v>
      </c>
      <c r="S12" s="88">
        <v>9</v>
      </c>
      <c r="T12" s="87" t="s">
        <v>32</v>
      </c>
    </row>
    <row r="13" spans="1:20">
      <c r="A13" s="87" t="s">
        <v>93</v>
      </c>
      <c r="B13" s="87" t="s">
        <v>94</v>
      </c>
      <c r="C13" s="87" t="s">
        <v>23</v>
      </c>
      <c r="D13" s="87">
        <v>2</v>
      </c>
      <c r="E13" s="87">
        <v>76</v>
      </c>
      <c r="F13" s="87" t="s">
        <v>35</v>
      </c>
      <c r="G13" s="87">
        <v>27</v>
      </c>
      <c r="H13" s="87" t="s">
        <v>25</v>
      </c>
      <c r="I13" s="87" t="s">
        <v>26</v>
      </c>
      <c r="J13" s="87" t="s">
        <v>95</v>
      </c>
      <c r="K13" s="87" t="s">
        <v>96</v>
      </c>
      <c r="L13" s="87" t="s">
        <v>53</v>
      </c>
      <c r="M13" s="88">
        <v>193.5</v>
      </c>
      <c r="N13" s="87" t="s">
        <v>97</v>
      </c>
      <c r="O13" s="88">
        <v>14</v>
      </c>
      <c r="P13" s="87" t="s">
        <v>98</v>
      </c>
      <c r="Q13" s="87">
        <v>85.8</v>
      </c>
      <c r="R13" s="89">
        <v>81.6</v>
      </c>
      <c r="S13" s="88">
        <v>11</v>
      </c>
      <c r="T13" s="87" t="s">
        <v>32</v>
      </c>
    </row>
    <row r="14" spans="1:20">
      <c r="A14" s="87" t="s">
        <v>99</v>
      </c>
      <c r="B14" s="87" t="s">
        <v>100</v>
      </c>
      <c r="C14" s="87" t="s">
        <v>23</v>
      </c>
      <c r="D14" s="87">
        <v>2</v>
      </c>
      <c r="E14" s="87">
        <v>77</v>
      </c>
      <c r="F14" s="87" t="s">
        <v>35</v>
      </c>
      <c r="G14" s="87">
        <v>27</v>
      </c>
      <c r="H14" s="87" t="s">
        <v>25</v>
      </c>
      <c r="I14" s="87" t="s">
        <v>26</v>
      </c>
      <c r="J14" s="87" t="s">
        <v>101</v>
      </c>
      <c r="K14" s="87" t="s">
        <v>102</v>
      </c>
      <c r="L14" s="87" t="s">
        <v>103</v>
      </c>
      <c r="M14" s="88">
        <v>191.5</v>
      </c>
      <c r="N14" s="87" t="s">
        <v>104</v>
      </c>
      <c r="O14" s="88">
        <v>14</v>
      </c>
      <c r="P14" s="87" t="s">
        <v>105</v>
      </c>
      <c r="Q14" s="87">
        <v>86.2</v>
      </c>
      <c r="R14" s="89">
        <v>81.4</v>
      </c>
      <c r="S14" s="88">
        <v>12</v>
      </c>
      <c r="T14" s="87" t="s">
        <v>32</v>
      </c>
    </row>
    <row r="15" spans="1:20">
      <c r="A15" s="87" t="s">
        <v>106</v>
      </c>
      <c r="B15" s="87" t="s">
        <v>107</v>
      </c>
      <c r="C15" s="87" t="s">
        <v>43</v>
      </c>
      <c r="D15" s="87">
        <v>2</v>
      </c>
      <c r="E15" s="87">
        <v>78</v>
      </c>
      <c r="F15" s="87" t="s">
        <v>35</v>
      </c>
      <c r="G15" s="87">
        <v>27</v>
      </c>
      <c r="H15" s="87" t="s">
        <v>25</v>
      </c>
      <c r="I15" s="87" t="s">
        <v>26</v>
      </c>
      <c r="J15" s="87" t="s">
        <v>108</v>
      </c>
      <c r="K15" s="87" t="s">
        <v>109</v>
      </c>
      <c r="L15" s="87" t="s">
        <v>110</v>
      </c>
      <c r="M15" s="88">
        <v>191</v>
      </c>
      <c r="N15" s="87" t="s">
        <v>111</v>
      </c>
      <c r="O15" s="88">
        <v>14</v>
      </c>
      <c r="P15" s="87" t="s">
        <v>112</v>
      </c>
      <c r="Q15" s="87">
        <v>85.8</v>
      </c>
      <c r="R15" s="89">
        <v>81.1</v>
      </c>
      <c r="S15" s="88">
        <v>13</v>
      </c>
      <c r="T15" s="87" t="s">
        <v>32</v>
      </c>
    </row>
    <row r="16" spans="1:20">
      <c r="A16" s="87" t="s">
        <v>113</v>
      </c>
      <c r="B16" s="87" t="s">
        <v>114</v>
      </c>
      <c r="C16" s="87" t="s">
        <v>43</v>
      </c>
      <c r="D16" s="87">
        <v>2</v>
      </c>
      <c r="E16" s="87">
        <v>84</v>
      </c>
      <c r="F16" s="87" t="s">
        <v>35</v>
      </c>
      <c r="G16" s="87">
        <v>27</v>
      </c>
      <c r="H16" s="87" t="s">
        <v>25</v>
      </c>
      <c r="I16" s="87" t="s">
        <v>26</v>
      </c>
      <c r="J16" s="87" t="s">
        <v>115</v>
      </c>
      <c r="K16" s="87" t="s">
        <v>116</v>
      </c>
      <c r="L16" s="87" t="s">
        <v>117</v>
      </c>
      <c r="M16" s="88">
        <v>189</v>
      </c>
      <c r="N16" s="87" t="s">
        <v>118</v>
      </c>
      <c r="O16" s="88">
        <v>14</v>
      </c>
      <c r="P16" s="87" t="s">
        <v>119</v>
      </c>
      <c r="Q16" s="87">
        <v>86.4</v>
      </c>
      <c r="R16" s="89">
        <v>81</v>
      </c>
      <c r="S16" s="88">
        <v>14</v>
      </c>
      <c r="T16" s="87" t="s">
        <v>32</v>
      </c>
    </row>
    <row r="17" spans="1:20">
      <c r="A17" s="87" t="s">
        <v>120</v>
      </c>
      <c r="B17" s="87" t="s">
        <v>121</v>
      </c>
      <c r="C17" s="87" t="s">
        <v>23</v>
      </c>
      <c r="D17" s="87">
        <v>2</v>
      </c>
      <c r="E17" s="87">
        <v>110</v>
      </c>
      <c r="F17" s="87" t="s">
        <v>35</v>
      </c>
      <c r="G17" s="87">
        <v>27</v>
      </c>
      <c r="H17" s="87" t="s">
        <v>25</v>
      </c>
      <c r="I17" s="87" t="s">
        <v>26</v>
      </c>
      <c r="J17" s="87" t="s">
        <v>122</v>
      </c>
      <c r="K17" s="87" t="s">
        <v>45</v>
      </c>
      <c r="L17" s="87" t="s">
        <v>123</v>
      </c>
      <c r="M17" s="88">
        <v>182.5</v>
      </c>
      <c r="N17" s="87" t="s">
        <v>39</v>
      </c>
      <c r="O17" s="88">
        <v>14</v>
      </c>
      <c r="P17" s="87" t="s">
        <v>124</v>
      </c>
      <c r="Q17" s="87">
        <v>88.8</v>
      </c>
      <c r="R17" s="89">
        <v>80.9</v>
      </c>
      <c r="S17" s="88">
        <v>15</v>
      </c>
      <c r="T17" s="87" t="s">
        <v>32</v>
      </c>
    </row>
    <row r="18" spans="1:20">
      <c r="A18" s="87" t="s">
        <v>125</v>
      </c>
      <c r="B18" s="87" t="s">
        <v>126</v>
      </c>
      <c r="C18" s="87" t="s">
        <v>23</v>
      </c>
      <c r="D18" s="87">
        <v>2</v>
      </c>
      <c r="E18" s="87">
        <v>86</v>
      </c>
      <c r="F18" s="87" t="s">
        <v>35</v>
      </c>
      <c r="G18" s="87">
        <v>27</v>
      </c>
      <c r="H18" s="87" t="s">
        <v>25</v>
      </c>
      <c r="I18" s="87" t="s">
        <v>26</v>
      </c>
      <c r="J18" s="87" t="s">
        <v>127</v>
      </c>
      <c r="K18" s="87" t="s">
        <v>116</v>
      </c>
      <c r="L18" s="87" t="s">
        <v>46</v>
      </c>
      <c r="M18" s="88">
        <v>187.5</v>
      </c>
      <c r="N18" s="87" t="s">
        <v>128</v>
      </c>
      <c r="O18" s="88">
        <v>14</v>
      </c>
      <c r="P18" s="87" t="s">
        <v>129</v>
      </c>
      <c r="Q18" s="87">
        <v>86.8</v>
      </c>
      <c r="R18" s="89">
        <v>80.9</v>
      </c>
      <c r="S18" s="88">
        <v>15</v>
      </c>
      <c r="T18" s="87" t="s">
        <v>32</v>
      </c>
    </row>
    <row r="19" spans="1:20">
      <c r="A19" s="87" t="s">
        <v>130</v>
      </c>
      <c r="B19" s="87" t="s">
        <v>131</v>
      </c>
      <c r="C19" s="87" t="s">
        <v>23</v>
      </c>
      <c r="D19" s="87">
        <v>2</v>
      </c>
      <c r="E19" s="87">
        <v>85</v>
      </c>
      <c r="F19" s="87" t="s">
        <v>35</v>
      </c>
      <c r="G19" s="87">
        <v>27</v>
      </c>
      <c r="H19" s="87" t="s">
        <v>25</v>
      </c>
      <c r="I19" s="87" t="s">
        <v>26</v>
      </c>
      <c r="J19" s="87" t="s">
        <v>132</v>
      </c>
      <c r="K19" s="87" t="s">
        <v>133</v>
      </c>
      <c r="L19" s="87" t="s">
        <v>79</v>
      </c>
      <c r="M19" s="88">
        <v>188</v>
      </c>
      <c r="N19" s="87" t="s">
        <v>134</v>
      </c>
      <c r="O19" s="88">
        <v>14</v>
      </c>
      <c r="P19" s="87" t="s">
        <v>135</v>
      </c>
      <c r="Q19" s="87">
        <v>86.2</v>
      </c>
      <c r="R19" s="89">
        <v>80.7</v>
      </c>
      <c r="S19" s="88">
        <v>17</v>
      </c>
      <c r="T19" s="87" t="s">
        <v>32</v>
      </c>
    </row>
    <row r="20" spans="1:20">
      <c r="A20" s="87" t="s">
        <v>136</v>
      </c>
      <c r="B20" s="87" t="s">
        <v>137</v>
      </c>
      <c r="C20" s="87" t="s">
        <v>23</v>
      </c>
      <c r="D20" s="87">
        <v>2</v>
      </c>
      <c r="E20" s="87">
        <v>83</v>
      </c>
      <c r="F20" s="87" t="s">
        <v>35</v>
      </c>
      <c r="G20" s="87">
        <v>27</v>
      </c>
      <c r="H20" s="87" t="s">
        <v>25</v>
      </c>
      <c r="I20" s="87" t="s">
        <v>26</v>
      </c>
      <c r="J20" s="87" t="s">
        <v>138</v>
      </c>
      <c r="K20" s="87" t="s">
        <v>72</v>
      </c>
      <c r="L20" s="87" t="s">
        <v>139</v>
      </c>
      <c r="M20" s="88">
        <v>189</v>
      </c>
      <c r="N20" s="87" t="s">
        <v>118</v>
      </c>
      <c r="O20" s="88">
        <v>14</v>
      </c>
      <c r="P20" s="87" t="s">
        <v>140</v>
      </c>
      <c r="Q20" s="90">
        <v>85.6</v>
      </c>
      <c r="R20" s="91">
        <v>80.6</v>
      </c>
      <c r="S20" s="88">
        <v>18</v>
      </c>
      <c r="T20" s="87" t="s">
        <v>32</v>
      </c>
    </row>
    <row r="21" spans="1:20">
      <c r="A21" s="87" t="s">
        <v>141</v>
      </c>
      <c r="B21" s="87" t="s">
        <v>142</v>
      </c>
      <c r="C21" s="87" t="s">
        <v>23</v>
      </c>
      <c r="D21" s="87">
        <v>2</v>
      </c>
      <c r="E21" s="87">
        <v>75</v>
      </c>
      <c r="F21" s="87" t="s">
        <v>24</v>
      </c>
      <c r="G21" s="87">
        <v>27</v>
      </c>
      <c r="H21" s="87" t="s">
        <v>25</v>
      </c>
      <c r="I21" s="87" t="s">
        <v>26</v>
      </c>
      <c r="J21" s="87" t="s">
        <v>143</v>
      </c>
      <c r="K21" s="87" t="s">
        <v>45</v>
      </c>
      <c r="L21" s="87" t="s">
        <v>73</v>
      </c>
      <c r="M21" s="88">
        <v>194</v>
      </c>
      <c r="N21" s="87" t="s">
        <v>144</v>
      </c>
      <c r="O21" s="88">
        <v>14</v>
      </c>
      <c r="P21" s="87" t="s">
        <v>145</v>
      </c>
      <c r="Q21" s="90">
        <v>83.6</v>
      </c>
      <c r="R21" s="91">
        <v>80.6</v>
      </c>
      <c r="S21" s="88">
        <v>18</v>
      </c>
      <c r="T21" s="87" t="s">
        <v>32</v>
      </c>
    </row>
    <row r="22" spans="1:20">
      <c r="A22" s="87" t="s">
        <v>146</v>
      </c>
      <c r="B22" s="87" t="s">
        <v>147</v>
      </c>
      <c r="C22" s="87" t="s">
        <v>23</v>
      </c>
      <c r="D22" s="87">
        <v>2</v>
      </c>
      <c r="E22" s="87">
        <v>74</v>
      </c>
      <c r="F22" s="87" t="s">
        <v>24</v>
      </c>
      <c r="G22" s="87">
        <v>27</v>
      </c>
      <c r="H22" s="87" t="s">
        <v>25</v>
      </c>
      <c r="I22" s="87" t="s">
        <v>26</v>
      </c>
      <c r="J22" s="87" t="s">
        <v>148</v>
      </c>
      <c r="K22" s="87" t="s">
        <v>109</v>
      </c>
      <c r="L22" s="87" t="s">
        <v>117</v>
      </c>
      <c r="M22" s="88">
        <v>194.5</v>
      </c>
      <c r="N22" s="87" t="s">
        <v>149</v>
      </c>
      <c r="O22" s="88">
        <v>14</v>
      </c>
      <c r="P22" s="87" t="s">
        <v>150</v>
      </c>
      <c r="Q22" s="90">
        <v>83.4</v>
      </c>
      <c r="R22" s="91">
        <v>80.6</v>
      </c>
      <c r="S22" s="88">
        <v>18</v>
      </c>
      <c r="T22" s="87" t="s">
        <v>32</v>
      </c>
    </row>
    <row r="23" spans="1:20">
      <c r="A23" s="87" t="s">
        <v>151</v>
      </c>
      <c r="B23" s="87" t="s">
        <v>152</v>
      </c>
      <c r="C23" s="87" t="s">
        <v>23</v>
      </c>
      <c r="D23" s="87">
        <v>2</v>
      </c>
      <c r="E23" s="87">
        <v>67</v>
      </c>
      <c r="F23" s="87" t="s">
        <v>24</v>
      </c>
      <c r="G23" s="87">
        <v>27</v>
      </c>
      <c r="H23" s="87" t="s">
        <v>25</v>
      </c>
      <c r="I23" s="87" t="s">
        <v>26</v>
      </c>
      <c r="J23" s="87" t="s">
        <v>153</v>
      </c>
      <c r="K23" s="87" t="s">
        <v>102</v>
      </c>
      <c r="L23" s="87" t="s">
        <v>85</v>
      </c>
      <c r="M23" s="88">
        <v>197.5</v>
      </c>
      <c r="N23" s="87" t="s">
        <v>54</v>
      </c>
      <c r="O23" s="88">
        <v>14</v>
      </c>
      <c r="P23" s="87" t="s">
        <v>154</v>
      </c>
      <c r="Q23" s="90">
        <v>82.2</v>
      </c>
      <c r="R23" s="91">
        <v>80.6</v>
      </c>
      <c r="S23" s="88">
        <v>18</v>
      </c>
      <c r="T23" s="87"/>
    </row>
    <row r="24" spans="1:20">
      <c r="A24" s="87" t="s">
        <v>155</v>
      </c>
      <c r="B24" s="87" t="s">
        <v>156</v>
      </c>
      <c r="C24" s="87" t="s">
        <v>23</v>
      </c>
      <c r="D24" s="87">
        <v>2</v>
      </c>
      <c r="E24" s="87">
        <v>89</v>
      </c>
      <c r="F24" s="87" t="s">
        <v>35</v>
      </c>
      <c r="G24" s="87">
        <v>27</v>
      </c>
      <c r="H24" s="87" t="s">
        <v>25</v>
      </c>
      <c r="I24" s="87" t="s">
        <v>26</v>
      </c>
      <c r="J24" s="87" t="s">
        <v>157</v>
      </c>
      <c r="K24" s="87" t="s">
        <v>72</v>
      </c>
      <c r="L24" s="87" t="s">
        <v>46</v>
      </c>
      <c r="M24" s="88">
        <v>187</v>
      </c>
      <c r="N24" s="87" t="s">
        <v>158</v>
      </c>
      <c r="O24" s="88">
        <v>14</v>
      </c>
      <c r="P24" s="87" t="s">
        <v>159</v>
      </c>
      <c r="Q24" s="87">
        <v>86.2</v>
      </c>
      <c r="R24" s="89">
        <v>80.5</v>
      </c>
      <c r="S24" s="88">
        <v>22</v>
      </c>
      <c r="T24" s="92"/>
    </row>
    <row r="25" spans="1:20">
      <c r="A25" s="87" t="s">
        <v>160</v>
      </c>
      <c r="B25" s="87" t="s">
        <v>161</v>
      </c>
      <c r="C25" s="87" t="s">
        <v>23</v>
      </c>
      <c r="D25" s="87">
        <v>2</v>
      </c>
      <c r="E25" s="87">
        <v>72</v>
      </c>
      <c r="F25" s="87" t="s">
        <v>24</v>
      </c>
      <c r="G25" s="87">
        <v>27</v>
      </c>
      <c r="H25" s="87" t="s">
        <v>25</v>
      </c>
      <c r="I25" s="87" t="s">
        <v>26</v>
      </c>
      <c r="J25" s="87" t="s">
        <v>162</v>
      </c>
      <c r="K25" s="87" t="s">
        <v>102</v>
      </c>
      <c r="L25" s="87" t="s">
        <v>53</v>
      </c>
      <c r="M25" s="88">
        <v>195</v>
      </c>
      <c r="N25" s="87" t="s">
        <v>30</v>
      </c>
      <c r="O25" s="88">
        <v>14</v>
      </c>
      <c r="P25" s="87" t="s">
        <v>163</v>
      </c>
      <c r="Q25" s="87">
        <v>83</v>
      </c>
      <c r="R25" s="89">
        <v>80.5</v>
      </c>
      <c r="S25" s="88">
        <v>22</v>
      </c>
      <c r="T25" s="92"/>
    </row>
    <row r="26" spans="1:20">
      <c r="A26" s="87" t="s">
        <v>164</v>
      </c>
      <c r="B26" s="87" t="s">
        <v>165</v>
      </c>
      <c r="C26" s="87" t="s">
        <v>23</v>
      </c>
      <c r="D26" s="87">
        <v>2</v>
      </c>
      <c r="E26" s="87">
        <v>95</v>
      </c>
      <c r="F26" s="87" t="s">
        <v>35</v>
      </c>
      <c r="G26" s="87">
        <v>27</v>
      </c>
      <c r="H26" s="87" t="s">
        <v>25</v>
      </c>
      <c r="I26" s="87" t="s">
        <v>26</v>
      </c>
      <c r="J26" s="87" t="s">
        <v>166</v>
      </c>
      <c r="K26" s="87" t="s">
        <v>102</v>
      </c>
      <c r="L26" s="87" t="s">
        <v>167</v>
      </c>
      <c r="M26" s="88">
        <v>185.5</v>
      </c>
      <c r="N26" s="87" t="s">
        <v>67</v>
      </c>
      <c r="O26" s="88">
        <v>14</v>
      </c>
      <c r="P26" s="87" t="s">
        <v>168</v>
      </c>
      <c r="Q26" s="87">
        <v>86.6</v>
      </c>
      <c r="R26" s="89">
        <v>80.4</v>
      </c>
      <c r="S26" s="88">
        <v>24</v>
      </c>
      <c r="T26" s="92"/>
    </row>
    <row r="27" spans="1:20">
      <c r="A27" s="87" t="s">
        <v>169</v>
      </c>
      <c r="B27" s="87" t="s">
        <v>170</v>
      </c>
      <c r="C27" s="87" t="s">
        <v>23</v>
      </c>
      <c r="D27" s="87">
        <v>2</v>
      </c>
      <c r="E27" s="87">
        <v>112</v>
      </c>
      <c r="F27" s="87" t="s">
        <v>35</v>
      </c>
      <c r="G27" s="87">
        <v>27</v>
      </c>
      <c r="H27" s="87" t="s">
        <v>25</v>
      </c>
      <c r="I27" s="87" t="s">
        <v>26</v>
      </c>
      <c r="J27" s="87" t="s">
        <v>171</v>
      </c>
      <c r="K27" s="87" t="s">
        <v>28</v>
      </c>
      <c r="L27" s="87" t="s">
        <v>172</v>
      </c>
      <c r="M27" s="88">
        <v>182.5</v>
      </c>
      <c r="N27" s="87" t="s">
        <v>39</v>
      </c>
      <c r="O27" s="88">
        <v>14</v>
      </c>
      <c r="P27" s="87" t="s">
        <v>173</v>
      </c>
      <c r="Q27" s="87">
        <v>87.6</v>
      </c>
      <c r="R27" s="89">
        <v>80.3</v>
      </c>
      <c r="S27" s="88">
        <v>25</v>
      </c>
      <c r="T27" s="92"/>
    </row>
    <row r="28" spans="1:20">
      <c r="A28" s="87" t="s">
        <v>174</v>
      </c>
      <c r="B28" s="87" t="s">
        <v>175</v>
      </c>
      <c r="C28" s="87" t="s">
        <v>23</v>
      </c>
      <c r="D28" s="87">
        <v>2</v>
      </c>
      <c r="E28" s="87">
        <v>99</v>
      </c>
      <c r="F28" s="87" t="s">
        <v>35</v>
      </c>
      <c r="G28" s="87">
        <v>27</v>
      </c>
      <c r="H28" s="87" t="s">
        <v>25</v>
      </c>
      <c r="I28" s="87" t="s">
        <v>26</v>
      </c>
      <c r="J28" s="87" t="s">
        <v>176</v>
      </c>
      <c r="K28" s="87" t="s">
        <v>177</v>
      </c>
      <c r="L28" s="87" t="s">
        <v>38</v>
      </c>
      <c r="M28" s="88">
        <v>184.5</v>
      </c>
      <c r="N28" s="87" t="s">
        <v>178</v>
      </c>
      <c r="O28" s="88">
        <v>14</v>
      </c>
      <c r="P28" s="87" t="s">
        <v>179</v>
      </c>
      <c r="Q28" s="87">
        <v>86.6</v>
      </c>
      <c r="R28" s="89">
        <v>80.2</v>
      </c>
      <c r="S28" s="88">
        <v>26</v>
      </c>
      <c r="T28" s="92"/>
    </row>
    <row r="29" spans="1:20">
      <c r="A29" s="87" t="s">
        <v>180</v>
      </c>
      <c r="B29" s="87" t="s">
        <v>181</v>
      </c>
      <c r="C29" s="87" t="s">
        <v>23</v>
      </c>
      <c r="D29" s="87">
        <v>2</v>
      </c>
      <c r="E29" s="87">
        <v>98</v>
      </c>
      <c r="F29" s="87" t="s">
        <v>35</v>
      </c>
      <c r="G29" s="87">
        <v>27</v>
      </c>
      <c r="H29" s="87" t="s">
        <v>25</v>
      </c>
      <c r="I29" s="87" t="s">
        <v>26</v>
      </c>
      <c r="J29" s="87" t="s">
        <v>182</v>
      </c>
      <c r="K29" s="87" t="s">
        <v>183</v>
      </c>
      <c r="L29" s="87" t="s">
        <v>46</v>
      </c>
      <c r="M29" s="88">
        <v>184.5</v>
      </c>
      <c r="N29" s="87" t="s">
        <v>178</v>
      </c>
      <c r="O29" s="88">
        <v>14</v>
      </c>
      <c r="P29" s="87" t="s">
        <v>184</v>
      </c>
      <c r="Q29" s="87">
        <v>86.4</v>
      </c>
      <c r="R29" s="89">
        <v>80.1</v>
      </c>
      <c r="S29" s="88">
        <v>27</v>
      </c>
      <c r="T29" s="92"/>
    </row>
    <row r="30" spans="1:20">
      <c r="A30" s="87" t="s">
        <v>185</v>
      </c>
      <c r="B30" s="87" t="s">
        <v>186</v>
      </c>
      <c r="C30" s="87" t="s">
        <v>23</v>
      </c>
      <c r="D30" s="87">
        <v>2</v>
      </c>
      <c r="E30" s="87">
        <v>90</v>
      </c>
      <c r="F30" s="87" t="s">
        <v>35</v>
      </c>
      <c r="G30" s="87">
        <v>27</v>
      </c>
      <c r="H30" s="87" t="s">
        <v>25</v>
      </c>
      <c r="I30" s="87" t="s">
        <v>26</v>
      </c>
      <c r="J30" s="87" t="s">
        <v>187</v>
      </c>
      <c r="K30" s="87" t="s">
        <v>28</v>
      </c>
      <c r="L30" s="87" t="s">
        <v>117</v>
      </c>
      <c r="M30" s="88">
        <v>187</v>
      </c>
      <c r="N30" s="87" t="s">
        <v>158</v>
      </c>
      <c r="O30" s="88">
        <v>14</v>
      </c>
      <c r="P30" s="87" t="s">
        <v>188</v>
      </c>
      <c r="Q30" s="87">
        <v>85.4</v>
      </c>
      <c r="R30" s="89">
        <v>80.1</v>
      </c>
      <c r="S30" s="88">
        <v>27</v>
      </c>
      <c r="T30" s="92"/>
    </row>
    <row r="31" spans="1:20">
      <c r="A31" s="87" t="s">
        <v>189</v>
      </c>
      <c r="B31" s="87" t="s">
        <v>190</v>
      </c>
      <c r="C31" s="87" t="s">
        <v>23</v>
      </c>
      <c r="D31" s="87">
        <v>2</v>
      </c>
      <c r="E31" s="87">
        <v>82</v>
      </c>
      <c r="F31" s="87" t="s">
        <v>35</v>
      </c>
      <c r="G31" s="87">
        <v>27</v>
      </c>
      <c r="H31" s="87" t="s">
        <v>25</v>
      </c>
      <c r="I31" s="87" t="s">
        <v>26</v>
      </c>
      <c r="J31" s="87" t="s">
        <v>191</v>
      </c>
      <c r="K31" s="87" t="s">
        <v>177</v>
      </c>
      <c r="L31" s="87" t="s">
        <v>117</v>
      </c>
      <c r="M31" s="88">
        <v>189.5</v>
      </c>
      <c r="N31" s="87" t="s">
        <v>192</v>
      </c>
      <c r="O31" s="88">
        <v>14</v>
      </c>
      <c r="P31" s="87" t="s">
        <v>193</v>
      </c>
      <c r="Q31" s="87">
        <v>84.4</v>
      </c>
      <c r="R31" s="89">
        <v>80.1</v>
      </c>
      <c r="S31" s="88">
        <v>27</v>
      </c>
      <c r="T31" s="92"/>
    </row>
    <row r="32" spans="1:20">
      <c r="A32" s="87" t="s">
        <v>194</v>
      </c>
      <c r="B32" s="87" t="s">
        <v>195</v>
      </c>
      <c r="C32" s="87" t="s">
        <v>23</v>
      </c>
      <c r="D32" s="87">
        <v>2</v>
      </c>
      <c r="E32" s="87">
        <v>81</v>
      </c>
      <c r="F32" s="87" t="s">
        <v>35</v>
      </c>
      <c r="G32" s="87">
        <v>27</v>
      </c>
      <c r="H32" s="87" t="s">
        <v>25</v>
      </c>
      <c r="I32" s="87" t="s">
        <v>26</v>
      </c>
      <c r="J32" s="87" t="s">
        <v>196</v>
      </c>
      <c r="K32" s="87" t="s">
        <v>197</v>
      </c>
      <c r="L32" s="87" t="s">
        <v>198</v>
      </c>
      <c r="M32" s="88">
        <v>190</v>
      </c>
      <c r="N32" s="87" t="s">
        <v>199</v>
      </c>
      <c r="O32" s="88">
        <v>14</v>
      </c>
      <c r="P32" s="87" t="s">
        <v>200</v>
      </c>
      <c r="Q32" s="87">
        <v>84</v>
      </c>
      <c r="R32" s="89">
        <v>80</v>
      </c>
      <c r="S32" s="88">
        <v>30</v>
      </c>
      <c r="T32" s="92"/>
    </row>
    <row r="33" spans="1:20">
      <c r="A33" s="87" t="s">
        <v>201</v>
      </c>
      <c r="B33" s="87" t="s">
        <v>202</v>
      </c>
      <c r="C33" s="87" t="s">
        <v>23</v>
      </c>
      <c r="D33" s="87">
        <v>2</v>
      </c>
      <c r="E33" s="87">
        <v>97</v>
      </c>
      <c r="F33" s="87" t="s">
        <v>35</v>
      </c>
      <c r="G33" s="87">
        <v>27</v>
      </c>
      <c r="H33" s="87" t="s">
        <v>25</v>
      </c>
      <c r="I33" s="87" t="s">
        <v>26</v>
      </c>
      <c r="J33" s="87" t="s">
        <v>203</v>
      </c>
      <c r="K33" s="87" t="s">
        <v>197</v>
      </c>
      <c r="L33" s="87" t="s">
        <v>117</v>
      </c>
      <c r="M33" s="88">
        <v>185</v>
      </c>
      <c r="N33" s="87" t="s">
        <v>204</v>
      </c>
      <c r="O33" s="88">
        <v>14</v>
      </c>
      <c r="P33" s="87" t="s">
        <v>205</v>
      </c>
      <c r="Q33" s="87">
        <v>85.4</v>
      </c>
      <c r="R33" s="89">
        <v>79.7</v>
      </c>
      <c r="S33" s="88">
        <v>31</v>
      </c>
      <c r="T33" s="92"/>
    </row>
    <row r="34" spans="1:20">
      <c r="A34" s="87" t="s">
        <v>206</v>
      </c>
      <c r="B34" s="87" t="s">
        <v>207</v>
      </c>
      <c r="C34" s="87" t="s">
        <v>23</v>
      </c>
      <c r="D34" s="87">
        <v>2</v>
      </c>
      <c r="E34" s="87">
        <v>91</v>
      </c>
      <c r="F34" s="87" t="s">
        <v>35</v>
      </c>
      <c r="G34" s="87">
        <v>27</v>
      </c>
      <c r="H34" s="87" t="s">
        <v>25</v>
      </c>
      <c r="I34" s="87" t="s">
        <v>26</v>
      </c>
      <c r="J34" s="87" t="s">
        <v>208</v>
      </c>
      <c r="K34" s="87" t="s">
        <v>177</v>
      </c>
      <c r="L34" s="87" t="s">
        <v>103</v>
      </c>
      <c r="M34" s="88">
        <v>187</v>
      </c>
      <c r="N34" s="87" t="s">
        <v>158</v>
      </c>
      <c r="O34" s="88">
        <v>14</v>
      </c>
      <c r="P34" s="87" t="s">
        <v>209</v>
      </c>
      <c r="Q34" s="87">
        <v>84.6</v>
      </c>
      <c r="R34" s="89">
        <v>79.7</v>
      </c>
      <c r="S34" s="88">
        <v>31</v>
      </c>
      <c r="T34" s="92"/>
    </row>
    <row r="35" spans="1:20">
      <c r="A35" s="87" t="s">
        <v>210</v>
      </c>
      <c r="B35" s="87" t="s">
        <v>211</v>
      </c>
      <c r="C35" s="87" t="s">
        <v>23</v>
      </c>
      <c r="D35" s="87">
        <v>2</v>
      </c>
      <c r="E35" s="87">
        <v>92</v>
      </c>
      <c r="F35" s="87" t="s">
        <v>35</v>
      </c>
      <c r="G35" s="87">
        <v>27</v>
      </c>
      <c r="H35" s="87" t="s">
        <v>25</v>
      </c>
      <c r="I35" s="87" t="s">
        <v>26</v>
      </c>
      <c r="J35" s="87" t="s">
        <v>212</v>
      </c>
      <c r="K35" s="87" t="s">
        <v>213</v>
      </c>
      <c r="L35" s="87" t="s">
        <v>38</v>
      </c>
      <c r="M35" s="88">
        <v>186.5</v>
      </c>
      <c r="N35" s="87" t="s">
        <v>86</v>
      </c>
      <c r="O35" s="88">
        <v>14</v>
      </c>
      <c r="P35" s="87" t="s">
        <v>214</v>
      </c>
      <c r="Q35" s="87">
        <v>84.6</v>
      </c>
      <c r="R35" s="89">
        <v>79.6</v>
      </c>
      <c r="S35" s="88">
        <v>33</v>
      </c>
      <c r="T35" s="92"/>
    </row>
    <row r="36" spans="1:20">
      <c r="A36" s="87" t="s">
        <v>215</v>
      </c>
      <c r="B36" s="87" t="s">
        <v>216</v>
      </c>
      <c r="C36" s="87" t="s">
        <v>23</v>
      </c>
      <c r="D36" s="87">
        <v>2</v>
      </c>
      <c r="E36" s="87">
        <v>87</v>
      </c>
      <c r="F36" s="87" t="s">
        <v>35</v>
      </c>
      <c r="G36" s="87">
        <v>27</v>
      </c>
      <c r="H36" s="87" t="s">
        <v>25</v>
      </c>
      <c r="I36" s="87" t="s">
        <v>26</v>
      </c>
      <c r="J36" s="87" t="s">
        <v>217</v>
      </c>
      <c r="K36" s="87" t="s">
        <v>133</v>
      </c>
      <c r="L36" s="87" t="s">
        <v>53</v>
      </c>
      <c r="M36" s="88">
        <v>187.5</v>
      </c>
      <c r="N36" s="87" t="s">
        <v>128</v>
      </c>
      <c r="O36" s="88">
        <v>14</v>
      </c>
      <c r="P36" s="87" t="s">
        <v>218</v>
      </c>
      <c r="Q36" s="87">
        <v>84.2</v>
      </c>
      <c r="R36" s="89">
        <v>79.6</v>
      </c>
      <c r="S36" s="88">
        <v>33</v>
      </c>
      <c r="T36" s="92"/>
    </row>
    <row r="37" spans="1:20">
      <c r="A37" s="87" t="s">
        <v>219</v>
      </c>
      <c r="B37" s="87" t="s">
        <v>220</v>
      </c>
      <c r="C37" s="87" t="s">
        <v>23</v>
      </c>
      <c r="D37" s="87">
        <v>2</v>
      </c>
      <c r="E37" s="87">
        <v>108</v>
      </c>
      <c r="F37" s="87" t="s">
        <v>35</v>
      </c>
      <c r="G37" s="87">
        <v>27</v>
      </c>
      <c r="H37" s="87" t="s">
        <v>25</v>
      </c>
      <c r="I37" s="87" t="s">
        <v>26</v>
      </c>
      <c r="J37" s="87" t="s">
        <v>221</v>
      </c>
      <c r="K37" s="87" t="s">
        <v>72</v>
      </c>
      <c r="L37" s="87" t="s">
        <v>222</v>
      </c>
      <c r="M37" s="88">
        <v>182.5</v>
      </c>
      <c r="N37" s="87" t="s">
        <v>39</v>
      </c>
      <c r="O37" s="88">
        <v>14</v>
      </c>
      <c r="P37" s="87" t="s">
        <v>223</v>
      </c>
      <c r="Q37" s="87">
        <v>86</v>
      </c>
      <c r="R37" s="89">
        <v>79.5</v>
      </c>
      <c r="S37" s="88">
        <v>35</v>
      </c>
      <c r="T37" s="92"/>
    </row>
    <row r="38" spans="1:20">
      <c r="A38" s="87" t="s">
        <v>224</v>
      </c>
      <c r="B38" s="87" t="s">
        <v>225</v>
      </c>
      <c r="C38" s="87" t="s">
        <v>23</v>
      </c>
      <c r="D38" s="87">
        <v>2</v>
      </c>
      <c r="E38" s="87">
        <v>94</v>
      </c>
      <c r="F38" s="87" t="s">
        <v>35</v>
      </c>
      <c r="G38" s="87">
        <v>27</v>
      </c>
      <c r="H38" s="87" t="s">
        <v>25</v>
      </c>
      <c r="I38" s="87" t="s">
        <v>26</v>
      </c>
      <c r="J38" s="87" t="s">
        <v>226</v>
      </c>
      <c r="K38" s="87" t="s">
        <v>37</v>
      </c>
      <c r="L38" s="87" t="s">
        <v>46</v>
      </c>
      <c r="M38" s="88">
        <v>186</v>
      </c>
      <c r="N38" s="87" t="s">
        <v>227</v>
      </c>
      <c r="O38" s="88">
        <v>14</v>
      </c>
      <c r="P38" s="87" t="s">
        <v>228</v>
      </c>
      <c r="Q38" s="87">
        <v>84.2</v>
      </c>
      <c r="R38" s="89">
        <v>79.3</v>
      </c>
      <c r="S38" s="88">
        <v>36</v>
      </c>
      <c r="T38" s="92"/>
    </row>
    <row r="39" spans="1:20">
      <c r="A39" s="87" t="s">
        <v>229</v>
      </c>
      <c r="B39" s="87" t="s">
        <v>230</v>
      </c>
      <c r="C39" s="87" t="s">
        <v>23</v>
      </c>
      <c r="D39" s="87">
        <v>2</v>
      </c>
      <c r="E39" s="87">
        <v>106</v>
      </c>
      <c r="F39" s="87" t="s">
        <v>35</v>
      </c>
      <c r="G39" s="87">
        <v>27</v>
      </c>
      <c r="H39" s="87" t="s">
        <v>25</v>
      </c>
      <c r="I39" s="87" t="s">
        <v>26</v>
      </c>
      <c r="J39" s="87" t="s">
        <v>231</v>
      </c>
      <c r="K39" s="87" t="s">
        <v>72</v>
      </c>
      <c r="L39" s="87" t="s">
        <v>222</v>
      </c>
      <c r="M39" s="88">
        <v>182.5</v>
      </c>
      <c r="N39" s="87" t="s">
        <v>39</v>
      </c>
      <c r="O39" s="88">
        <v>14</v>
      </c>
      <c r="P39" s="87" t="s">
        <v>232</v>
      </c>
      <c r="Q39" s="87">
        <v>85.2</v>
      </c>
      <c r="R39" s="89">
        <v>79.1</v>
      </c>
      <c r="S39" s="88">
        <v>37</v>
      </c>
      <c r="T39" s="92"/>
    </row>
    <row r="40" spans="1:20">
      <c r="A40" s="87" t="s">
        <v>233</v>
      </c>
      <c r="B40" s="87" t="s">
        <v>234</v>
      </c>
      <c r="C40" s="87" t="s">
        <v>23</v>
      </c>
      <c r="D40" s="87">
        <v>2</v>
      </c>
      <c r="E40" s="87">
        <v>104</v>
      </c>
      <c r="F40" s="87" t="s">
        <v>35</v>
      </c>
      <c r="G40" s="87">
        <v>27</v>
      </c>
      <c r="H40" s="87" t="s">
        <v>25</v>
      </c>
      <c r="I40" s="87" t="s">
        <v>26</v>
      </c>
      <c r="J40" s="87" t="s">
        <v>235</v>
      </c>
      <c r="K40" s="87" t="s">
        <v>177</v>
      </c>
      <c r="L40" s="87" t="s">
        <v>222</v>
      </c>
      <c r="M40" s="88">
        <v>183.5</v>
      </c>
      <c r="N40" s="87" t="s">
        <v>236</v>
      </c>
      <c r="O40" s="88">
        <v>14</v>
      </c>
      <c r="P40" s="87" t="s">
        <v>237</v>
      </c>
      <c r="Q40" s="87">
        <v>84.6</v>
      </c>
      <c r="R40" s="89">
        <v>79</v>
      </c>
      <c r="S40" s="88">
        <v>38</v>
      </c>
      <c r="T40" s="92"/>
    </row>
    <row r="41" spans="1:20">
      <c r="A41" s="87" t="s">
        <v>238</v>
      </c>
      <c r="B41" s="87" t="s">
        <v>239</v>
      </c>
      <c r="C41" s="87" t="s">
        <v>23</v>
      </c>
      <c r="D41" s="87">
        <v>2</v>
      </c>
      <c r="E41" s="87">
        <v>102</v>
      </c>
      <c r="F41" s="87" t="s">
        <v>35</v>
      </c>
      <c r="G41" s="87">
        <v>27</v>
      </c>
      <c r="H41" s="87" t="s">
        <v>25</v>
      </c>
      <c r="I41" s="87" t="s">
        <v>26</v>
      </c>
      <c r="J41" s="87" t="s">
        <v>240</v>
      </c>
      <c r="K41" s="87" t="s">
        <v>37</v>
      </c>
      <c r="L41" s="87" t="s">
        <v>241</v>
      </c>
      <c r="M41" s="88">
        <v>183.5</v>
      </c>
      <c r="N41" s="87" t="s">
        <v>236</v>
      </c>
      <c r="O41" s="88">
        <v>14</v>
      </c>
      <c r="P41" s="87" t="s">
        <v>242</v>
      </c>
      <c r="Q41" s="87">
        <v>84.4</v>
      </c>
      <c r="R41" s="89">
        <v>78.9</v>
      </c>
      <c r="S41" s="88">
        <v>39</v>
      </c>
      <c r="T41" s="92"/>
    </row>
    <row r="42" spans="1:20">
      <c r="A42" s="87" t="s">
        <v>243</v>
      </c>
      <c r="B42" s="87" t="s">
        <v>244</v>
      </c>
      <c r="C42" s="87" t="s">
        <v>23</v>
      </c>
      <c r="D42" s="87">
        <v>2</v>
      </c>
      <c r="E42" s="87">
        <v>88</v>
      </c>
      <c r="F42" s="87" t="s">
        <v>35</v>
      </c>
      <c r="G42" s="87">
        <v>27</v>
      </c>
      <c r="H42" s="87" t="s">
        <v>25</v>
      </c>
      <c r="I42" s="87" t="s">
        <v>26</v>
      </c>
      <c r="J42" s="87" t="s">
        <v>245</v>
      </c>
      <c r="K42" s="87" t="s">
        <v>72</v>
      </c>
      <c r="L42" s="87" t="s">
        <v>91</v>
      </c>
      <c r="M42" s="88">
        <v>187.5</v>
      </c>
      <c r="N42" s="87" t="s">
        <v>128</v>
      </c>
      <c r="O42" s="88">
        <v>14</v>
      </c>
      <c r="P42" s="87" t="s">
        <v>246</v>
      </c>
      <c r="Q42" s="87">
        <v>82.6</v>
      </c>
      <c r="R42" s="89">
        <v>78.8</v>
      </c>
      <c r="S42" s="88">
        <v>40</v>
      </c>
      <c r="T42" s="92"/>
    </row>
    <row r="43" spans="1:20">
      <c r="A43" s="87" t="s">
        <v>247</v>
      </c>
      <c r="B43" s="87" t="s">
        <v>248</v>
      </c>
      <c r="C43" s="87" t="s">
        <v>23</v>
      </c>
      <c r="D43" s="87">
        <v>2</v>
      </c>
      <c r="E43" s="87">
        <v>100</v>
      </c>
      <c r="F43" s="87" t="s">
        <v>35</v>
      </c>
      <c r="G43" s="87">
        <v>27</v>
      </c>
      <c r="H43" s="87" t="s">
        <v>25</v>
      </c>
      <c r="I43" s="87" t="s">
        <v>26</v>
      </c>
      <c r="J43" s="87" t="s">
        <v>249</v>
      </c>
      <c r="K43" s="87" t="s">
        <v>250</v>
      </c>
      <c r="L43" s="87" t="s">
        <v>251</v>
      </c>
      <c r="M43" s="88">
        <v>184</v>
      </c>
      <c r="N43" s="87" t="s">
        <v>252</v>
      </c>
      <c r="O43" s="88">
        <v>14</v>
      </c>
      <c r="P43" s="87" t="s">
        <v>253</v>
      </c>
      <c r="Q43" s="87">
        <v>83.6</v>
      </c>
      <c r="R43" s="89">
        <v>78.6</v>
      </c>
      <c r="S43" s="88">
        <v>41</v>
      </c>
      <c r="T43" s="92"/>
    </row>
    <row r="44" spans="1:20">
      <c r="A44" s="87" t="s">
        <v>254</v>
      </c>
      <c r="B44" s="87" t="s">
        <v>255</v>
      </c>
      <c r="C44" s="87" t="s">
        <v>23</v>
      </c>
      <c r="D44" s="87">
        <v>2</v>
      </c>
      <c r="E44" s="87">
        <v>101</v>
      </c>
      <c r="F44" s="87" t="s">
        <v>35</v>
      </c>
      <c r="G44" s="87">
        <v>27</v>
      </c>
      <c r="H44" s="87" t="s">
        <v>25</v>
      </c>
      <c r="I44" s="87" t="s">
        <v>26</v>
      </c>
      <c r="J44" s="87" t="s">
        <v>256</v>
      </c>
      <c r="K44" s="87" t="s">
        <v>72</v>
      </c>
      <c r="L44" s="87" t="s">
        <v>38</v>
      </c>
      <c r="M44" s="88">
        <v>183.5</v>
      </c>
      <c r="N44" s="87" t="s">
        <v>236</v>
      </c>
      <c r="O44" s="88">
        <v>14</v>
      </c>
      <c r="P44" s="87" t="s">
        <v>257</v>
      </c>
      <c r="Q44" s="87">
        <v>83.4</v>
      </c>
      <c r="R44" s="89">
        <v>78.4</v>
      </c>
      <c r="S44" s="88">
        <v>42</v>
      </c>
      <c r="T44" s="92"/>
    </row>
    <row r="45" spans="1:20">
      <c r="A45" s="87" t="s">
        <v>258</v>
      </c>
      <c r="B45" s="87" t="s">
        <v>259</v>
      </c>
      <c r="C45" s="87" t="s">
        <v>23</v>
      </c>
      <c r="D45" s="87">
        <v>2</v>
      </c>
      <c r="E45" s="87">
        <v>109</v>
      </c>
      <c r="F45" s="87" t="s">
        <v>35</v>
      </c>
      <c r="G45" s="87">
        <v>27</v>
      </c>
      <c r="H45" s="87" t="s">
        <v>25</v>
      </c>
      <c r="I45" s="87" t="s">
        <v>26</v>
      </c>
      <c r="J45" s="87" t="s">
        <v>260</v>
      </c>
      <c r="K45" s="87" t="s">
        <v>28</v>
      </c>
      <c r="L45" s="87" t="s">
        <v>172</v>
      </c>
      <c r="M45" s="88">
        <v>182.5</v>
      </c>
      <c r="N45" s="87" t="s">
        <v>39</v>
      </c>
      <c r="O45" s="88">
        <v>14</v>
      </c>
      <c r="P45" s="87" t="s">
        <v>261</v>
      </c>
      <c r="Q45" s="87">
        <v>81.6</v>
      </c>
      <c r="R45" s="89">
        <v>77.3</v>
      </c>
      <c r="S45" s="88">
        <v>43</v>
      </c>
      <c r="T45" s="92"/>
    </row>
    <row r="46" ht="14.4" spans="1:20">
      <c r="A46" s="87" t="s">
        <v>262</v>
      </c>
      <c r="B46" s="87" t="s">
        <v>263</v>
      </c>
      <c r="C46" s="87" t="s">
        <v>23</v>
      </c>
      <c r="D46" s="87">
        <v>2</v>
      </c>
      <c r="E46" s="87">
        <v>105</v>
      </c>
      <c r="F46" s="87" t="s">
        <v>35</v>
      </c>
      <c r="G46" s="87">
        <v>27</v>
      </c>
      <c r="H46" s="87" t="s">
        <v>25</v>
      </c>
      <c r="I46" s="87" t="s">
        <v>26</v>
      </c>
      <c r="J46" s="87" t="s">
        <v>264</v>
      </c>
      <c r="K46" s="87" t="s">
        <v>133</v>
      </c>
      <c r="L46" s="87" t="s">
        <v>110</v>
      </c>
      <c r="M46" s="88">
        <v>183</v>
      </c>
      <c r="N46" s="87" t="s">
        <v>265</v>
      </c>
      <c r="O46" s="88">
        <v>14</v>
      </c>
      <c r="P46" s="87" t="s">
        <v>266</v>
      </c>
      <c r="Q46" s="88">
        <v>0</v>
      </c>
      <c r="R46" s="89">
        <v>36.6</v>
      </c>
      <c r="S46" s="88">
        <v>44</v>
      </c>
      <c r="T46" s="93" t="s">
        <v>267</v>
      </c>
    </row>
    <row r="47" ht="14.4" spans="1:20">
      <c r="A47" s="87" t="s">
        <v>268</v>
      </c>
      <c r="B47" s="87" t="s">
        <v>269</v>
      </c>
      <c r="C47" s="87" t="s">
        <v>23</v>
      </c>
      <c r="D47" s="87">
        <v>2</v>
      </c>
      <c r="E47" s="87">
        <v>107</v>
      </c>
      <c r="F47" s="87" t="s">
        <v>35</v>
      </c>
      <c r="G47" s="87">
        <v>27</v>
      </c>
      <c r="H47" s="87" t="s">
        <v>25</v>
      </c>
      <c r="I47" s="87" t="s">
        <v>26</v>
      </c>
      <c r="J47" s="87" t="s">
        <v>270</v>
      </c>
      <c r="K47" s="87" t="s">
        <v>271</v>
      </c>
      <c r="L47" s="87" t="s">
        <v>272</v>
      </c>
      <c r="M47" s="88">
        <v>182.5</v>
      </c>
      <c r="N47" s="87" t="s">
        <v>39</v>
      </c>
      <c r="O47" s="88">
        <v>14</v>
      </c>
      <c r="P47" s="87" t="s">
        <v>273</v>
      </c>
      <c r="Q47" s="88">
        <v>0</v>
      </c>
      <c r="R47" s="89">
        <v>36.5</v>
      </c>
      <c r="S47" s="88">
        <v>45</v>
      </c>
      <c r="T47" s="93" t="s">
        <v>267</v>
      </c>
    </row>
  </sheetData>
  <sortState ref="A3:V47">
    <sortCondition ref="S3:S47"/>
    <sortCondition ref="Q3:Q47" descending="1"/>
  </sortState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T42"/>
  <sheetViews>
    <sheetView zoomScale="80" zoomScaleNormal="80" workbookViewId="0">
      <selection activeCell="W6" sqref="W6"/>
    </sheetView>
  </sheetViews>
  <sheetFormatPr defaultColWidth="8.8" defaultRowHeight="13.8"/>
  <cols>
    <col min="1" max="1" width="3.7" style="13" customWidth="1"/>
    <col min="2" max="2" width="8" style="13" customWidth="1"/>
    <col min="3" max="3" width="3.5" style="13" customWidth="1"/>
    <col min="4" max="4" width="5" style="13" hidden="1" customWidth="1"/>
    <col min="5" max="5" width="4.8" style="13" hidden="1" customWidth="1"/>
    <col min="6" max="6" width="9.7" style="13" hidden="1" customWidth="1"/>
    <col min="7" max="7" width="6.5" style="13" hidden="1" customWidth="1"/>
    <col min="8" max="8" width="18.7" style="13" customWidth="1"/>
    <col min="9" max="10" width="11" style="13" customWidth="1"/>
    <col min="11" max="11" width="5" style="13" hidden="1" customWidth="1"/>
    <col min="12" max="12" width="5.3" style="13" hidden="1" customWidth="1"/>
    <col min="13" max="13" width="5.3" style="13" customWidth="1"/>
    <col min="14" max="14" width="3.5" style="13" hidden="1" customWidth="1"/>
    <col min="15" max="15" width="5.5" style="13" customWidth="1"/>
    <col min="16" max="16" width="7.1" style="13" customWidth="1"/>
    <col min="17" max="17" width="8.7" style="13" customWidth="1"/>
    <col min="18" max="19" width="8.8" style="13"/>
    <col min="20" max="20" width="11.7" style="13" customWidth="1"/>
  </cols>
  <sheetData>
    <row r="1" ht="43.05" customHeight="1" spans="2:2">
      <c r="B1" s="14" t="s">
        <v>852</v>
      </c>
    </row>
    <row r="2" ht="32.4" spans="1:20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9" t="s">
        <v>15</v>
      </c>
      <c r="P2" s="19" t="s">
        <v>16</v>
      </c>
      <c r="Q2" s="22" t="s">
        <v>17</v>
      </c>
      <c r="R2" s="23" t="s">
        <v>18</v>
      </c>
      <c r="S2" s="23" t="s">
        <v>387</v>
      </c>
      <c r="T2" s="24" t="s">
        <v>20</v>
      </c>
    </row>
    <row r="3" ht="25.05" customHeight="1" spans="1:20">
      <c r="A3" s="17" t="s">
        <v>853</v>
      </c>
      <c r="B3" s="17" t="s">
        <v>854</v>
      </c>
      <c r="C3" s="17" t="s">
        <v>23</v>
      </c>
      <c r="D3" s="18">
        <v>1</v>
      </c>
      <c r="E3" s="18">
        <v>71</v>
      </c>
      <c r="F3" s="18" t="s">
        <v>24</v>
      </c>
      <c r="G3" s="18">
        <v>27</v>
      </c>
      <c r="H3" s="18" t="s">
        <v>855</v>
      </c>
      <c r="I3" s="17" t="s">
        <v>856</v>
      </c>
      <c r="J3" s="17" t="s">
        <v>857</v>
      </c>
      <c r="K3" s="17" t="s">
        <v>45</v>
      </c>
      <c r="L3" s="17" t="s">
        <v>858</v>
      </c>
      <c r="M3" s="18">
        <v>205</v>
      </c>
      <c r="N3" s="17" t="s">
        <v>324</v>
      </c>
      <c r="O3" s="20">
        <v>13</v>
      </c>
      <c r="P3" s="20" t="s">
        <v>491</v>
      </c>
      <c r="Q3" s="20">
        <v>90.6</v>
      </c>
      <c r="R3" s="20">
        <f t="shared" ref="R3:R42" si="0">M3*(50/250)+Q3*(50/100)</f>
        <v>86.3</v>
      </c>
      <c r="S3" s="20">
        <f t="shared" ref="S3:S42" si="1">RANK(R3,$R$3:$R$42)</f>
        <v>1</v>
      </c>
      <c r="T3" s="25" t="s">
        <v>32</v>
      </c>
    </row>
    <row r="4" ht="25.05" customHeight="1" spans="1:20">
      <c r="A4" s="17" t="s">
        <v>318</v>
      </c>
      <c r="B4" s="17" t="s">
        <v>859</v>
      </c>
      <c r="C4" s="17" t="s">
        <v>23</v>
      </c>
      <c r="D4" s="18">
        <v>1</v>
      </c>
      <c r="E4" s="18">
        <v>66</v>
      </c>
      <c r="F4" s="18" t="s">
        <v>24</v>
      </c>
      <c r="G4" s="18">
        <v>27</v>
      </c>
      <c r="H4" s="18" t="s">
        <v>855</v>
      </c>
      <c r="I4" s="17" t="s">
        <v>856</v>
      </c>
      <c r="J4" s="17" t="s">
        <v>860</v>
      </c>
      <c r="K4" s="17" t="s">
        <v>123</v>
      </c>
      <c r="L4" s="17" t="s">
        <v>861</v>
      </c>
      <c r="M4" s="18">
        <v>211.5</v>
      </c>
      <c r="N4" s="17" t="s">
        <v>54</v>
      </c>
      <c r="O4" s="20">
        <v>13</v>
      </c>
      <c r="P4" s="20" t="s">
        <v>463</v>
      </c>
      <c r="Q4" s="20">
        <v>87.2</v>
      </c>
      <c r="R4" s="20">
        <f t="shared" si="0"/>
        <v>85.9</v>
      </c>
      <c r="S4" s="20">
        <f t="shared" si="1"/>
        <v>2</v>
      </c>
      <c r="T4" s="25" t="s">
        <v>32</v>
      </c>
    </row>
    <row r="5" ht="25.05" customHeight="1" spans="1:20">
      <c r="A5" s="17" t="s">
        <v>780</v>
      </c>
      <c r="B5" s="17" t="s">
        <v>862</v>
      </c>
      <c r="C5" s="17" t="s">
        <v>23</v>
      </c>
      <c r="D5" s="18">
        <v>1</v>
      </c>
      <c r="E5" s="18">
        <v>70</v>
      </c>
      <c r="F5" s="18" t="s">
        <v>24</v>
      </c>
      <c r="G5" s="18">
        <v>27</v>
      </c>
      <c r="H5" s="18" t="s">
        <v>855</v>
      </c>
      <c r="I5" s="17" t="s">
        <v>856</v>
      </c>
      <c r="J5" s="17" t="s">
        <v>863</v>
      </c>
      <c r="K5" s="17" t="s">
        <v>528</v>
      </c>
      <c r="L5" s="17" t="s">
        <v>529</v>
      </c>
      <c r="M5" s="18">
        <v>207</v>
      </c>
      <c r="N5" s="17" t="s">
        <v>30</v>
      </c>
      <c r="O5" s="20">
        <v>13</v>
      </c>
      <c r="P5" s="20" t="s">
        <v>515</v>
      </c>
      <c r="Q5" s="20">
        <v>87.6</v>
      </c>
      <c r="R5" s="20">
        <f t="shared" si="0"/>
        <v>85.2</v>
      </c>
      <c r="S5" s="20">
        <f t="shared" si="1"/>
        <v>3</v>
      </c>
      <c r="T5" s="25" t="s">
        <v>32</v>
      </c>
    </row>
    <row r="6" ht="25.05" customHeight="1" spans="1:20">
      <c r="A6" s="17" t="s">
        <v>864</v>
      </c>
      <c r="B6" s="17" t="s">
        <v>865</v>
      </c>
      <c r="C6" s="17" t="s">
        <v>23</v>
      </c>
      <c r="D6" s="18">
        <v>1</v>
      </c>
      <c r="E6" s="18">
        <v>73</v>
      </c>
      <c r="F6" s="18" t="s">
        <v>24</v>
      </c>
      <c r="G6" s="18">
        <v>27</v>
      </c>
      <c r="H6" s="18" t="s">
        <v>855</v>
      </c>
      <c r="I6" s="17" t="s">
        <v>856</v>
      </c>
      <c r="J6" s="17" t="s">
        <v>866</v>
      </c>
      <c r="K6" s="17" t="s">
        <v>37</v>
      </c>
      <c r="L6" s="17" t="s">
        <v>452</v>
      </c>
      <c r="M6" s="18">
        <v>204</v>
      </c>
      <c r="N6" s="17" t="s">
        <v>149</v>
      </c>
      <c r="O6" s="20">
        <v>13</v>
      </c>
      <c r="P6" s="20" t="s">
        <v>477</v>
      </c>
      <c r="Q6" s="20">
        <v>85.4</v>
      </c>
      <c r="R6" s="20">
        <f t="shared" si="0"/>
        <v>83.5</v>
      </c>
      <c r="S6" s="20">
        <f t="shared" si="1"/>
        <v>4</v>
      </c>
      <c r="T6" s="25" t="s">
        <v>32</v>
      </c>
    </row>
    <row r="7" ht="25.05" customHeight="1" spans="1:20">
      <c r="A7" s="17" t="s">
        <v>549</v>
      </c>
      <c r="B7" s="17" t="s">
        <v>867</v>
      </c>
      <c r="C7" s="17" t="s">
        <v>23</v>
      </c>
      <c r="D7" s="18">
        <v>1</v>
      </c>
      <c r="E7" s="18">
        <v>80</v>
      </c>
      <c r="F7" s="18" t="s">
        <v>35</v>
      </c>
      <c r="G7" s="18">
        <v>27</v>
      </c>
      <c r="H7" s="18" t="s">
        <v>855</v>
      </c>
      <c r="I7" s="17" t="s">
        <v>856</v>
      </c>
      <c r="J7" s="17" t="s">
        <v>868</v>
      </c>
      <c r="K7" s="17" t="s">
        <v>462</v>
      </c>
      <c r="L7" s="17" t="s">
        <v>519</v>
      </c>
      <c r="M7" s="18">
        <v>198</v>
      </c>
      <c r="N7" s="17" t="s">
        <v>47</v>
      </c>
      <c r="O7" s="20">
        <v>13</v>
      </c>
      <c r="P7" s="20" t="s">
        <v>545</v>
      </c>
      <c r="Q7" s="20">
        <v>85.6</v>
      </c>
      <c r="R7" s="20">
        <f t="shared" si="0"/>
        <v>82.4</v>
      </c>
      <c r="S7" s="20">
        <f t="shared" si="1"/>
        <v>5</v>
      </c>
      <c r="T7" s="25" t="s">
        <v>32</v>
      </c>
    </row>
    <row r="8" ht="25.05" customHeight="1" spans="1:20">
      <c r="A8" s="17" t="s">
        <v>748</v>
      </c>
      <c r="B8" s="17" t="s">
        <v>869</v>
      </c>
      <c r="C8" s="17" t="s">
        <v>23</v>
      </c>
      <c r="D8" s="18">
        <v>1</v>
      </c>
      <c r="E8" s="18">
        <v>69</v>
      </c>
      <c r="F8" s="18" t="s">
        <v>24</v>
      </c>
      <c r="G8" s="18">
        <v>27</v>
      </c>
      <c r="H8" s="18" t="s">
        <v>855</v>
      </c>
      <c r="I8" s="17" t="s">
        <v>856</v>
      </c>
      <c r="J8" s="17" t="s">
        <v>870</v>
      </c>
      <c r="K8" s="17" t="s">
        <v>197</v>
      </c>
      <c r="L8" s="17" t="s">
        <v>534</v>
      </c>
      <c r="M8" s="18">
        <v>208.5</v>
      </c>
      <c r="N8" s="17" t="s">
        <v>298</v>
      </c>
      <c r="O8" s="20">
        <v>13</v>
      </c>
      <c r="P8" s="20" t="s">
        <v>443</v>
      </c>
      <c r="Q8" s="20">
        <v>81.4</v>
      </c>
      <c r="R8" s="20">
        <f t="shared" si="0"/>
        <v>82.4</v>
      </c>
      <c r="S8" s="20">
        <f t="shared" si="1"/>
        <v>5</v>
      </c>
      <c r="T8" s="25" t="s">
        <v>32</v>
      </c>
    </row>
    <row r="9" ht="25.05" customHeight="1" spans="1:20">
      <c r="A9" s="17" t="s">
        <v>271</v>
      </c>
      <c r="B9" s="17" t="s">
        <v>871</v>
      </c>
      <c r="C9" s="17" t="s">
        <v>23</v>
      </c>
      <c r="D9" s="18">
        <v>1</v>
      </c>
      <c r="E9" s="18">
        <v>75</v>
      </c>
      <c r="F9" s="18" t="s">
        <v>24</v>
      </c>
      <c r="G9" s="18">
        <v>27</v>
      </c>
      <c r="H9" s="18" t="s">
        <v>855</v>
      </c>
      <c r="I9" s="17" t="s">
        <v>856</v>
      </c>
      <c r="J9" s="17" t="s">
        <v>872</v>
      </c>
      <c r="K9" s="17" t="s">
        <v>197</v>
      </c>
      <c r="L9" s="17" t="s">
        <v>519</v>
      </c>
      <c r="M9" s="18">
        <v>201</v>
      </c>
      <c r="N9" s="17" t="s">
        <v>97</v>
      </c>
      <c r="O9" s="20">
        <v>13</v>
      </c>
      <c r="P9" s="20" t="s">
        <v>400</v>
      </c>
      <c r="Q9" s="20">
        <v>84.2</v>
      </c>
      <c r="R9" s="20">
        <f t="shared" si="0"/>
        <v>82.3</v>
      </c>
      <c r="S9" s="20">
        <f t="shared" si="1"/>
        <v>7</v>
      </c>
      <c r="T9" s="25" t="s">
        <v>32</v>
      </c>
    </row>
    <row r="10" ht="25.05" customHeight="1" spans="1:20">
      <c r="A10" s="17" t="s">
        <v>366</v>
      </c>
      <c r="B10" s="17" t="s">
        <v>873</v>
      </c>
      <c r="C10" s="17" t="s">
        <v>23</v>
      </c>
      <c r="D10" s="18">
        <v>1</v>
      </c>
      <c r="E10" s="18">
        <v>77</v>
      </c>
      <c r="F10" s="18" t="s">
        <v>35</v>
      </c>
      <c r="G10" s="18">
        <v>27</v>
      </c>
      <c r="H10" s="18" t="s">
        <v>855</v>
      </c>
      <c r="I10" s="17" t="s">
        <v>856</v>
      </c>
      <c r="J10" s="17" t="s">
        <v>874</v>
      </c>
      <c r="K10" s="17" t="s">
        <v>72</v>
      </c>
      <c r="L10" s="17" t="s">
        <v>875</v>
      </c>
      <c r="M10" s="18">
        <v>200</v>
      </c>
      <c r="N10" s="17" t="s">
        <v>111</v>
      </c>
      <c r="O10" s="20">
        <v>13</v>
      </c>
      <c r="P10" s="20" t="s">
        <v>500</v>
      </c>
      <c r="Q10" s="20">
        <v>83.2</v>
      </c>
      <c r="R10" s="20">
        <f t="shared" si="0"/>
        <v>81.6</v>
      </c>
      <c r="S10" s="20">
        <f t="shared" si="1"/>
        <v>8</v>
      </c>
      <c r="T10" s="25" t="s">
        <v>32</v>
      </c>
    </row>
    <row r="11" ht="25.05" customHeight="1" spans="1:20">
      <c r="A11" s="17" t="s">
        <v>876</v>
      </c>
      <c r="B11" s="17" t="s">
        <v>877</v>
      </c>
      <c r="C11" s="17" t="s">
        <v>23</v>
      </c>
      <c r="D11" s="18">
        <v>1</v>
      </c>
      <c r="E11" s="18">
        <v>76</v>
      </c>
      <c r="F11" s="18" t="s">
        <v>35</v>
      </c>
      <c r="G11" s="18">
        <v>27</v>
      </c>
      <c r="H11" s="18" t="s">
        <v>855</v>
      </c>
      <c r="I11" s="17" t="s">
        <v>856</v>
      </c>
      <c r="J11" s="17" t="s">
        <v>878</v>
      </c>
      <c r="K11" s="17" t="s">
        <v>213</v>
      </c>
      <c r="L11" s="17" t="s">
        <v>879</v>
      </c>
      <c r="M11" s="18">
        <v>200.5</v>
      </c>
      <c r="N11" s="17" t="s">
        <v>104</v>
      </c>
      <c r="O11" s="20">
        <v>13</v>
      </c>
      <c r="P11" s="20" t="s">
        <v>520</v>
      </c>
      <c r="Q11" s="20">
        <v>83</v>
      </c>
      <c r="R11" s="20">
        <f t="shared" si="0"/>
        <v>81.6</v>
      </c>
      <c r="S11" s="20">
        <f t="shared" si="1"/>
        <v>8</v>
      </c>
      <c r="T11" s="25" t="s">
        <v>32</v>
      </c>
    </row>
    <row r="12" ht="25.05" customHeight="1" spans="1:20">
      <c r="A12" s="17" t="s">
        <v>285</v>
      </c>
      <c r="B12" s="17" t="s">
        <v>880</v>
      </c>
      <c r="C12" s="17" t="s">
        <v>23</v>
      </c>
      <c r="D12" s="18">
        <v>1</v>
      </c>
      <c r="E12" s="18">
        <v>67</v>
      </c>
      <c r="F12" s="18" t="s">
        <v>24</v>
      </c>
      <c r="G12" s="18">
        <v>27</v>
      </c>
      <c r="H12" s="18" t="s">
        <v>855</v>
      </c>
      <c r="I12" s="17" t="s">
        <v>856</v>
      </c>
      <c r="J12" s="17" t="s">
        <v>881</v>
      </c>
      <c r="K12" s="17" t="s">
        <v>102</v>
      </c>
      <c r="L12" s="17" t="s">
        <v>519</v>
      </c>
      <c r="M12" s="18">
        <v>210</v>
      </c>
      <c r="N12" s="17" t="s">
        <v>292</v>
      </c>
      <c r="O12" s="20">
        <v>13</v>
      </c>
      <c r="P12" s="20" t="s">
        <v>559</v>
      </c>
      <c r="Q12" s="20">
        <v>77.8</v>
      </c>
      <c r="R12" s="20">
        <f t="shared" si="0"/>
        <v>80.9</v>
      </c>
      <c r="S12" s="20">
        <f t="shared" si="1"/>
        <v>10</v>
      </c>
      <c r="T12" s="25" t="s">
        <v>32</v>
      </c>
    </row>
    <row r="13" ht="25.05" customHeight="1" spans="1:20">
      <c r="A13" s="17" t="s">
        <v>882</v>
      </c>
      <c r="B13" s="17" t="s">
        <v>883</v>
      </c>
      <c r="C13" s="17" t="s">
        <v>23</v>
      </c>
      <c r="D13" s="18">
        <v>1</v>
      </c>
      <c r="E13" s="18">
        <v>72</v>
      </c>
      <c r="F13" s="18" t="s">
        <v>24</v>
      </c>
      <c r="G13" s="18">
        <v>27</v>
      </c>
      <c r="H13" s="18" t="s">
        <v>855</v>
      </c>
      <c r="I13" s="17" t="s">
        <v>856</v>
      </c>
      <c r="J13" s="17" t="s">
        <v>884</v>
      </c>
      <c r="K13" s="17" t="s">
        <v>528</v>
      </c>
      <c r="L13" s="17" t="s">
        <v>452</v>
      </c>
      <c r="M13" s="18">
        <v>204.5</v>
      </c>
      <c r="N13" s="17" t="s">
        <v>442</v>
      </c>
      <c r="O13" s="20">
        <v>13</v>
      </c>
      <c r="P13" s="20" t="s">
        <v>431</v>
      </c>
      <c r="Q13" s="20">
        <v>79.6</v>
      </c>
      <c r="R13" s="20">
        <f t="shared" si="0"/>
        <v>80.7</v>
      </c>
      <c r="S13" s="20">
        <f t="shared" si="1"/>
        <v>11</v>
      </c>
      <c r="T13" s="25" t="s">
        <v>32</v>
      </c>
    </row>
    <row r="14" ht="25.05" customHeight="1" spans="1:20">
      <c r="A14" s="17" t="s">
        <v>659</v>
      </c>
      <c r="B14" s="17" t="s">
        <v>885</v>
      </c>
      <c r="C14" s="17" t="s">
        <v>23</v>
      </c>
      <c r="D14" s="18">
        <v>1</v>
      </c>
      <c r="E14" s="18">
        <v>78</v>
      </c>
      <c r="F14" s="18" t="s">
        <v>35</v>
      </c>
      <c r="G14" s="18">
        <v>27</v>
      </c>
      <c r="H14" s="18" t="s">
        <v>855</v>
      </c>
      <c r="I14" s="17" t="s">
        <v>856</v>
      </c>
      <c r="J14" s="17" t="s">
        <v>886</v>
      </c>
      <c r="K14" s="17" t="s">
        <v>659</v>
      </c>
      <c r="L14" s="17" t="s">
        <v>558</v>
      </c>
      <c r="M14" s="18">
        <v>198</v>
      </c>
      <c r="N14" s="17" t="s">
        <v>47</v>
      </c>
      <c r="O14" s="20">
        <v>13</v>
      </c>
      <c r="P14" s="20" t="s">
        <v>495</v>
      </c>
      <c r="Q14" s="20">
        <v>82</v>
      </c>
      <c r="R14" s="20">
        <f t="shared" si="0"/>
        <v>80.6</v>
      </c>
      <c r="S14" s="20">
        <f t="shared" si="1"/>
        <v>12</v>
      </c>
      <c r="T14" s="25" t="s">
        <v>32</v>
      </c>
    </row>
    <row r="15" ht="25.05" customHeight="1" spans="1:20">
      <c r="A15" s="17" t="s">
        <v>172</v>
      </c>
      <c r="B15" s="17" t="s">
        <v>887</v>
      </c>
      <c r="C15" s="17" t="s">
        <v>43</v>
      </c>
      <c r="D15" s="18">
        <v>1</v>
      </c>
      <c r="E15" s="18">
        <v>100</v>
      </c>
      <c r="F15" s="18" t="s">
        <v>35</v>
      </c>
      <c r="G15" s="18">
        <v>27</v>
      </c>
      <c r="H15" s="18" t="s">
        <v>855</v>
      </c>
      <c r="I15" s="17" t="s">
        <v>856</v>
      </c>
      <c r="J15" s="17" t="s">
        <v>888</v>
      </c>
      <c r="K15" s="17" t="s">
        <v>271</v>
      </c>
      <c r="L15" s="17" t="s">
        <v>79</v>
      </c>
      <c r="M15" s="18">
        <v>181</v>
      </c>
      <c r="N15" s="17" t="s">
        <v>236</v>
      </c>
      <c r="O15" s="20">
        <v>13</v>
      </c>
      <c r="P15" s="20" t="s">
        <v>508</v>
      </c>
      <c r="Q15" s="20">
        <v>88.8</v>
      </c>
      <c r="R15" s="20">
        <f t="shared" si="0"/>
        <v>80.6</v>
      </c>
      <c r="S15" s="20">
        <f t="shared" si="1"/>
        <v>12</v>
      </c>
      <c r="T15" s="25" t="s">
        <v>32</v>
      </c>
    </row>
    <row r="16" ht="25.05" customHeight="1" spans="1:20">
      <c r="A16" s="17" t="s">
        <v>889</v>
      </c>
      <c r="B16" s="17" t="s">
        <v>890</v>
      </c>
      <c r="C16" s="17" t="s">
        <v>23</v>
      </c>
      <c r="D16" s="18">
        <v>1</v>
      </c>
      <c r="E16" s="18">
        <v>68</v>
      </c>
      <c r="F16" s="18" t="s">
        <v>24</v>
      </c>
      <c r="G16" s="18">
        <v>27</v>
      </c>
      <c r="H16" s="18" t="s">
        <v>855</v>
      </c>
      <c r="I16" s="17" t="s">
        <v>856</v>
      </c>
      <c r="J16" s="17" t="s">
        <v>891</v>
      </c>
      <c r="K16" s="17" t="s">
        <v>45</v>
      </c>
      <c r="L16" s="17" t="s">
        <v>425</v>
      </c>
      <c r="M16" s="18">
        <v>209.5</v>
      </c>
      <c r="N16" s="17" t="s">
        <v>286</v>
      </c>
      <c r="O16" s="20">
        <v>13</v>
      </c>
      <c r="P16" s="20" t="s">
        <v>396</v>
      </c>
      <c r="Q16" s="20">
        <v>77.2</v>
      </c>
      <c r="R16" s="20">
        <f t="shared" si="0"/>
        <v>80.5</v>
      </c>
      <c r="S16" s="20">
        <f t="shared" si="1"/>
        <v>14</v>
      </c>
      <c r="T16" s="25" t="s">
        <v>32</v>
      </c>
    </row>
    <row r="17" ht="25.05" customHeight="1" spans="1:20">
      <c r="A17" s="17" t="s">
        <v>96</v>
      </c>
      <c r="B17" s="17" t="s">
        <v>892</v>
      </c>
      <c r="C17" s="17" t="s">
        <v>23</v>
      </c>
      <c r="D17" s="18">
        <v>1</v>
      </c>
      <c r="E17" s="18">
        <v>88</v>
      </c>
      <c r="F17" s="18" t="s">
        <v>35</v>
      </c>
      <c r="G17" s="18">
        <v>27</v>
      </c>
      <c r="H17" s="18" t="s">
        <v>855</v>
      </c>
      <c r="I17" s="17" t="s">
        <v>856</v>
      </c>
      <c r="J17" s="17" t="s">
        <v>893</v>
      </c>
      <c r="K17" s="17" t="s">
        <v>96</v>
      </c>
      <c r="L17" s="17" t="s">
        <v>110</v>
      </c>
      <c r="M17" s="18">
        <v>189</v>
      </c>
      <c r="N17" s="17" t="s">
        <v>158</v>
      </c>
      <c r="O17" s="20">
        <v>13</v>
      </c>
      <c r="P17" s="20" t="s">
        <v>448</v>
      </c>
      <c r="Q17" s="20">
        <v>85.2</v>
      </c>
      <c r="R17" s="20">
        <f t="shared" si="0"/>
        <v>80.4</v>
      </c>
      <c r="S17" s="20">
        <f t="shared" si="1"/>
        <v>15</v>
      </c>
      <c r="T17" s="25" t="s">
        <v>32</v>
      </c>
    </row>
    <row r="18" ht="25.05" customHeight="1" spans="1:20">
      <c r="A18" s="17" t="s">
        <v>109</v>
      </c>
      <c r="B18" s="17" t="s">
        <v>894</v>
      </c>
      <c r="C18" s="17" t="s">
        <v>23</v>
      </c>
      <c r="D18" s="18">
        <v>1</v>
      </c>
      <c r="E18" s="18">
        <v>90</v>
      </c>
      <c r="F18" s="18" t="s">
        <v>35</v>
      </c>
      <c r="G18" s="18">
        <v>27</v>
      </c>
      <c r="H18" s="18" t="s">
        <v>855</v>
      </c>
      <c r="I18" s="17" t="s">
        <v>856</v>
      </c>
      <c r="J18" s="17" t="s">
        <v>895</v>
      </c>
      <c r="K18" s="17" t="s">
        <v>250</v>
      </c>
      <c r="L18" s="17" t="s">
        <v>663</v>
      </c>
      <c r="M18" s="18">
        <v>187.5</v>
      </c>
      <c r="N18" s="17" t="s">
        <v>349</v>
      </c>
      <c r="O18" s="20">
        <v>13</v>
      </c>
      <c r="P18" s="20" t="s">
        <v>567</v>
      </c>
      <c r="Q18" s="20">
        <v>85.6</v>
      </c>
      <c r="R18" s="20">
        <f t="shared" si="0"/>
        <v>80.3</v>
      </c>
      <c r="S18" s="20">
        <f t="shared" si="1"/>
        <v>16</v>
      </c>
      <c r="T18" s="25" t="s">
        <v>32</v>
      </c>
    </row>
    <row r="19" ht="25.05" customHeight="1" spans="1:20">
      <c r="A19" s="17" t="s">
        <v>103</v>
      </c>
      <c r="B19" s="17" t="s">
        <v>896</v>
      </c>
      <c r="C19" s="17" t="s">
        <v>43</v>
      </c>
      <c r="D19" s="18">
        <v>1</v>
      </c>
      <c r="E19" s="18">
        <v>102</v>
      </c>
      <c r="F19" s="18" t="s">
        <v>35</v>
      </c>
      <c r="G19" s="18">
        <v>27</v>
      </c>
      <c r="H19" s="18" t="s">
        <v>855</v>
      </c>
      <c r="I19" s="17" t="s">
        <v>856</v>
      </c>
      <c r="J19" s="17" t="s">
        <v>897</v>
      </c>
      <c r="K19" s="17" t="s">
        <v>889</v>
      </c>
      <c r="L19" s="17" t="s">
        <v>621</v>
      </c>
      <c r="M19" s="18">
        <v>180</v>
      </c>
      <c r="N19" s="17" t="s">
        <v>436</v>
      </c>
      <c r="O19" s="20">
        <v>13</v>
      </c>
      <c r="P19" s="20" t="s">
        <v>580</v>
      </c>
      <c r="Q19" s="20">
        <v>88.4</v>
      </c>
      <c r="R19" s="20">
        <f t="shared" si="0"/>
        <v>80.2</v>
      </c>
      <c r="S19" s="20">
        <f t="shared" si="1"/>
        <v>17</v>
      </c>
      <c r="T19" s="25" t="s">
        <v>32</v>
      </c>
    </row>
    <row r="20" ht="25.05" customHeight="1" spans="1:20">
      <c r="A20" s="17" t="s">
        <v>177</v>
      </c>
      <c r="B20" s="17" t="s">
        <v>898</v>
      </c>
      <c r="C20" s="17" t="s">
        <v>23</v>
      </c>
      <c r="D20" s="18">
        <v>1</v>
      </c>
      <c r="E20" s="18">
        <v>85</v>
      </c>
      <c r="F20" s="18" t="s">
        <v>35</v>
      </c>
      <c r="G20" s="18">
        <v>27</v>
      </c>
      <c r="H20" s="18" t="s">
        <v>855</v>
      </c>
      <c r="I20" s="17" t="s">
        <v>856</v>
      </c>
      <c r="J20" s="17" t="s">
        <v>899</v>
      </c>
      <c r="K20" s="17" t="s">
        <v>37</v>
      </c>
      <c r="L20" s="17" t="s">
        <v>85</v>
      </c>
      <c r="M20" s="18">
        <v>191</v>
      </c>
      <c r="N20" s="17" t="s">
        <v>128</v>
      </c>
      <c r="O20" s="20">
        <v>13</v>
      </c>
      <c r="P20" s="20" t="s">
        <v>530</v>
      </c>
      <c r="Q20" s="20">
        <v>83.6</v>
      </c>
      <c r="R20" s="20">
        <f t="shared" si="0"/>
        <v>80</v>
      </c>
      <c r="S20" s="20">
        <f t="shared" si="1"/>
        <v>18</v>
      </c>
      <c r="T20" s="25" t="s">
        <v>32</v>
      </c>
    </row>
    <row r="21" ht="25.05" customHeight="1" spans="1:20">
      <c r="A21" s="17" t="s">
        <v>37</v>
      </c>
      <c r="B21" s="17" t="s">
        <v>900</v>
      </c>
      <c r="C21" s="17" t="s">
        <v>23</v>
      </c>
      <c r="D21" s="18">
        <v>1</v>
      </c>
      <c r="E21" s="18">
        <v>83</v>
      </c>
      <c r="F21" s="18" t="s">
        <v>35</v>
      </c>
      <c r="G21" s="18">
        <v>27</v>
      </c>
      <c r="H21" s="18" t="s">
        <v>855</v>
      </c>
      <c r="I21" s="17" t="s">
        <v>856</v>
      </c>
      <c r="J21" s="17" t="s">
        <v>901</v>
      </c>
      <c r="K21" s="17" t="s">
        <v>183</v>
      </c>
      <c r="L21" s="17" t="s">
        <v>605</v>
      </c>
      <c r="M21" s="18">
        <v>192.5</v>
      </c>
      <c r="N21" s="17" t="s">
        <v>351</v>
      </c>
      <c r="O21" s="20">
        <v>13</v>
      </c>
      <c r="P21" s="20" t="s">
        <v>453</v>
      </c>
      <c r="Q21" s="20">
        <v>83</v>
      </c>
      <c r="R21" s="20">
        <f t="shared" si="0"/>
        <v>80</v>
      </c>
      <c r="S21" s="20">
        <f t="shared" si="1"/>
        <v>18</v>
      </c>
      <c r="T21" s="25" t="s">
        <v>32</v>
      </c>
    </row>
    <row r="22" ht="25.05" customHeight="1" spans="1:20">
      <c r="A22" s="17" t="s">
        <v>415</v>
      </c>
      <c r="B22" s="17" t="s">
        <v>902</v>
      </c>
      <c r="C22" s="17" t="s">
        <v>23</v>
      </c>
      <c r="D22" s="18">
        <v>1</v>
      </c>
      <c r="E22" s="18">
        <v>86</v>
      </c>
      <c r="F22" s="18" t="s">
        <v>35</v>
      </c>
      <c r="G22" s="18">
        <v>27</v>
      </c>
      <c r="H22" s="18" t="s">
        <v>855</v>
      </c>
      <c r="I22" s="17" t="s">
        <v>856</v>
      </c>
      <c r="J22" s="17" t="s">
        <v>903</v>
      </c>
      <c r="K22" s="17" t="s">
        <v>213</v>
      </c>
      <c r="L22" s="17" t="s">
        <v>641</v>
      </c>
      <c r="M22" s="18">
        <v>191</v>
      </c>
      <c r="N22" s="17" t="s">
        <v>128</v>
      </c>
      <c r="O22" s="20">
        <v>13</v>
      </c>
      <c r="P22" s="20" t="s">
        <v>504</v>
      </c>
      <c r="Q22" s="20">
        <v>83</v>
      </c>
      <c r="R22" s="20">
        <f t="shared" si="0"/>
        <v>79.7</v>
      </c>
      <c r="S22" s="20">
        <f t="shared" si="1"/>
        <v>20</v>
      </c>
      <c r="T22" s="25" t="s">
        <v>32</v>
      </c>
    </row>
    <row r="23" ht="25.05" customHeight="1" spans="1:20">
      <c r="A23" s="17" t="s">
        <v>641</v>
      </c>
      <c r="B23" s="17" t="s">
        <v>904</v>
      </c>
      <c r="C23" s="17" t="s">
        <v>23</v>
      </c>
      <c r="D23" s="18">
        <v>1</v>
      </c>
      <c r="E23" s="18">
        <v>104</v>
      </c>
      <c r="F23" s="18" t="s">
        <v>35</v>
      </c>
      <c r="G23" s="18">
        <v>27</v>
      </c>
      <c r="H23" s="18" t="s">
        <v>855</v>
      </c>
      <c r="I23" s="17" t="s">
        <v>856</v>
      </c>
      <c r="J23" s="17" t="s">
        <v>905</v>
      </c>
      <c r="K23" s="17" t="s">
        <v>366</v>
      </c>
      <c r="L23" s="17" t="s">
        <v>649</v>
      </c>
      <c r="M23" s="18">
        <v>179.5</v>
      </c>
      <c r="N23" s="17" t="s">
        <v>265</v>
      </c>
      <c r="O23" s="20">
        <v>13</v>
      </c>
      <c r="P23" s="20" t="s">
        <v>437</v>
      </c>
      <c r="Q23" s="20">
        <v>87.4</v>
      </c>
      <c r="R23" s="20">
        <f t="shared" si="0"/>
        <v>79.6</v>
      </c>
      <c r="S23" s="20">
        <f t="shared" si="1"/>
        <v>21</v>
      </c>
      <c r="T23" s="25"/>
    </row>
    <row r="24" ht="25.05" customHeight="1" spans="1:20">
      <c r="A24" s="17" t="s">
        <v>803</v>
      </c>
      <c r="B24" s="17" t="s">
        <v>906</v>
      </c>
      <c r="C24" s="17" t="s">
        <v>23</v>
      </c>
      <c r="D24" s="18">
        <v>1</v>
      </c>
      <c r="E24" s="18">
        <v>81</v>
      </c>
      <c r="F24" s="18" t="s">
        <v>35</v>
      </c>
      <c r="G24" s="18">
        <v>27</v>
      </c>
      <c r="H24" s="18" t="s">
        <v>855</v>
      </c>
      <c r="I24" s="17" t="s">
        <v>856</v>
      </c>
      <c r="J24" s="17" t="s">
        <v>907</v>
      </c>
      <c r="K24" s="17" t="s">
        <v>357</v>
      </c>
      <c r="L24" s="17" t="s">
        <v>757</v>
      </c>
      <c r="M24" s="18">
        <v>197.5</v>
      </c>
      <c r="N24" s="17" t="s">
        <v>192</v>
      </c>
      <c r="O24" s="20">
        <v>13</v>
      </c>
      <c r="P24" s="20" t="s">
        <v>535</v>
      </c>
      <c r="Q24" s="20">
        <v>80.2</v>
      </c>
      <c r="R24" s="20">
        <f t="shared" si="0"/>
        <v>79.6</v>
      </c>
      <c r="S24" s="20">
        <f t="shared" si="1"/>
        <v>21</v>
      </c>
      <c r="T24" s="25"/>
    </row>
    <row r="25" ht="25.05" customHeight="1" spans="1:20">
      <c r="A25" s="17" t="s">
        <v>330</v>
      </c>
      <c r="B25" s="17" t="s">
        <v>908</v>
      </c>
      <c r="C25" s="17" t="s">
        <v>23</v>
      </c>
      <c r="D25" s="18">
        <v>1</v>
      </c>
      <c r="E25" s="18">
        <v>91</v>
      </c>
      <c r="F25" s="18" t="s">
        <v>35</v>
      </c>
      <c r="G25" s="18">
        <v>27</v>
      </c>
      <c r="H25" s="18" t="s">
        <v>855</v>
      </c>
      <c r="I25" s="17" t="s">
        <v>856</v>
      </c>
      <c r="J25" s="17" t="s">
        <v>909</v>
      </c>
      <c r="K25" s="17" t="s">
        <v>303</v>
      </c>
      <c r="L25" s="17" t="s">
        <v>654</v>
      </c>
      <c r="M25" s="18">
        <v>187</v>
      </c>
      <c r="N25" s="17" t="s">
        <v>86</v>
      </c>
      <c r="O25" s="20">
        <v>13</v>
      </c>
      <c r="P25" s="20" t="s">
        <v>421</v>
      </c>
      <c r="Q25" s="20">
        <v>84</v>
      </c>
      <c r="R25" s="20">
        <f t="shared" si="0"/>
        <v>79.4</v>
      </c>
      <c r="S25" s="20">
        <f t="shared" si="1"/>
        <v>23</v>
      </c>
      <c r="T25" s="25"/>
    </row>
    <row r="26" ht="25.05" customHeight="1" spans="1:20">
      <c r="A26" s="17" t="s">
        <v>910</v>
      </c>
      <c r="B26" s="17" t="s">
        <v>911</v>
      </c>
      <c r="C26" s="17" t="s">
        <v>23</v>
      </c>
      <c r="D26" s="18">
        <v>1</v>
      </c>
      <c r="E26" s="18">
        <v>74</v>
      </c>
      <c r="F26" s="18" t="s">
        <v>24</v>
      </c>
      <c r="G26" s="18">
        <v>27</v>
      </c>
      <c r="H26" s="18" t="s">
        <v>855</v>
      </c>
      <c r="I26" s="17" t="s">
        <v>856</v>
      </c>
      <c r="J26" s="17" t="s">
        <v>912</v>
      </c>
      <c r="K26" s="17" t="s">
        <v>415</v>
      </c>
      <c r="L26" s="17" t="s">
        <v>858</v>
      </c>
      <c r="M26" s="18">
        <v>203.5</v>
      </c>
      <c r="N26" s="17" t="s">
        <v>144</v>
      </c>
      <c r="O26" s="20">
        <v>13</v>
      </c>
      <c r="P26" s="20" t="s">
        <v>572</v>
      </c>
      <c r="Q26" s="20">
        <v>76.8</v>
      </c>
      <c r="R26" s="20">
        <f t="shared" si="0"/>
        <v>79.1</v>
      </c>
      <c r="S26" s="20">
        <f t="shared" si="1"/>
        <v>24</v>
      </c>
      <c r="T26" s="25"/>
    </row>
    <row r="27" ht="25.05" customHeight="1" spans="1:20">
      <c r="A27" s="17" t="s">
        <v>213</v>
      </c>
      <c r="B27" s="17" t="s">
        <v>913</v>
      </c>
      <c r="C27" s="17" t="s">
        <v>23</v>
      </c>
      <c r="D27" s="18">
        <v>1</v>
      </c>
      <c r="E27" s="18">
        <v>87</v>
      </c>
      <c r="F27" s="18" t="s">
        <v>35</v>
      </c>
      <c r="G27" s="18">
        <v>27</v>
      </c>
      <c r="H27" s="18" t="s">
        <v>855</v>
      </c>
      <c r="I27" s="17" t="s">
        <v>856</v>
      </c>
      <c r="J27" s="17" t="s">
        <v>914</v>
      </c>
      <c r="K27" s="17" t="s">
        <v>116</v>
      </c>
      <c r="L27" s="17" t="s">
        <v>79</v>
      </c>
      <c r="M27" s="18">
        <v>190.5</v>
      </c>
      <c r="N27" s="17" t="s">
        <v>405</v>
      </c>
      <c r="O27" s="20">
        <v>13</v>
      </c>
      <c r="P27" s="20" t="s">
        <v>524</v>
      </c>
      <c r="Q27" s="20">
        <v>82</v>
      </c>
      <c r="R27" s="20">
        <f t="shared" si="0"/>
        <v>79.1</v>
      </c>
      <c r="S27" s="20">
        <f t="shared" si="1"/>
        <v>24</v>
      </c>
      <c r="T27" s="25"/>
    </row>
    <row r="28" ht="25.05" customHeight="1" spans="1:20">
      <c r="A28" s="17" t="s">
        <v>59</v>
      </c>
      <c r="B28" s="17" t="s">
        <v>915</v>
      </c>
      <c r="C28" s="17" t="s">
        <v>23</v>
      </c>
      <c r="D28" s="18">
        <v>1</v>
      </c>
      <c r="E28" s="18">
        <v>89</v>
      </c>
      <c r="F28" s="18" t="s">
        <v>35</v>
      </c>
      <c r="G28" s="18">
        <v>27</v>
      </c>
      <c r="H28" s="18" t="s">
        <v>855</v>
      </c>
      <c r="I28" s="17" t="s">
        <v>856</v>
      </c>
      <c r="J28" s="17" t="s">
        <v>916</v>
      </c>
      <c r="K28" s="17" t="s">
        <v>512</v>
      </c>
      <c r="L28" s="17" t="s">
        <v>917</v>
      </c>
      <c r="M28" s="18">
        <v>188</v>
      </c>
      <c r="N28" s="17" t="s">
        <v>678</v>
      </c>
      <c r="O28" s="20">
        <v>13</v>
      </c>
      <c r="P28" s="20" t="s">
        <v>472</v>
      </c>
      <c r="Q28" s="20">
        <v>82.8</v>
      </c>
      <c r="R28" s="20">
        <f t="shared" si="0"/>
        <v>79</v>
      </c>
      <c r="S28" s="20">
        <f t="shared" si="1"/>
        <v>26</v>
      </c>
      <c r="T28" s="25"/>
    </row>
    <row r="29" ht="25.05" customHeight="1" spans="1:20">
      <c r="A29" s="17" t="s">
        <v>123</v>
      </c>
      <c r="B29" s="17" t="s">
        <v>918</v>
      </c>
      <c r="C29" s="17" t="s">
        <v>43</v>
      </c>
      <c r="D29" s="18">
        <v>1</v>
      </c>
      <c r="E29" s="18">
        <v>95</v>
      </c>
      <c r="F29" s="18" t="s">
        <v>35</v>
      </c>
      <c r="G29" s="18">
        <v>27</v>
      </c>
      <c r="H29" s="18" t="s">
        <v>855</v>
      </c>
      <c r="I29" s="17" t="s">
        <v>856</v>
      </c>
      <c r="J29" s="17" t="s">
        <v>919</v>
      </c>
      <c r="K29" s="17" t="s">
        <v>366</v>
      </c>
      <c r="L29" s="17" t="s">
        <v>272</v>
      </c>
      <c r="M29" s="18">
        <v>184.5</v>
      </c>
      <c r="N29" s="17" t="s">
        <v>774</v>
      </c>
      <c r="O29" s="20">
        <v>13</v>
      </c>
      <c r="P29" s="20" t="s">
        <v>576</v>
      </c>
      <c r="Q29" s="20">
        <v>83.6</v>
      </c>
      <c r="R29" s="20">
        <f t="shared" si="0"/>
        <v>78.7</v>
      </c>
      <c r="S29" s="20">
        <f t="shared" si="1"/>
        <v>27</v>
      </c>
      <c r="T29" s="25"/>
    </row>
    <row r="30" ht="25.05" customHeight="1" spans="1:20">
      <c r="A30" s="17" t="s">
        <v>291</v>
      </c>
      <c r="B30" s="17" t="s">
        <v>920</v>
      </c>
      <c r="C30" s="17" t="s">
        <v>23</v>
      </c>
      <c r="D30" s="18">
        <v>1</v>
      </c>
      <c r="E30" s="18">
        <v>93</v>
      </c>
      <c r="F30" s="18" t="s">
        <v>35</v>
      </c>
      <c r="G30" s="18">
        <v>27</v>
      </c>
      <c r="H30" s="18" t="s">
        <v>855</v>
      </c>
      <c r="I30" s="17" t="s">
        <v>856</v>
      </c>
      <c r="J30" s="17" t="s">
        <v>921</v>
      </c>
      <c r="K30" s="17" t="s">
        <v>659</v>
      </c>
      <c r="L30" s="17" t="s">
        <v>85</v>
      </c>
      <c r="M30" s="18">
        <v>186</v>
      </c>
      <c r="N30" s="17" t="s">
        <v>227</v>
      </c>
      <c r="O30" s="20">
        <v>13</v>
      </c>
      <c r="P30" s="20" t="s">
        <v>417</v>
      </c>
      <c r="Q30" s="20">
        <v>82.8</v>
      </c>
      <c r="R30" s="20">
        <f t="shared" si="0"/>
        <v>78.6</v>
      </c>
      <c r="S30" s="20">
        <f t="shared" si="1"/>
        <v>28</v>
      </c>
      <c r="T30" s="25"/>
    </row>
    <row r="31" ht="25.05" customHeight="1" spans="1:20">
      <c r="A31" s="17" t="s">
        <v>72</v>
      </c>
      <c r="B31" s="17" t="s">
        <v>922</v>
      </c>
      <c r="C31" s="17" t="s">
        <v>23</v>
      </c>
      <c r="D31" s="18">
        <v>1</v>
      </c>
      <c r="E31" s="18">
        <v>84</v>
      </c>
      <c r="F31" s="18" t="s">
        <v>35</v>
      </c>
      <c r="G31" s="18">
        <v>27</v>
      </c>
      <c r="H31" s="18" t="s">
        <v>855</v>
      </c>
      <c r="I31" s="17" t="s">
        <v>856</v>
      </c>
      <c r="J31" s="17" t="s">
        <v>923</v>
      </c>
      <c r="K31" s="17" t="s">
        <v>549</v>
      </c>
      <c r="L31" s="17" t="s">
        <v>924</v>
      </c>
      <c r="M31" s="18">
        <v>191.5</v>
      </c>
      <c r="N31" s="17" t="s">
        <v>134</v>
      </c>
      <c r="O31" s="20">
        <v>13</v>
      </c>
      <c r="P31" s="20" t="s">
        <v>411</v>
      </c>
      <c r="Q31" s="20">
        <v>80</v>
      </c>
      <c r="R31" s="20">
        <f t="shared" si="0"/>
        <v>78.3</v>
      </c>
      <c r="S31" s="20">
        <f t="shared" si="1"/>
        <v>29</v>
      </c>
      <c r="T31" s="25"/>
    </row>
    <row r="32" ht="25.05" customHeight="1" spans="1:20">
      <c r="A32" s="17" t="s">
        <v>825</v>
      </c>
      <c r="B32" s="17" t="s">
        <v>925</v>
      </c>
      <c r="C32" s="17" t="s">
        <v>23</v>
      </c>
      <c r="D32" s="18">
        <v>1</v>
      </c>
      <c r="E32" s="18">
        <v>94</v>
      </c>
      <c r="F32" s="18" t="s">
        <v>35</v>
      </c>
      <c r="G32" s="18">
        <v>27</v>
      </c>
      <c r="H32" s="18" t="s">
        <v>855</v>
      </c>
      <c r="I32" s="17" t="s">
        <v>856</v>
      </c>
      <c r="J32" s="17" t="s">
        <v>926</v>
      </c>
      <c r="K32" s="17" t="s">
        <v>366</v>
      </c>
      <c r="L32" s="17" t="s">
        <v>85</v>
      </c>
      <c r="M32" s="18">
        <v>185</v>
      </c>
      <c r="N32" s="17" t="s">
        <v>67</v>
      </c>
      <c r="O32" s="20">
        <v>13</v>
      </c>
      <c r="P32" s="20" t="s">
        <v>550</v>
      </c>
      <c r="Q32" s="20">
        <v>81.6</v>
      </c>
      <c r="R32" s="20">
        <f t="shared" si="0"/>
        <v>77.8</v>
      </c>
      <c r="S32" s="20">
        <f t="shared" si="1"/>
        <v>30</v>
      </c>
      <c r="T32" s="25"/>
    </row>
    <row r="33" ht="25.05" customHeight="1" spans="1:20">
      <c r="A33" s="17" t="s">
        <v>512</v>
      </c>
      <c r="B33" s="17" t="s">
        <v>927</v>
      </c>
      <c r="C33" s="17" t="s">
        <v>23</v>
      </c>
      <c r="D33" s="18">
        <v>1</v>
      </c>
      <c r="E33" s="18">
        <v>79</v>
      </c>
      <c r="F33" s="18" t="s">
        <v>35</v>
      </c>
      <c r="G33" s="18">
        <v>27</v>
      </c>
      <c r="H33" s="18" t="s">
        <v>855</v>
      </c>
      <c r="I33" s="17" t="s">
        <v>856</v>
      </c>
      <c r="J33" s="17" t="s">
        <v>928</v>
      </c>
      <c r="K33" s="17" t="s">
        <v>659</v>
      </c>
      <c r="L33" s="17" t="s">
        <v>558</v>
      </c>
      <c r="M33" s="18">
        <v>198</v>
      </c>
      <c r="N33" s="17" t="s">
        <v>47</v>
      </c>
      <c r="O33" s="20">
        <v>13</v>
      </c>
      <c r="P33" s="20" t="s">
        <v>406</v>
      </c>
      <c r="Q33" s="20">
        <v>75.4</v>
      </c>
      <c r="R33" s="20">
        <f t="shared" si="0"/>
        <v>77.3</v>
      </c>
      <c r="S33" s="20">
        <f t="shared" si="1"/>
        <v>31</v>
      </c>
      <c r="T33" s="25"/>
    </row>
    <row r="34" ht="25.05" customHeight="1" spans="1:20">
      <c r="A34" s="17" t="s">
        <v>110</v>
      </c>
      <c r="B34" s="17" t="s">
        <v>929</v>
      </c>
      <c r="C34" s="17" t="s">
        <v>23</v>
      </c>
      <c r="D34" s="18">
        <v>1</v>
      </c>
      <c r="E34" s="18">
        <v>101</v>
      </c>
      <c r="F34" s="18" t="s">
        <v>35</v>
      </c>
      <c r="G34" s="18">
        <v>27</v>
      </c>
      <c r="H34" s="18" t="s">
        <v>855</v>
      </c>
      <c r="I34" s="17" t="s">
        <v>856</v>
      </c>
      <c r="J34" s="17" t="s">
        <v>930</v>
      </c>
      <c r="K34" s="17" t="s">
        <v>931</v>
      </c>
      <c r="L34" s="17" t="s">
        <v>641</v>
      </c>
      <c r="M34" s="18">
        <v>180.5</v>
      </c>
      <c r="N34" s="17" t="s">
        <v>750</v>
      </c>
      <c r="O34" s="20">
        <v>13</v>
      </c>
      <c r="P34" s="20" t="s">
        <v>426</v>
      </c>
      <c r="Q34" s="20">
        <v>80.4</v>
      </c>
      <c r="R34" s="20">
        <f t="shared" si="0"/>
        <v>76.3</v>
      </c>
      <c r="S34" s="20">
        <f t="shared" si="1"/>
        <v>32</v>
      </c>
      <c r="T34" s="25"/>
    </row>
    <row r="35" ht="25.05" customHeight="1" spans="1:20">
      <c r="A35" s="17" t="s">
        <v>79</v>
      </c>
      <c r="B35" s="17" t="s">
        <v>932</v>
      </c>
      <c r="C35" s="17" t="s">
        <v>23</v>
      </c>
      <c r="D35" s="18">
        <v>1</v>
      </c>
      <c r="E35" s="18">
        <v>106</v>
      </c>
      <c r="F35" s="18" t="s">
        <v>35</v>
      </c>
      <c r="G35" s="18">
        <v>27</v>
      </c>
      <c r="H35" s="18" t="s">
        <v>855</v>
      </c>
      <c r="I35" s="17" t="s">
        <v>856</v>
      </c>
      <c r="J35" s="17" t="s">
        <v>933</v>
      </c>
      <c r="K35" s="17" t="s">
        <v>934</v>
      </c>
      <c r="L35" s="17" t="s">
        <v>60</v>
      </c>
      <c r="M35" s="18">
        <v>179</v>
      </c>
      <c r="N35" s="17" t="s">
        <v>39</v>
      </c>
      <c r="O35" s="20">
        <v>13</v>
      </c>
      <c r="P35" s="20" t="s">
        <v>590</v>
      </c>
      <c r="Q35" s="20">
        <v>79.8</v>
      </c>
      <c r="R35" s="20">
        <f t="shared" si="0"/>
        <v>75.7</v>
      </c>
      <c r="S35" s="20">
        <f t="shared" si="1"/>
        <v>33</v>
      </c>
      <c r="T35" s="25"/>
    </row>
    <row r="36" ht="25.05" customHeight="1" spans="1:20">
      <c r="A36" s="17" t="s">
        <v>133</v>
      </c>
      <c r="B36" s="17" t="s">
        <v>935</v>
      </c>
      <c r="C36" s="17" t="s">
        <v>23</v>
      </c>
      <c r="D36" s="18">
        <v>1</v>
      </c>
      <c r="E36" s="18">
        <v>82</v>
      </c>
      <c r="F36" s="18" t="s">
        <v>35</v>
      </c>
      <c r="G36" s="18">
        <v>27</v>
      </c>
      <c r="H36" s="18" t="s">
        <v>855</v>
      </c>
      <c r="I36" s="17" t="s">
        <v>856</v>
      </c>
      <c r="J36" s="17" t="s">
        <v>936</v>
      </c>
      <c r="K36" s="17" t="s">
        <v>543</v>
      </c>
      <c r="L36" s="17" t="s">
        <v>198</v>
      </c>
      <c r="M36" s="18">
        <v>195</v>
      </c>
      <c r="N36" s="17" t="s">
        <v>118</v>
      </c>
      <c r="O36" s="20">
        <v>13</v>
      </c>
      <c r="P36" s="20" t="s">
        <v>539</v>
      </c>
      <c r="Q36" s="20">
        <v>73.2</v>
      </c>
      <c r="R36" s="20">
        <f t="shared" si="0"/>
        <v>75.6</v>
      </c>
      <c r="S36" s="20">
        <f t="shared" si="1"/>
        <v>34</v>
      </c>
      <c r="T36" s="25"/>
    </row>
    <row r="37" ht="25.05" customHeight="1" spans="1:20">
      <c r="A37" s="17" t="s">
        <v>762</v>
      </c>
      <c r="B37" s="17" t="s">
        <v>937</v>
      </c>
      <c r="C37" s="17" t="s">
        <v>23</v>
      </c>
      <c r="D37" s="18">
        <v>1</v>
      </c>
      <c r="E37" s="18">
        <v>98</v>
      </c>
      <c r="F37" s="18" t="s">
        <v>35</v>
      </c>
      <c r="G37" s="18">
        <v>27</v>
      </c>
      <c r="H37" s="18" t="s">
        <v>855</v>
      </c>
      <c r="I37" s="17" t="s">
        <v>856</v>
      </c>
      <c r="J37" s="17" t="s">
        <v>938</v>
      </c>
      <c r="K37" s="17" t="s">
        <v>910</v>
      </c>
      <c r="L37" s="17" t="s">
        <v>60</v>
      </c>
      <c r="M37" s="18">
        <v>182.5</v>
      </c>
      <c r="N37" s="17" t="s">
        <v>178</v>
      </c>
      <c r="O37" s="20">
        <v>13</v>
      </c>
      <c r="P37" s="20" t="s">
        <v>585</v>
      </c>
      <c r="Q37" s="20">
        <v>77.7</v>
      </c>
      <c r="R37" s="20">
        <f t="shared" si="0"/>
        <v>75.35</v>
      </c>
      <c r="S37" s="20">
        <f t="shared" si="1"/>
        <v>35</v>
      </c>
      <c r="T37" s="25"/>
    </row>
    <row r="38" ht="25.05" customHeight="1" spans="1:20">
      <c r="A38" s="17" t="s">
        <v>66</v>
      </c>
      <c r="B38" s="17" t="s">
        <v>939</v>
      </c>
      <c r="C38" s="17" t="s">
        <v>23</v>
      </c>
      <c r="D38" s="18">
        <v>1</v>
      </c>
      <c r="E38" s="18">
        <v>99</v>
      </c>
      <c r="F38" s="18" t="s">
        <v>35</v>
      </c>
      <c r="G38" s="18">
        <v>27</v>
      </c>
      <c r="H38" s="18" t="s">
        <v>855</v>
      </c>
      <c r="I38" s="17" t="s">
        <v>856</v>
      </c>
      <c r="J38" s="17" t="s">
        <v>940</v>
      </c>
      <c r="K38" s="17" t="s">
        <v>116</v>
      </c>
      <c r="L38" s="17" t="s">
        <v>350</v>
      </c>
      <c r="M38" s="18">
        <v>182</v>
      </c>
      <c r="N38" s="17" t="s">
        <v>252</v>
      </c>
      <c r="O38" s="20">
        <v>13</v>
      </c>
      <c r="P38" s="20" t="s">
        <v>458</v>
      </c>
      <c r="Q38" s="20">
        <v>77.8</v>
      </c>
      <c r="R38" s="20">
        <f t="shared" si="0"/>
        <v>75.3</v>
      </c>
      <c r="S38" s="20">
        <f t="shared" si="1"/>
        <v>36</v>
      </c>
      <c r="T38" s="25"/>
    </row>
    <row r="39" ht="25.05" customHeight="1" spans="1:20">
      <c r="A39" s="17" t="s">
        <v>139</v>
      </c>
      <c r="B39" s="17" t="s">
        <v>941</v>
      </c>
      <c r="C39" s="17" t="s">
        <v>23</v>
      </c>
      <c r="D39" s="18">
        <v>1</v>
      </c>
      <c r="E39" s="18">
        <v>105</v>
      </c>
      <c r="F39" s="18" t="s">
        <v>35</v>
      </c>
      <c r="G39" s="18">
        <v>27</v>
      </c>
      <c r="H39" s="18" t="s">
        <v>855</v>
      </c>
      <c r="I39" s="17" t="s">
        <v>856</v>
      </c>
      <c r="J39" s="17" t="s">
        <v>942</v>
      </c>
      <c r="K39" s="17" t="s">
        <v>748</v>
      </c>
      <c r="L39" s="17" t="s">
        <v>943</v>
      </c>
      <c r="M39" s="18">
        <v>179</v>
      </c>
      <c r="N39" s="17" t="s">
        <v>39</v>
      </c>
      <c r="O39" s="20">
        <v>13</v>
      </c>
      <c r="P39" s="20" t="s">
        <v>554</v>
      </c>
      <c r="Q39" s="20">
        <v>77.4</v>
      </c>
      <c r="R39" s="20">
        <f t="shared" si="0"/>
        <v>74.5</v>
      </c>
      <c r="S39" s="20">
        <f t="shared" si="1"/>
        <v>37</v>
      </c>
      <c r="T39" s="25"/>
    </row>
    <row r="40" ht="25.05" customHeight="1" spans="1:20">
      <c r="A40" s="17" t="s">
        <v>167</v>
      </c>
      <c r="B40" s="17" t="s">
        <v>944</v>
      </c>
      <c r="C40" s="17" t="s">
        <v>23</v>
      </c>
      <c r="D40" s="18">
        <v>1</v>
      </c>
      <c r="E40" s="18">
        <v>96</v>
      </c>
      <c r="F40" s="18" t="s">
        <v>35</v>
      </c>
      <c r="G40" s="18">
        <v>27</v>
      </c>
      <c r="H40" s="18" t="s">
        <v>855</v>
      </c>
      <c r="I40" s="17" t="s">
        <v>856</v>
      </c>
      <c r="J40" s="17" t="s">
        <v>945</v>
      </c>
      <c r="K40" s="17" t="s">
        <v>462</v>
      </c>
      <c r="L40" s="17" t="s">
        <v>53</v>
      </c>
      <c r="M40" s="18">
        <v>183</v>
      </c>
      <c r="N40" s="17" t="s">
        <v>204</v>
      </c>
      <c r="O40" s="20">
        <v>13</v>
      </c>
      <c r="P40" s="20" t="s">
        <v>563</v>
      </c>
      <c r="Q40" s="20">
        <v>73.6</v>
      </c>
      <c r="R40" s="20">
        <f t="shared" si="0"/>
        <v>73.4</v>
      </c>
      <c r="S40" s="20">
        <f t="shared" si="1"/>
        <v>38</v>
      </c>
      <c r="T40" s="25"/>
    </row>
    <row r="41" ht="25.05" customHeight="1" spans="1:20">
      <c r="A41" s="17" t="s">
        <v>46</v>
      </c>
      <c r="B41" s="17" t="s">
        <v>946</v>
      </c>
      <c r="C41" s="17" t="s">
        <v>23</v>
      </c>
      <c r="D41" s="18">
        <v>1</v>
      </c>
      <c r="E41" s="18">
        <v>103</v>
      </c>
      <c r="F41" s="18" t="s">
        <v>35</v>
      </c>
      <c r="G41" s="18">
        <v>27</v>
      </c>
      <c r="H41" s="18" t="s">
        <v>855</v>
      </c>
      <c r="I41" s="17" t="s">
        <v>856</v>
      </c>
      <c r="J41" s="17" t="s">
        <v>947</v>
      </c>
      <c r="K41" s="17" t="s">
        <v>183</v>
      </c>
      <c r="L41" s="17" t="s">
        <v>222</v>
      </c>
      <c r="M41" s="18">
        <v>180</v>
      </c>
      <c r="N41" s="17" t="s">
        <v>436</v>
      </c>
      <c r="O41" s="20">
        <v>13</v>
      </c>
      <c r="P41" s="20" t="s">
        <v>481</v>
      </c>
      <c r="Q41" s="20">
        <v>73.2</v>
      </c>
      <c r="R41" s="20">
        <f t="shared" si="0"/>
        <v>72.6</v>
      </c>
      <c r="S41" s="20">
        <f t="shared" si="1"/>
        <v>39</v>
      </c>
      <c r="T41" s="25"/>
    </row>
    <row r="42" ht="25.05" customHeight="1" spans="1:20">
      <c r="A42" s="17" t="s">
        <v>698</v>
      </c>
      <c r="B42" s="17" t="s">
        <v>948</v>
      </c>
      <c r="C42" s="17" t="s">
        <v>23</v>
      </c>
      <c r="D42" s="18">
        <v>1</v>
      </c>
      <c r="E42" s="18">
        <v>97</v>
      </c>
      <c r="F42" s="18" t="s">
        <v>35</v>
      </c>
      <c r="G42" s="18">
        <v>27</v>
      </c>
      <c r="H42" s="18" t="s">
        <v>855</v>
      </c>
      <c r="I42" s="17" t="s">
        <v>856</v>
      </c>
      <c r="J42" s="17" t="s">
        <v>949</v>
      </c>
      <c r="K42" s="17" t="s">
        <v>697</v>
      </c>
      <c r="L42" s="17" t="s">
        <v>875</v>
      </c>
      <c r="M42" s="18">
        <v>182.5</v>
      </c>
      <c r="N42" s="17" t="s">
        <v>178</v>
      </c>
      <c r="O42" s="21">
        <v>13</v>
      </c>
      <c r="P42" s="21" t="s">
        <v>467</v>
      </c>
      <c r="Q42" s="26">
        <v>0</v>
      </c>
      <c r="R42" s="20">
        <f t="shared" si="0"/>
        <v>36.5</v>
      </c>
      <c r="S42" s="20">
        <f t="shared" si="1"/>
        <v>40</v>
      </c>
      <c r="T42" s="25" t="s">
        <v>950</v>
      </c>
    </row>
  </sheetData>
  <autoFilter ref="A2:T42">
    <extLst/>
  </autoFilter>
  <sortState ref="A2:AF41">
    <sortCondition ref="S2:S41"/>
  </sortState>
  <pageMargins left="0.751388888888889" right="0.751388888888889" top="0.66875" bottom="0.984027777777778" header="0.5" footer="0.5"/>
  <pageSetup paperSize="9" scale="90" fitToHeight="0" orientation="landscape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23"/>
  <sheetViews>
    <sheetView tabSelected="1" workbookViewId="0">
      <selection activeCell="W8" sqref="W8"/>
    </sheetView>
  </sheetViews>
  <sheetFormatPr defaultColWidth="8.8" defaultRowHeight="13.8"/>
  <cols>
    <col min="1" max="1" width="3.7" customWidth="1"/>
    <col min="2" max="2" width="8" customWidth="1"/>
    <col min="3" max="3" width="3.5" customWidth="1"/>
    <col min="4" max="5" width="8" hidden="1" customWidth="1"/>
    <col min="6" max="6" width="9.7" hidden="1" customWidth="1"/>
    <col min="7" max="7" width="6.5" hidden="1" customWidth="1"/>
    <col min="8" max="8" width="13.7" customWidth="1"/>
    <col min="9" max="10" width="11" customWidth="1"/>
    <col min="11" max="11" width="5" hidden="1" customWidth="1"/>
    <col min="12" max="12" width="5.3" hidden="1" customWidth="1"/>
    <col min="13" max="13" width="5.3" customWidth="1"/>
    <col min="14" max="14" width="3.5" hidden="1" customWidth="1"/>
    <col min="15" max="15" width="5.5" style="1" customWidth="1"/>
    <col min="16" max="16" width="7.1" style="1" customWidth="1"/>
    <col min="17" max="19" width="8.7" customWidth="1"/>
    <col min="20" max="20" width="7.9" customWidth="1"/>
  </cols>
  <sheetData>
    <row r="1" ht="25.8" spans="2:2">
      <c r="B1" s="2" t="s">
        <v>951</v>
      </c>
    </row>
    <row r="2" ht="28.8" spans="1:2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8" t="s">
        <v>17</v>
      </c>
      <c r="R2" s="9" t="s">
        <v>18</v>
      </c>
      <c r="S2" s="9" t="s">
        <v>19</v>
      </c>
      <c r="T2" s="10" t="s">
        <v>20</v>
      </c>
    </row>
    <row r="3" s="1" customFormat="1" ht="19.05" customHeight="1" spans="1:20">
      <c r="A3" s="5" t="s">
        <v>613</v>
      </c>
      <c r="B3" s="5" t="s">
        <v>952</v>
      </c>
      <c r="C3" s="5" t="s">
        <v>23</v>
      </c>
      <c r="D3" s="6">
        <v>2</v>
      </c>
      <c r="E3" s="6">
        <v>1</v>
      </c>
      <c r="F3" s="6" t="s">
        <v>24</v>
      </c>
      <c r="G3" s="6">
        <v>27</v>
      </c>
      <c r="H3" s="6" t="s">
        <v>953</v>
      </c>
      <c r="I3" s="5" t="s">
        <v>954</v>
      </c>
      <c r="J3" s="5" t="s">
        <v>955</v>
      </c>
      <c r="K3" s="5" t="s">
        <v>78</v>
      </c>
      <c r="L3" s="5" t="s">
        <v>858</v>
      </c>
      <c r="M3" s="6">
        <v>209</v>
      </c>
      <c r="N3" s="5" t="s">
        <v>54</v>
      </c>
      <c r="O3" s="5">
        <v>4</v>
      </c>
      <c r="P3" s="5" t="s">
        <v>87</v>
      </c>
      <c r="Q3" s="11">
        <v>92.4</v>
      </c>
      <c r="R3" s="11">
        <f t="shared" ref="R3:R23" si="0">M3*(50/250)+Q3*(50/100)</f>
        <v>88</v>
      </c>
      <c r="S3" s="11">
        <v>1</v>
      </c>
      <c r="T3" s="12" t="s">
        <v>32</v>
      </c>
    </row>
    <row r="4" s="1" customFormat="1" ht="19.05" customHeight="1" spans="1:20">
      <c r="A4" s="5" t="s">
        <v>917</v>
      </c>
      <c r="B4" s="5" t="s">
        <v>956</v>
      </c>
      <c r="C4" s="5" t="s">
        <v>23</v>
      </c>
      <c r="D4" s="6">
        <v>2</v>
      </c>
      <c r="E4" s="6">
        <v>3</v>
      </c>
      <c r="F4" s="6" t="s">
        <v>24</v>
      </c>
      <c r="G4" s="6">
        <v>27</v>
      </c>
      <c r="H4" s="6" t="s">
        <v>953</v>
      </c>
      <c r="I4" s="5" t="s">
        <v>954</v>
      </c>
      <c r="J4" s="5" t="s">
        <v>957</v>
      </c>
      <c r="K4" s="5" t="s">
        <v>109</v>
      </c>
      <c r="L4" s="5" t="s">
        <v>139</v>
      </c>
      <c r="M4" s="6">
        <v>195</v>
      </c>
      <c r="N4" s="5" t="s">
        <v>286</v>
      </c>
      <c r="O4" s="5">
        <v>4</v>
      </c>
      <c r="P4" s="5" t="s">
        <v>246</v>
      </c>
      <c r="Q4" s="11">
        <v>89.2</v>
      </c>
      <c r="R4" s="11">
        <f t="shared" si="0"/>
        <v>83.6</v>
      </c>
      <c r="S4" s="11">
        <v>2</v>
      </c>
      <c r="T4" s="12" t="s">
        <v>32</v>
      </c>
    </row>
    <row r="5" s="1" customFormat="1" ht="19.05" customHeight="1" spans="1:20">
      <c r="A5" s="5" t="s">
        <v>85</v>
      </c>
      <c r="B5" s="5" t="s">
        <v>958</v>
      </c>
      <c r="C5" s="5" t="s">
        <v>43</v>
      </c>
      <c r="D5" s="6">
        <v>2</v>
      </c>
      <c r="E5" s="6">
        <v>2</v>
      </c>
      <c r="F5" s="6" t="s">
        <v>24</v>
      </c>
      <c r="G5" s="6">
        <v>27</v>
      </c>
      <c r="H5" s="6" t="s">
        <v>953</v>
      </c>
      <c r="I5" s="5" t="s">
        <v>954</v>
      </c>
      <c r="J5" s="5" t="s">
        <v>959</v>
      </c>
      <c r="K5" s="5" t="s">
        <v>462</v>
      </c>
      <c r="L5" s="5" t="s">
        <v>589</v>
      </c>
      <c r="M5" s="6">
        <v>196</v>
      </c>
      <c r="N5" s="5" t="s">
        <v>292</v>
      </c>
      <c r="O5" s="5">
        <v>4</v>
      </c>
      <c r="P5" s="5" t="s">
        <v>55</v>
      </c>
      <c r="Q5" s="11">
        <v>88.4</v>
      </c>
      <c r="R5" s="11">
        <f t="shared" si="0"/>
        <v>83.4</v>
      </c>
      <c r="S5" s="11">
        <v>3</v>
      </c>
      <c r="T5" s="12" t="s">
        <v>32</v>
      </c>
    </row>
    <row r="6" s="1" customFormat="1" ht="19.05" customHeight="1" spans="1:20">
      <c r="A6" s="5" t="s">
        <v>663</v>
      </c>
      <c r="B6" s="5" t="s">
        <v>960</v>
      </c>
      <c r="C6" s="5" t="s">
        <v>23</v>
      </c>
      <c r="D6" s="6">
        <v>2</v>
      </c>
      <c r="E6" s="6">
        <v>8</v>
      </c>
      <c r="F6" s="6" t="s">
        <v>24</v>
      </c>
      <c r="G6" s="6">
        <v>27</v>
      </c>
      <c r="H6" s="6" t="s">
        <v>953</v>
      </c>
      <c r="I6" s="5" t="s">
        <v>954</v>
      </c>
      <c r="J6" s="5" t="s">
        <v>961</v>
      </c>
      <c r="K6" s="5" t="s">
        <v>549</v>
      </c>
      <c r="L6" s="5" t="s">
        <v>38</v>
      </c>
      <c r="M6" s="6">
        <v>179.5</v>
      </c>
      <c r="N6" s="5" t="s">
        <v>149</v>
      </c>
      <c r="O6" s="5">
        <v>4</v>
      </c>
      <c r="P6" s="5" t="s">
        <v>223</v>
      </c>
      <c r="Q6" s="11">
        <v>92.04</v>
      </c>
      <c r="R6" s="11">
        <f t="shared" si="0"/>
        <v>81.92</v>
      </c>
      <c r="S6" s="11">
        <v>4</v>
      </c>
      <c r="T6" s="12" t="s">
        <v>32</v>
      </c>
    </row>
    <row r="7" s="1" customFormat="1" ht="19.05" customHeight="1" spans="1:20">
      <c r="A7" s="5" t="s">
        <v>605</v>
      </c>
      <c r="B7" s="5" t="s">
        <v>962</v>
      </c>
      <c r="C7" s="5" t="s">
        <v>43</v>
      </c>
      <c r="D7" s="6">
        <v>2</v>
      </c>
      <c r="E7" s="6">
        <v>5</v>
      </c>
      <c r="F7" s="6" t="s">
        <v>24</v>
      </c>
      <c r="G7" s="6">
        <v>27</v>
      </c>
      <c r="H7" s="6" t="s">
        <v>953</v>
      </c>
      <c r="I7" s="5" t="s">
        <v>954</v>
      </c>
      <c r="J7" s="5" t="s">
        <v>963</v>
      </c>
      <c r="K7" s="5" t="s">
        <v>65</v>
      </c>
      <c r="L7" s="5" t="s">
        <v>60</v>
      </c>
      <c r="M7" s="6">
        <v>195</v>
      </c>
      <c r="N7" s="5" t="s">
        <v>286</v>
      </c>
      <c r="O7" s="5">
        <v>4</v>
      </c>
      <c r="P7" s="5" t="s">
        <v>129</v>
      </c>
      <c r="Q7" s="11">
        <v>85.26</v>
      </c>
      <c r="R7" s="11">
        <f t="shared" si="0"/>
        <v>81.63</v>
      </c>
      <c r="S7" s="11">
        <v>5</v>
      </c>
      <c r="T7" s="12" t="s">
        <v>32</v>
      </c>
    </row>
    <row r="8" s="1" customFormat="1" ht="19.05" customHeight="1" spans="1:20">
      <c r="A8" s="5" t="s">
        <v>943</v>
      </c>
      <c r="B8" s="5" t="s">
        <v>964</v>
      </c>
      <c r="C8" s="5" t="s">
        <v>43</v>
      </c>
      <c r="D8" s="6">
        <v>2</v>
      </c>
      <c r="E8" s="6">
        <v>4</v>
      </c>
      <c r="F8" s="6" t="s">
        <v>24</v>
      </c>
      <c r="G8" s="6">
        <v>27</v>
      </c>
      <c r="H8" s="6" t="s">
        <v>953</v>
      </c>
      <c r="I8" s="5" t="s">
        <v>954</v>
      </c>
      <c r="J8" s="5" t="s">
        <v>965</v>
      </c>
      <c r="K8" s="5" t="s">
        <v>543</v>
      </c>
      <c r="L8" s="5" t="s">
        <v>198</v>
      </c>
      <c r="M8" s="6">
        <v>195</v>
      </c>
      <c r="N8" s="5" t="s">
        <v>286</v>
      </c>
      <c r="O8" s="5">
        <v>4</v>
      </c>
      <c r="P8" s="5" t="s">
        <v>218</v>
      </c>
      <c r="Q8" s="11">
        <v>84.9</v>
      </c>
      <c r="R8" s="11">
        <f t="shared" si="0"/>
        <v>81.45</v>
      </c>
      <c r="S8" s="11">
        <v>6</v>
      </c>
      <c r="T8" s="12" t="s">
        <v>32</v>
      </c>
    </row>
    <row r="9" s="1" customFormat="1" ht="19.05" customHeight="1" spans="1:20">
      <c r="A9" s="5" t="s">
        <v>571</v>
      </c>
      <c r="B9" s="5" t="s">
        <v>966</v>
      </c>
      <c r="C9" s="5" t="s">
        <v>43</v>
      </c>
      <c r="D9" s="6">
        <v>2</v>
      </c>
      <c r="E9" s="6">
        <v>7</v>
      </c>
      <c r="F9" s="6" t="s">
        <v>24</v>
      </c>
      <c r="G9" s="6">
        <v>27</v>
      </c>
      <c r="H9" s="6" t="s">
        <v>953</v>
      </c>
      <c r="I9" s="5" t="s">
        <v>954</v>
      </c>
      <c r="J9" s="5" t="s">
        <v>967</v>
      </c>
      <c r="K9" s="5" t="s">
        <v>357</v>
      </c>
      <c r="L9" s="5" t="s">
        <v>636</v>
      </c>
      <c r="M9" s="6">
        <v>181</v>
      </c>
      <c r="N9" s="5" t="s">
        <v>442</v>
      </c>
      <c r="O9" s="5">
        <v>4</v>
      </c>
      <c r="P9" s="5" t="s">
        <v>40</v>
      </c>
      <c r="Q9" s="11">
        <v>90.34</v>
      </c>
      <c r="R9" s="11">
        <f t="shared" si="0"/>
        <v>81.37</v>
      </c>
      <c r="S9" s="11">
        <v>7</v>
      </c>
      <c r="T9" s="12" t="s">
        <v>32</v>
      </c>
    </row>
    <row r="10" s="1" customFormat="1" ht="19.05" customHeight="1" spans="1:20">
      <c r="A10" s="5" t="s">
        <v>490</v>
      </c>
      <c r="B10" s="5" t="s">
        <v>968</v>
      </c>
      <c r="C10" s="5" t="s">
        <v>23</v>
      </c>
      <c r="D10" s="6">
        <v>2</v>
      </c>
      <c r="E10" s="6">
        <v>11</v>
      </c>
      <c r="F10" s="6" t="s">
        <v>24</v>
      </c>
      <c r="G10" s="6">
        <v>27</v>
      </c>
      <c r="H10" s="6" t="s">
        <v>953</v>
      </c>
      <c r="I10" s="5" t="s">
        <v>954</v>
      </c>
      <c r="J10" s="5" t="s">
        <v>969</v>
      </c>
      <c r="K10" s="5" t="s">
        <v>876</v>
      </c>
      <c r="L10" s="5" t="s">
        <v>350</v>
      </c>
      <c r="M10" s="6">
        <v>173.5</v>
      </c>
      <c r="N10" s="5" t="s">
        <v>104</v>
      </c>
      <c r="O10" s="5">
        <v>4</v>
      </c>
      <c r="P10" s="5" t="s">
        <v>193</v>
      </c>
      <c r="Q10" s="11">
        <v>91.42</v>
      </c>
      <c r="R10" s="11">
        <f t="shared" si="0"/>
        <v>80.41</v>
      </c>
      <c r="S10" s="11">
        <v>8</v>
      </c>
      <c r="T10" s="12" t="s">
        <v>32</v>
      </c>
    </row>
    <row r="11" s="1" customFormat="1" ht="19.05" customHeight="1" spans="1:20">
      <c r="A11" s="5" t="s">
        <v>875</v>
      </c>
      <c r="B11" s="5" t="s">
        <v>970</v>
      </c>
      <c r="C11" s="5" t="s">
        <v>43</v>
      </c>
      <c r="D11" s="6">
        <v>2</v>
      </c>
      <c r="E11" s="6">
        <v>10</v>
      </c>
      <c r="F11" s="6" t="s">
        <v>24</v>
      </c>
      <c r="G11" s="6">
        <v>27</v>
      </c>
      <c r="H11" s="6" t="s">
        <v>953</v>
      </c>
      <c r="I11" s="5" t="s">
        <v>954</v>
      </c>
      <c r="J11" s="5" t="s">
        <v>971</v>
      </c>
      <c r="K11" s="5" t="s">
        <v>353</v>
      </c>
      <c r="L11" s="5" t="s">
        <v>858</v>
      </c>
      <c r="M11" s="6">
        <v>175.5</v>
      </c>
      <c r="N11" s="5" t="s">
        <v>97</v>
      </c>
      <c r="O11" s="5">
        <v>4</v>
      </c>
      <c r="P11" s="5" t="s">
        <v>253</v>
      </c>
      <c r="Q11" s="11">
        <v>90.5</v>
      </c>
      <c r="R11" s="11">
        <f t="shared" si="0"/>
        <v>80.35</v>
      </c>
      <c r="S11" s="11">
        <v>9</v>
      </c>
      <c r="T11" s="12" t="s">
        <v>32</v>
      </c>
    </row>
    <row r="12" s="1" customFormat="1" ht="19.05" customHeight="1" spans="1:20">
      <c r="A12" s="5" t="s">
        <v>621</v>
      </c>
      <c r="B12" s="5" t="s">
        <v>972</v>
      </c>
      <c r="C12" s="5" t="s">
        <v>43</v>
      </c>
      <c r="D12" s="6">
        <v>2</v>
      </c>
      <c r="E12" s="6">
        <v>6</v>
      </c>
      <c r="F12" s="6" t="s">
        <v>24</v>
      </c>
      <c r="G12" s="6">
        <v>27</v>
      </c>
      <c r="H12" s="6" t="s">
        <v>953</v>
      </c>
      <c r="I12" s="5" t="s">
        <v>954</v>
      </c>
      <c r="J12" s="5" t="s">
        <v>973</v>
      </c>
      <c r="K12" s="5" t="s">
        <v>366</v>
      </c>
      <c r="L12" s="5" t="s">
        <v>943</v>
      </c>
      <c r="M12" s="6">
        <v>187</v>
      </c>
      <c r="N12" s="5" t="s">
        <v>324</v>
      </c>
      <c r="O12" s="5">
        <v>4</v>
      </c>
      <c r="P12" s="5" t="s">
        <v>266</v>
      </c>
      <c r="Q12" s="11">
        <v>85.26</v>
      </c>
      <c r="R12" s="11">
        <f t="shared" si="0"/>
        <v>80.03</v>
      </c>
      <c r="S12" s="11">
        <v>10</v>
      </c>
      <c r="T12" s="12" t="s">
        <v>32</v>
      </c>
    </row>
    <row r="13" s="1" customFormat="1" ht="19.05" customHeight="1" spans="1:20">
      <c r="A13" s="5" t="s">
        <v>584</v>
      </c>
      <c r="B13" s="5" t="s">
        <v>974</v>
      </c>
      <c r="C13" s="5" t="s">
        <v>23</v>
      </c>
      <c r="D13" s="6">
        <v>2</v>
      </c>
      <c r="E13" s="6">
        <v>13</v>
      </c>
      <c r="F13" s="6" t="s">
        <v>24</v>
      </c>
      <c r="G13" s="6">
        <v>27</v>
      </c>
      <c r="H13" s="6" t="s">
        <v>953</v>
      </c>
      <c r="I13" s="5" t="s">
        <v>954</v>
      </c>
      <c r="J13" s="5" t="s">
        <v>975</v>
      </c>
      <c r="K13" s="5" t="s">
        <v>934</v>
      </c>
      <c r="L13" s="5" t="s">
        <v>103</v>
      </c>
      <c r="M13" s="6">
        <v>172.5</v>
      </c>
      <c r="N13" s="5" t="s">
        <v>47</v>
      </c>
      <c r="O13" s="5">
        <v>4</v>
      </c>
      <c r="P13" s="5" t="s">
        <v>119</v>
      </c>
      <c r="Q13" s="11">
        <v>88.38</v>
      </c>
      <c r="R13" s="11">
        <f t="shared" si="0"/>
        <v>78.69</v>
      </c>
      <c r="S13" s="11">
        <v>11</v>
      </c>
      <c r="T13" s="11"/>
    </row>
    <row r="14" s="1" customFormat="1" ht="19.05" customHeight="1" spans="1:20">
      <c r="A14" s="5" t="s">
        <v>430</v>
      </c>
      <c r="B14" s="5" t="s">
        <v>976</v>
      </c>
      <c r="C14" s="5" t="s">
        <v>23</v>
      </c>
      <c r="D14" s="6">
        <v>2</v>
      </c>
      <c r="E14" s="6">
        <v>21</v>
      </c>
      <c r="F14" s="6" t="s">
        <v>24</v>
      </c>
      <c r="G14" s="6">
        <v>27</v>
      </c>
      <c r="H14" s="6" t="s">
        <v>953</v>
      </c>
      <c r="I14" s="5" t="s">
        <v>954</v>
      </c>
      <c r="J14" s="5" t="s">
        <v>977</v>
      </c>
      <c r="K14" s="5" t="s">
        <v>353</v>
      </c>
      <c r="L14" s="5" t="s">
        <v>641</v>
      </c>
      <c r="M14" s="6">
        <v>162</v>
      </c>
      <c r="N14" s="5" t="s">
        <v>134</v>
      </c>
      <c r="O14" s="5">
        <v>4</v>
      </c>
      <c r="P14" s="5" t="s">
        <v>140</v>
      </c>
      <c r="Q14" s="11">
        <v>90.8</v>
      </c>
      <c r="R14" s="11">
        <f t="shared" si="0"/>
        <v>77.8</v>
      </c>
      <c r="S14" s="11">
        <v>12</v>
      </c>
      <c r="T14" s="11"/>
    </row>
    <row r="15" s="1" customFormat="1" ht="19.05" customHeight="1" spans="1:20">
      <c r="A15" s="5" t="s">
        <v>757</v>
      </c>
      <c r="B15" s="5" t="s">
        <v>978</v>
      </c>
      <c r="C15" s="5" t="s">
        <v>23</v>
      </c>
      <c r="D15" s="6">
        <v>2</v>
      </c>
      <c r="E15" s="6">
        <v>12</v>
      </c>
      <c r="F15" s="6" t="s">
        <v>24</v>
      </c>
      <c r="G15" s="6">
        <v>27</v>
      </c>
      <c r="H15" s="6" t="s">
        <v>953</v>
      </c>
      <c r="I15" s="5" t="s">
        <v>954</v>
      </c>
      <c r="J15" s="5" t="s">
        <v>979</v>
      </c>
      <c r="K15" s="5" t="s">
        <v>864</v>
      </c>
      <c r="L15" s="5" t="s">
        <v>241</v>
      </c>
      <c r="M15" s="6">
        <v>173.5</v>
      </c>
      <c r="N15" s="5" t="s">
        <v>104</v>
      </c>
      <c r="O15" s="5">
        <v>4</v>
      </c>
      <c r="P15" s="5" t="s">
        <v>200</v>
      </c>
      <c r="Q15" s="11">
        <v>86.1</v>
      </c>
      <c r="R15" s="11">
        <f t="shared" si="0"/>
        <v>77.75</v>
      </c>
      <c r="S15" s="11">
        <v>13</v>
      </c>
      <c r="T15" s="11"/>
    </row>
    <row r="16" s="1" customFormat="1" ht="19.05" customHeight="1" spans="1:20">
      <c r="A16" s="5" t="s">
        <v>452</v>
      </c>
      <c r="B16" s="5" t="s">
        <v>980</v>
      </c>
      <c r="C16" s="5" t="s">
        <v>23</v>
      </c>
      <c r="D16" s="6">
        <v>2</v>
      </c>
      <c r="E16" s="6">
        <v>15</v>
      </c>
      <c r="F16" s="6" t="s">
        <v>24</v>
      </c>
      <c r="G16" s="6">
        <v>27</v>
      </c>
      <c r="H16" s="6" t="s">
        <v>953</v>
      </c>
      <c r="I16" s="5" t="s">
        <v>954</v>
      </c>
      <c r="J16" s="5" t="s">
        <v>981</v>
      </c>
      <c r="K16" s="5" t="s">
        <v>876</v>
      </c>
      <c r="L16" s="5" t="s">
        <v>982</v>
      </c>
      <c r="M16" s="6">
        <v>169.5</v>
      </c>
      <c r="N16" s="5" t="s">
        <v>199</v>
      </c>
      <c r="O16" s="5">
        <v>4</v>
      </c>
      <c r="P16" s="5" t="s">
        <v>209</v>
      </c>
      <c r="Q16" s="11">
        <v>87.2</v>
      </c>
      <c r="R16" s="11">
        <f t="shared" si="0"/>
        <v>77.5</v>
      </c>
      <c r="S16" s="11">
        <v>14</v>
      </c>
      <c r="T16" s="11"/>
    </row>
    <row r="17" s="1" customFormat="1" ht="19.05" customHeight="1" spans="1:20">
      <c r="A17" s="5" t="s">
        <v>983</v>
      </c>
      <c r="B17" s="5" t="s">
        <v>984</v>
      </c>
      <c r="C17" s="5" t="s">
        <v>23</v>
      </c>
      <c r="D17" s="6">
        <v>2</v>
      </c>
      <c r="E17" s="6">
        <v>25</v>
      </c>
      <c r="F17" s="6" t="s">
        <v>24</v>
      </c>
      <c r="G17" s="6">
        <v>27</v>
      </c>
      <c r="H17" s="6" t="s">
        <v>953</v>
      </c>
      <c r="I17" s="5" t="s">
        <v>954</v>
      </c>
      <c r="J17" s="5" t="s">
        <v>985</v>
      </c>
      <c r="K17" s="5" t="s">
        <v>986</v>
      </c>
      <c r="L17" s="5" t="s">
        <v>66</v>
      </c>
      <c r="M17" s="6">
        <v>160</v>
      </c>
      <c r="N17" s="5" t="s">
        <v>349</v>
      </c>
      <c r="O17" s="5">
        <v>4</v>
      </c>
      <c r="P17" s="5" t="s">
        <v>214</v>
      </c>
      <c r="Q17" s="11">
        <v>90.3</v>
      </c>
      <c r="R17" s="11">
        <f t="shared" si="0"/>
        <v>77.15</v>
      </c>
      <c r="S17" s="11">
        <v>15</v>
      </c>
      <c r="T17" s="11"/>
    </row>
    <row r="18" s="1" customFormat="1" ht="19.05" customHeight="1" spans="1:20">
      <c r="A18" s="5" t="s">
        <v>416</v>
      </c>
      <c r="B18" s="5" t="s">
        <v>987</v>
      </c>
      <c r="C18" s="5" t="s">
        <v>23</v>
      </c>
      <c r="D18" s="6">
        <v>2</v>
      </c>
      <c r="E18" s="6">
        <v>18</v>
      </c>
      <c r="F18" s="6" t="s">
        <v>24</v>
      </c>
      <c r="G18" s="6">
        <v>27</v>
      </c>
      <c r="H18" s="6" t="s">
        <v>953</v>
      </c>
      <c r="I18" s="5" t="s">
        <v>954</v>
      </c>
      <c r="J18" s="5" t="s">
        <v>988</v>
      </c>
      <c r="K18" s="5" t="s">
        <v>853</v>
      </c>
      <c r="L18" s="5" t="s">
        <v>825</v>
      </c>
      <c r="M18" s="6">
        <v>165</v>
      </c>
      <c r="N18" s="5" t="s">
        <v>351</v>
      </c>
      <c r="O18" s="5">
        <v>4</v>
      </c>
      <c r="P18" s="5" t="s">
        <v>168</v>
      </c>
      <c r="Q18" s="11">
        <v>87.16</v>
      </c>
      <c r="R18" s="11">
        <f t="shared" si="0"/>
        <v>76.58</v>
      </c>
      <c r="S18" s="11">
        <v>16</v>
      </c>
      <c r="T18" s="11"/>
    </row>
    <row r="19" s="1" customFormat="1" ht="19.05" customHeight="1" spans="1:20">
      <c r="A19" s="5" t="s">
        <v>989</v>
      </c>
      <c r="B19" s="5" t="s">
        <v>990</v>
      </c>
      <c r="C19" s="5" t="s">
        <v>23</v>
      </c>
      <c r="D19" s="6">
        <v>2</v>
      </c>
      <c r="E19" s="6">
        <v>23</v>
      </c>
      <c r="F19" s="6" t="s">
        <v>24</v>
      </c>
      <c r="G19" s="6">
        <v>27</v>
      </c>
      <c r="H19" s="6" t="s">
        <v>953</v>
      </c>
      <c r="I19" s="5" t="s">
        <v>954</v>
      </c>
      <c r="J19" s="5" t="s">
        <v>991</v>
      </c>
      <c r="K19" s="5" t="s">
        <v>313</v>
      </c>
      <c r="L19" s="5" t="s">
        <v>172</v>
      </c>
      <c r="M19" s="6">
        <v>161.5</v>
      </c>
      <c r="N19" s="5" t="s">
        <v>405</v>
      </c>
      <c r="O19" s="5">
        <v>4</v>
      </c>
      <c r="P19" s="5" t="s">
        <v>242</v>
      </c>
      <c r="Q19" s="11">
        <v>87.86</v>
      </c>
      <c r="R19" s="11">
        <f t="shared" si="0"/>
        <v>76.23</v>
      </c>
      <c r="S19" s="11">
        <v>17</v>
      </c>
      <c r="T19" s="11"/>
    </row>
    <row r="20" s="1" customFormat="1" ht="19.05" customHeight="1" spans="1:20">
      <c r="A20" s="5" t="s">
        <v>425</v>
      </c>
      <c r="B20" s="5" t="s">
        <v>992</v>
      </c>
      <c r="C20" s="5" t="s">
        <v>23</v>
      </c>
      <c r="D20" s="6">
        <v>2</v>
      </c>
      <c r="E20" s="6">
        <v>16</v>
      </c>
      <c r="F20" s="6" t="s">
        <v>24</v>
      </c>
      <c r="G20" s="6">
        <v>27</v>
      </c>
      <c r="H20" s="6" t="s">
        <v>953</v>
      </c>
      <c r="I20" s="5" t="s">
        <v>954</v>
      </c>
      <c r="J20" s="5" t="s">
        <v>993</v>
      </c>
      <c r="K20" s="5" t="s">
        <v>753</v>
      </c>
      <c r="L20" s="5" t="s">
        <v>241</v>
      </c>
      <c r="M20" s="6">
        <v>169</v>
      </c>
      <c r="N20" s="5" t="s">
        <v>192</v>
      </c>
      <c r="O20" s="5">
        <v>4</v>
      </c>
      <c r="P20" s="5" t="s">
        <v>80</v>
      </c>
      <c r="Q20" s="11">
        <v>84.66</v>
      </c>
      <c r="R20" s="11">
        <f t="shared" si="0"/>
        <v>76.13</v>
      </c>
      <c r="S20" s="11">
        <v>18</v>
      </c>
      <c r="T20" s="11"/>
    </row>
    <row r="21" s="1" customFormat="1" ht="19.05" customHeight="1" spans="1:20">
      <c r="A21" s="5" t="s">
        <v>994</v>
      </c>
      <c r="B21" s="5" t="s">
        <v>995</v>
      </c>
      <c r="C21" s="5" t="s">
        <v>43</v>
      </c>
      <c r="D21" s="6">
        <v>2</v>
      </c>
      <c r="E21" s="6">
        <v>20</v>
      </c>
      <c r="F21" s="6" t="s">
        <v>24</v>
      </c>
      <c r="G21" s="6">
        <v>27</v>
      </c>
      <c r="H21" s="6" t="s">
        <v>953</v>
      </c>
      <c r="I21" s="5" t="s">
        <v>954</v>
      </c>
      <c r="J21" s="5" t="s">
        <v>996</v>
      </c>
      <c r="K21" s="5" t="s">
        <v>697</v>
      </c>
      <c r="L21" s="5" t="s">
        <v>690</v>
      </c>
      <c r="M21" s="6">
        <v>162</v>
      </c>
      <c r="N21" s="5" t="s">
        <v>134</v>
      </c>
      <c r="O21" s="5">
        <v>4</v>
      </c>
      <c r="P21" s="5" t="s">
        <v>232</v>
      </c>
      <c r="Q21" s="11">
        <v>86.14</v>
      </c>
      <c r="R21" s="11">
        <f t="shared" si="0"/>
        <v>75.47</v>
      </c>
      <c r="S21" s="11">
        <v>19</v>
      </c>
      <c r="T21" s="11"/>
    </row>
    <row r="22" s="1" customFormat="1" ht="19.05" customHeight="1" spans="1:20">
      <c r="A22" s="5" t="s">
        <v>558</v>
      </c>
      <c r="B22" s="5" t="s">
        <v>997</v>
      </c>
      <c r="C22" s="5" t="s">
        <v>23</v>
      </c>
      <c r="D22" s="6">
        <v>2</v>
      </c>
      <c r="E22" s="6">
        <v>14</v>
      </c>
      <c r="F22" s="6" t="s">
        <v>24</v>
      </c>
      <c r="G22" s="6">
        <v>27</v>
      </c>
      <c r="H22" s="6" t="s">
        <v>953</v>
      </c>
      <c r="I22" s="5" t="s">
        <v>954</v>
      </c>
      <c r="J22" s="5" t="s">
        <v>998</v>
      </c>
      <c r="K22" s="5" t="s">
        <v>999</v>
      </c>
      <c r="L22" s="5" t="s">
        <v>198</v>
      </c>
      <c r="M22" s="6">
        <v>171.5</v>
      </c>
      <c r="N22" s="5" t="s">
        <v>340</v>
      </c>
      <c r="O22" s="5">
        <v>4</v>
      </c>
      <c r="P22" s="5" t="s">
        <v>154</v>
      </c>
      <c r="Q22" s="11">
        <v>82.16</v>
      </c>
      <c r="R22" s="11">
        <f t="shared" si="0"/>
        <v>75.38</v>
      </c>
      <c r="S22" s="11">
        <v>20</v>
      </c>
      <c r="T22" s="11"/>
    </row>
    <row r="23" s="1" customFormat="1" ht="19.05" customHeight="1" spans="1:20">
      <c r="A23" s="5" t="s">
        <v>447</v>
      </c>
      <c r="B23" s="5" t="s">
        <v>1000</v>
      </c>
      <c r="C23" s="5" t="s">
        <v>23</v>
      </c>
      <c r="D23" s="6">
        <v>2</v>
      </c>
      <c r="E23" s="6">
        <v>24</v>
      </c>
      <c r="F23" s="6" t="s">
        <v>24</v>
      </c>
      <c r="G23" s="6">
        <v>27</v>
      </c>
      <c r="H23" s="6" t="s">
        <v>953</v>
      </c>
      <c r="I23" s="5" t="s">
        <v>954</v>
      </c>
      <c r="J23" s="5" t="s">
        <v>1001</v>
      </c>
      <c r="K23" s="5" t="s">
        <v>326</v>
      </c>
      <c r="L23" s="5" t="s">
        <v>613</v>
      </c>
      <c r="M23" s="6">
        <v>161</v>
      </c>
      <c r="N23" s="5" t="s">
        <v>678</v>
      </c>
      <c r="O23" s="5">
        <v>4</v>
      </c>
      <c r="P23" s="5" t="s">
        <v>74</v>
      </c>
      <c r="Q23" s="11">
        <v>81.86</v>
      </c>
      <c r="R23" s="11">
        <f t="shared" si="0"/>
        <v>73.13</v>
      </c>
      <c r="S23" s="11">
        <v>21</v>
      </c>
      <c r="T23" s="11"/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P23"/>
  <sheetViews>
    <sheetView zoomScale="90" zoomScaleNormal="90" topLeftCell="A13" workbookViewId="0">
      <selection activeCell="T7" sqref="T7"/>
    </sheetView>
  </sheetViews>
  <sheetFormatPr defaultColWidth="8.8" defaultRowHeight="13.8"/>
  <cols>
    <col min="1" max="1" width="3.7" style="13" customWidth="1"/>
    <col min="2" max="2" width="8" style="13" customWidth="1"/>
    <col min="3" max="3" width="3.5" style="13" customWidth="1"/>
    <col min="4" max="4" width="13.7" style="13" customWidth="1"/>
    <col min="5" max="6" width="11" style="13" customWidth="1"/>
    <col min="7" max="7" width="5" style="13" hidden="1" customWidth="1"/>
    <col min="8" max="8" width="5.3" style="13" hidden="1" customWidth="1"/>
    <col min="9" max="9" width="6.5" style="13" customWidth="1"/>
    <col min="10" max="10" width="3.5" style="13" customWidth="1"/>
    <col min="11" max="11" width="5.5" style="13" customWidth="1"/>
    <col min="12" max="12" width="7.1" style="13" customWidth="1"/>
    <col min="13" max="14" width="8.7" style="13" customWidth="1"/>
    <col min="15" max="16384" width="8.8" style="13"/>
  </cols>
  <sheetData>
    <row r="1" ht="46.95" customHeight="1" spans="2:2">
      <c r="B1" s="85" t="s">
        <v>274</v>
      </c>
    </row>
    <row r="2" ht="28.8" spans="1:16">
      <c r="A2" s="15" t="s">
        <v>1</v>
      </c>
      <c r="B2" s="15" t="s">
        <v>2</v>
      </c>
      <c r="C2" s="15" t="s">
        <v>3</v>
      </c>
      <c r="D2" s="16" t="s">
        <v>8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14</v>
      </c>
      <c r="K2" s="19" t="s">
        <v>15</v>
      </c>
      <c r="L2" s="19" t="s">
        <v>16</v>
      </c>
      <c r="M2" s="22" t="s">
        <v>17</v>
      </c>
      <c r="N2" s="23" t="s">
        <v>18</v>
      </c>
      <c r="O2" s="23" t="s">
        <v>19</v>
      </c>
      <c r="P2" s="24" t="s">
        <v>20</v>
      </c>
    </row>
    <row r="3" ht="27" customHeight="1" spans="1:16">
      <c r="A3" s="17" t="s">
        <v>275</v>
      </c>
      <c r="B3" s="17" t="s">
        <v>276</v>
      </c>
      <c r="C3" s="17" t="s">
        <v>23</v>
      </c>
      <c r="D3" s="18" t="s">
        <v>277</v>
      </c>
      <c r="E3" s="17" t="s">
        <v>278</v>
      </c>
      <c r="F3" s="17" t="s">
        <v>279</v>
      </c>
      <c r="G3" s="17" t="s">
        <v>177</v>
      </c>
      <c r="H3" s="17" t="s">
        <v>280</v>
      </c>
      <c r="I3" s="18">
        <v>200</v>
      </c>
      <c r="J3" s="17" t="s">
        <v>54</v>
      </c>
      <c r="K3" s="20">
        <v>2</v>
      </c>
      <c r="L3" s="20" t="s">
        <v>281</v>
      </c>
      <c r="M3" s="20">
        <v>80.2</v>
      </c>
      <c r="N3" s="20">
        <f t="shared" ref="N3:N22" si="0">I3*(50/250)+M3*(50/100)</f>
        <v>80.1</v>
      </c>
      <c r="O3" s="20">
        <f t="shared" ref="O3:O23" si="1">RANK(N3,$N$3:$N$23)</f>
        <v>1</v>
      </c>
      <c r="P3" s="25" t="s">
        <v>32</v>
      </c>
    </row>
    <row r="4" ht="27" customHeight="1" spans="1:16">
      <c r="A4" s="17" t="s">
        <v>282</v>
      </c>
      <c r="B4" s="17" t="s">
        <v>283</v>
      </c>
      <c r="C4" s="17" t="s">
        <v>23</v>
      </c>
      <c r="D4" s="18" t="s">
        <v>277</v>
      </c>
      <c r="E4" s="17" t="s">
        <v>278</v>
      </c>
      <c r="F4" s="17" t="s">
        <v>284</v>
      </c>
      <c r="G4" s="17" t="s">
        <v>285</v>
      </c>
      <c r="H4" s="17" t="s">
        <v>60</v>
      </c>
      <c r="I4" s="18">
        <v>175.5</v>
      </c>
      <c r="J4" s="17" t="s">
        <v>286</v>
      </c>
      <c r="K4" s="20">
        <v>2</v>
      </c>
      <c r="L4" s="20" t="s">
        <v>287</v>
      </c>
      <c r="M4" s="20">
        <v>87</v>
      </c>
      <c r="N4" s="20">
        <f t="shared" si="0"/>
        <v>78.6</v>
      </c>
      <c r="O4" s="20">
        <f t="shared" si="1"/>
        <v>2</v>
      </c>
      <c r="P4" s="25" t="s">
        <v>32</v>
      </c>
    </row>
    <row r="5" ht="27" customHeight="1" spans="1:16">
      <c r="A5" s="17" t="s">
        <v>288</v>
      </c>
      <c r="B5" s="17" t="s">
        <v>289</v>
      </c>
      <c r="C5" s="17" t="s">
        <v>23</v>
      </c>
      <c r="D5" s="18" t="s">
        <v>277</v>
      </c>
      <c r="E5" s="17" t="s">
        <v>278</v>
      </c>
      <c r="F5" s="17" t="s">
        <v>290</v>
      </c>
      <c r="G5" s="17" t="s">
        <v>37</v>
      </c>
      <c r="H5" s="17" t="s">
        <v>291</v>
      </c>
      <c r="I5" s="18">
        <v>176</v>
      </c>
      <c r="J5" s="17" t="s">
        <v>292</v>
      </c>
      <c r="K5" s="20">
        <v>2</v>
      </c>
      <c r="L5" s="20" t="s">
        <v>293</v>
      </c>
      <c r="M5" s="20">
        <v>85</v>
      </c>
      <c r="N5" s="20">
        <f t="shared" si="0"/>
        <v>77.7</v>
      </c>
      <c r="O5" s="20">
        <f t="shared" si="1"/>
        <v>3</v>
      </c>
      <c r="P5" s="25" t="s">
        <v>32</v>
      </c>
    </row>
    <row r="6" ht="27" customHeight="1" spans="1:16">
      <c r="A6" s="17" t="s">
        <v>294</v>
      </c>
      <c r="B6" s="17" t="s">
        <v>295</v>
      </c>
      <c r="C6" s="17" t="s">
        <v>43</v>
      </c>
      <c r="D6" s="18" t="s">
        <v>277</v>
      </c>
      <c r="E6" s="17" t="s">
        <v>278</v>
      </c>
      <c r="F6" s="17" t="s">
        <v>296</v>
      </c>
      <c r="G6" s="17" t="s">
        <v>297</v>
      </c>
      <c r="H6" s="17" t="s">
        <v>251</v>
      </c>
      <c r="I6" s="18">
        <v>169</v>
      </c>
      <c r="J6" s="17" t="s">
        <v>298</v>
      </c>
      <c r="K6" s="20">
        <v>2</v>
      </c>
      <c r="L6" s="20" t="s">
        <v>299</v>
      </c>
      <c r="M6" s="20">
        <v>84.4</v>
      </c>
      <c r="N6" s="20">
        <f t="shared" si="0"/>
        <v>76</v>
      </c>
      <c r="O6" s="20">
        <f t="shared" si="1"/>
        <v>4</v>
      </c>
      <c r="P6" s="25" t="s">
        <v>32</v>
      </c>
    </row>
    <row r="7" ht="27" customHeight="1" spans="1:16">
      <c r="A7" s="17" t="s">
        <v>300</v>
      </c>
      <c r="B7" s="17" t="s">
        <v>301</v>
      </c>
      <c r="C7" s="17" t="s">
        <v>23</v>
      </c>
      <c r="D7" s="18" t="s">
        <v>277</v>
      </c>
      <c r="E7" s="17" t="s">
        <v>278</v>
      </c>
      <c r="F7" s="17" t="s">
        <v>302</v>
      </c>
      <c r="G7" s="17" t="s">
        <v>303</v>
      </c>
      <c r="H7" s="17" t="s">
        <v>304</v>
      </c>
      <c r="I7" s="18">
        <v>169</v>
      </c>
      <c r="J7" s="17" t="s">
        <v>298</v>
      </c>
      <c r="K7" s="20">
        <v>2</v>
      </c>
      <c r="L7" s="20" t="s">
        <v>305</v>
      </c>
      <c r="M7" s="20">
        <v>84.4</v>
      </c>
      <c r="N7" s="20">
        <f t="shared" si="0"/>
        <v>76</v>
      </c>
      <c r="O7" s="20">
        <f t="shared" si="1"/>
        <v>4</v>
      </c>
      <c r="P7" s="25" t="s">
        <v>32</v>
      </c>
    </row>
    <row r="8" ht="27" customHeight="1" spans="1:16">
      <c r="A8" s="17" t="s">
        <v>306</v>
      </c>
      <c r="B8" s="17" t="s">
        <v>307</v>
      </c>
      <c r="C8" s="17" t="s">
        <v>43</v>
      </c>
      <c r="D8" s="18" t="s">
        <v>277</v>
      </c>
      <c r="E8" s="17" t="s">
        <v>278</v>
      </c>
      <c r="F8" s="17" t="s">
        <v>308</v>
      </c>
      <c r="G8" s="17" t="s">
        <v>297</v>
      </c>
      <c r="H8" s="17" t="s">
        <v>110</v>
      </c>
      <c r="I8" s="18">
        <v>159.5</v>
      </c>
      <c r="J8" s="17" t="s">
        <v>144</v>
      </c>
      <c r="K8" s="20">
        <v>2</v>
      </c>
      <c r="L8" s="20" t="s">
        <v>309</v>
      </c>
      <c r="M8" s="20">
        <v>83.6</v>
      </c>
      <c r="N8" s="20">
        <f t="shared" si="0"/>
        <v>73.7</v>
      </c>
      <c r="O8" s="20">
        <f t="shared" si="1"/>
        <v>6</v>
      </c>
      <c r="P8" s="25" t="s">
        <v>32</v>
      </c>
    </row>
    <row r="9" ht="27" customHeight="1" spans="1:16">
      <c r="A9" s="17" t="s">
        <v>310</v>
      </c>
      <c r="B9" s="17" t="s">
        <v>311</v>
      </c>
      <c r="C9" s="17" t="s">
        <v>43</v>
      </c>
      <c r="D9" s="18" t="s">
        <v>277</v>
      </c>
      <c r="E9" s="17" t="s">
        <v>278</v>
      </c>
      <c r="F9" s="17" t="s">
        <v>312</v>
      </c>
      <c r="G9" s="17" t="s">
        <v>313</v>
      </c>
      <c r="H9" s="17" t="s">
        <v>172</v>
      </c>
      <c r="I9" s="18">
        <v>161.5</v>
      </c>
      <c r="J9" s="17" t="s">
        <v>149</v>
      </c>
      <c r="K9" s="20">
        <v>2</v>
      </c>
      <c r="L9" s="20" t="s">
        <v>314</v>
      </c>
      <c r="M9" s="20">
        <v>82.2</v>
      </c>
      <c r="N9" s="20">
        <f t="shared" si="0"/>
        <v>73.4</v>
      </c>
      <c r="O9" s="20">
        <f t="shared" si="1"/>
        <v>7</v>
      </c>
      <c r="P9" s="25" t="s">
        <v>32</v>
      </c>
    </row>
    <row r="10" ht="27" customHeight="1" spans="1:16">
      <c r="A10" s="17" t="s">
        <v>315</v>
      </c>
      <c r="B10" s="17" t="s">
        <v>316</v>
      </c>
      <c r="C10" s="17" t="s">
        <v>43</v>
      </c>
      <c r="D10" s="18" t="s">
        <v>277</v>
      </c>
      <c r="E10" s="17" t="s">
        <v>278</v>
      </c>
      <c r="F10" s="17" t="s">
        <v>317</v>
      </c>
      <c r="G10" s="17" t="s">
        <v>318</v>
      </c>
      <c r="H10" s="17" t="s">
        <v>37</v>
      </c>
      <c r="I10" s="18">
        <v>149</v>
      </c>
      <c r="J10" s="17" t="s">
        <v>104</v>
      </c>
      <c r="K10" s="20">
        <v>2</v>
      </c>
      <c r="L10" s="20" t="s">
        <v>319</v>
      </c>
      <c r="M10" s="20">
        <v>86.8</v>
      </c>
      <c r="N10" s="20">
        <f t="shared" si="0"/>
        <v>73.2</v>
      </c>
      <c r="O10" s="20">
        <f t="shared" si="1"/>
        <v>8</v>
      </c>
      <c r="P10" s="25" t="s">
        <v>32</v>
      </c>
    </row>
    <row r="11" ht="27" customHeight="1" spans="1:16">
      <c r="A11" s="17" t="s">
        <v>320</v>
      </c>
      <c r="B11" s="17" t="s">
        <v>321</v>
      </c>
      <c r="C11" s="17" t="s">
        <v>43</v>
      </c>
      <c r="D11" s="18" t="s">
        <v>277</v>
      </c>
      <c r="E11" s="17" t="s">
        <v>278</v>
      </c>
      <c r="F11" s="17" t="s">
        <v>322</v>
      </c>
      <c r="G11" s="17" t="s">
        <v>323</v>
      </c>
      <c r="H11" s="17" t="s">
        <v>139</v>
      </c>
      <c r="I11" s="18">
        <v>167.5</v>
      </c>
      <c r="J11" s="17" t="s">
        <v>324</v>
      </c>
      <c r="K11" s="20">
        <v>2</v>
      </c>
      <c r="L11" s="20" t="s">
        <v>325</v>
      </c>
      <c r="M11" s="20">
        <v>78.8</v>
      </c>
      <c r="N11" s="20">
        <f t="shared" si="0"/>
        <v>72.9</v>
      </c>
      <c r="O11" s="20">
        <f t="shared" si="1"/>
        <v>9</v>
      </c>
      <c r="P11" s="25" t="s">
        <v>32</v>
      </c>
    </row>
    <row r="12" ht="27" customHeight="1" spans="1:16">
      <c r="A12" s="17" t="s">
        <v>326</v>
      </c>
      <c r="B12" s="17" t="s">
        <v>327</v>
      </c>
      <c r="C12" s="17" t="s">
        <v>23</v>
      </c>
      <c r="D12" s="18" t="s">
        <v>277</v>
      </c>
      <c r="E12" s="17" t="s">
        <v>278</v>
      </c>
      <c r="F12" s="17" t="s">
        <v>328</v>
      </c>
      <c r="G12" s="17" t="s">
        <v>329</v>
      </c>
      <c r="H12" s="17" t="s">
        <v>330</v>
      </c>
      <c r="I12" s="18">
        <v>148.5</v>
      </c>
      <c r="J12" s="17" t="s">
        <v>111</v>
      </c>
      <c r="K12" s="20">
        <v>2</v>
      </c>
      <c r="L12" s="20" t="s">
        <v>331</v>
      </c>
      <c r="M12" s="20">
        <v>83.2</v>
      </c>
      <c r="N12" s="20">
        <f t="shared" si="0"/>
        <v>71.3</v>
      </c>
      <c r="O12" s="20">
        <f t="shared" si="1"/>
        <v>10</v>
      </c>
      <c r="P12" s="25" t="s">
        <v>32</v>
      </c>
    </row>
    <row r="13" ht="27" customHeight="1" spans="1:16">
      <c r="A13" s="17" t="s">
        <v>332</v>
      </c>
      <c r="B13" s="17" t="s">
        <v>333</v>
      </c>
      <c r="C13" s="17" t="s">
        <v>43</v>
      </c>
      <c r="D13" s="18" t="s">
        <v>277</v>
      </c>
      <c r="E13" s="17" t="s">
        <v>278</v>
      </c>
      <c r="F13" s="17" t="s">
        <v>334</v>
      </c>
      <c r="G13" s="17" t="s">
        <v>335</v>
      </c>
      <c r="H13" s="17" t="s">
        <v>66</v>
      </c>
      <c r="I13" s="18">
        <v>152.5</v>
      </c>
      <c r="J13" s="17" t="s">
        <v>97</v>
      </c>
      <c r="K13" s="20">
        <v>2</v>
      </c>
      <c r="L13" s="20" t="s">
        <v>336</v>
      </c>
      <c r="M13" s="20">
        <v>80</v>
      </c>
      <c r="N13" s="20">
        <f t="shared" si="0"/>
        <v>70.5</v>
      </c>
      <c r="O13" s="20">
        <f t="shared" si="1"/>
        <v>11</v>
      </c>
      <c r="P13" s="25" t="s">
        <v>32</v>
      </c>
    </row>
    <row r="14" ht="27" customHeight="1" spans="1:16">
      <c r="A14" s="17" t="s">
        <v>337</v>
      </c>
      <c r="B14" s="17" t="s">
        <v>338</v>
      </c>
      <c r="C14" s="17" t="s">
        <v>43</v>
      </c>
      <c r="D14" s="18" t="s">
        <v>277</v>
      </c>
      <c r="E14" s="17" t="s">
        <v>278</v>
      </c>
      <c r="F14" s="17" t="s">
        <v>339</v>
      </c>
      <c r="G14" s="17" t="s">
        <v>275</v>
      </c>
      <c r="H14" s="17" t="s">
        <v>59</v>
      </c>
      <c r="I14" s="18">
        <v>132</v>
      </c>
      <c r="J14" s="17" t="s">
        <v>340</v>
      </c>
      <c r="K14" s="20">
        <v>2</v>
      </c>
      <c r="L14" s="20" t="s">
        <v>341</v>
      </c>
      <c r="M14" s="20">
        <v>81.8</v>
      </c>
      <c r="N14" s="20">
        <f t="shared" si="0"/>
        <v>67.3</v>
      </c>
      <c r="O14" s="20">
        <f t="shared" si="1"/>
        <v>12</v>
      </c>
      <c r="P14" s="25" t="s">
        <v>32</v>
      </c>
    </row>
    <row r="15" ht="27" customHeight="1" spans="1:16">
      <c r="A15" s="17" t="s">
        <v>342</v>
      </c>
      <c r="B15" s="17" t="s">
        <v>343</v>
      </c>
      <c r="C15" s="17" t="s">
        <v>23</v>
      </c>
      <c r="D15" s="18" t="s">
        <v>277</v>
      </c>
      <c r="E15" s="17" t="s">
        <v>278</v>
      </c>
      <c r="F15" s="17" t="s">
        <v>344</v>
      </c>
      <c r="G15" s="17" t="s">
        <v>306</v>
      </c>
      <c r="H15" s="17" t="s">
        <v>37</v>
      </c>
      <c r="I15" s="18">
        <v>134</v>
      </c>
      <c r="J15" s="17" t="s">
        <v>47</v>
      </c>
      <c r="K15" s="20">
        <v>2</v>
      </c>
      <c r="L15" s="20" t="s">
        <v>345</v>
      </c>
      <c r="M15" s="20">
        <v>80.4</v>
      </c>
      <c r="N15" s="20">
        <f t="shared" si="0"/>
        <v>67</v>
      </c>
      <c r="O15" s="20">
        <f t="shared" si="1"/>
        <v>13</v>
      </c>
      <c r="P15" s="25" t="s">
        <v>32</v>
      </c>
    </row>
    <row r="16" ht="27" customHeight="1" spans="1:16">
      <c r="A16" s="17" t="s">
        <v>346</v>
      </c>
      <c r="B16" s="17" t="s">
        <v>347</v>
      </c>
      <c r="C16" s="17" t="s">
        <v>23</v>
      </c>
      <c r="D16" s="18" t="s">
        <v>277</v>
      </c>
      <c r="E16" s="17" t="s">
        <v>278</v>
      </c>
      <c r="F16" s="17" t="s">
        <v>348</v>
      </c>
      <c r="G16" s="17" t="s">
        <v>349</v>
      </c>
      <c r="H16" s="17" t="s">
        <v>350</v>
      </c>
      <c r="I16" s="18">
        <v>122.5</v>
      </c>
      <c r="J16" s="17" t="s">
        <v>351</v>
      </c>
      <c r="K16" s="20">
        <v>2</v>
      </c>
      <c r="L16" s="20" t="s">
        <v>352</v>
      </c>
      <c r="M16" s="20">
        <v>84.4</v>
      </c>
      <c r="N16" s="20">
        <f t="shared" si="0"/>
        <v>66.7</v>
      </c>
      <c r="O16" s="20">
        <f t="shared" si="1"/>
        <v>14</v>
      </c>
      <c r="P16" s="25" t="s">
        <v>32</v>
      </c>
    </row>
    <row r="17" ht="27" customHeight="1" spans="1:16">
      <c r="A17" s="17" t="s">
        <v>353</v>
      </c>
      <c r="B17" s="17" t="s">
        <v>354</v>
      </c>
      <c r="C17" s="17" t="s">
        <v>23</v>
      </c>
      <c r="D17" s="18" t="s">
        <v>277</v>
      </c>
      <c r="E17" s="17" t="s">
        <v>278</v>
      </c>
      <c r="F17" s="17" t="s">
        <v>355</v>
      </c>
      <c r="G17" s="17" t="s">
        <v>356</v>
      </c>
      <c r="H17" s="17" t="s">
        <v>357</v>
      </c>
      <c r="I17" s="18">
        <v>124</v>
      </c>
      <c r="J17" s="17" t="s">
        <v>192</v>
      </c>
      <c r="K17" s="20">
        <v>2</v>
      </c>
      <c r="L17" s="20" t="s">
        <v>358</v>
      </c>
      <c r="M17" s="20">
        <v>83.8</v>
      </c>
      <c r="N17" s="20">
        <f t="shared" si="0"/>
        <v>66.7</v>
      </c>
      <c r="O17" s="20">
        <f t="shared" si="1"/>
        <v>14</v>
      </c>
      <c r="P17" s="25" t="s">
        <v>32</v>
      </c>
    </row>
    <row r="18" ht="27" customHeight="1" spans="1:16">
      <c r="A18" s="17" t="s">
        <v>359</v>
      </c>
      <c r="B18" s="68" t="s">
        <v>360</v>
      </c>
      <c r="C18" s="69" t="s">
        <v>23</v>
      </c>
      <c r="D18" s="68" t="s">
        <v>277</v>
      </c>
      <c r="E18" s="68" t="s">
        <v>278</v>
      </c>
      <c r="F18" s="68" t="s">
        <v>361</v>
      </c>
      <c r="G18" s="69"/>
      <c r="H18" s="69"/>
      <c r="I18" s="68">
        <v>112</v>
      </c>
      <c r="J18" s="69"/>
      <c r="K18" s="20">
        <v>2</v>
      </c>
      <c r="L18" s="20" t="s">
        <v>362</v>
      </c>
      <c r="M18" s="20">
        <v>87.4</v>
      </c>
      <c r="N18" s="20">
        <f t="shared" si="0"/>
        <v>66.1</v>
      </c>
      <c r="O18" s="20">
        <f t="shared" si="1"/>
        <v>16</v>
      </c>
      <c r="P18" s="25"/>
    </row>
    <row r="19" ht="27" customHeight="1" spans="1:16">
      <c r="A19" s="17" t="s">
        <v>363</v>
      </c>
      <c r="B19" s="17" t="s">
        <v>364</v>
      </c>
      <c r="C19" s="17" t="s">
        <v>23</v>
      </c>
      <c r="D19" s="18" t="s">
        <v>277</v>
      </c>
      <c r="E19" s="17" t="s">
        <v>278</v>
      </c>
      <c r="F19" s="17" t="s">
        <v>365</v>
      </c>
      <c r="G19" s="17" t="s">
        <v>294</v>
      </c>
      <c r="H19" s="17" t="s">
        <v>366</v>
      </c>
      <c r="I19" s="18">
        <v>123</v>
      </c>
      <c r="J19" s="17" t="s">
        <v>118</v>
      </c>
      <c r="K19" s="20">
        <v>2</v>
      </c>
      <c r="L19" s="20" t="s">
        <v>367</v>
      </c>
      <c r="M19" s="20">
        <v>81.6</v>
      </c>
      <c r="N19" s="20">
        <f t="shared" si="0"/>
        <v>65.4</v>
      </c>
      <c r="O19" s="20">
        <f t="shared" si="1"/>
        <v>17</v>
      </c>
      <c r="P19" s="25"/>
    </row>
    <row r="20" ht="27" customHeight="1" spans="1:16">
      <c r="A20" s="17" t="s">
        <v>368</v>
      </c>
      <c r="B20" s="68" t="s">
        <v>369</v>
      </c>
      <c r="C20" s="69" t="s">
        <v>23</v>
      </c>
      <c r="D20" s="68" t="s">
        <v>277</v>
      </c>
      <c r="E20" s="68" t="s">
        <v>278</v>
      </c>
      <c r="F20" s="68" t="s">
        <v>370</v>
      </c>
      <c r="G20" s="69"/>
      <c r="H20" s="69"/>
      <c r="I20" s="68">
        <v>112</v>
      </c>
      <c r="J20" s="69"/>
      <c r="K20" s="20">
        <v>2</v>
      </c>
      <c r="L20" s="20" t="s">
        <v>371</v>
      </c>
      <c r="M20" s="20">
        <v>85.4</v>
      </c>
      <c r="N20" s="20">
        <f t="shared" si="0"/>
        <v>65.1</v>
      </c>
      <c r="O20" s="20">
        <f t="shared" si="1"/>
        <v>18</v>
      </c>
      <c r="P20" s="25"/>
    </row>
    <row r="21" ht="27" customHeight="1" spans="1:16">
      <c r="A21" s="17" t="s">
        <v>372</v>
      </c>
      <c r="B21" s="68" t="s">
        <v>373</v>
      </c>
      <c r="C21" s="69" t="s">
        <v>23</v>
      </c>
      <c r="D21" s="68" t="s">
        <v>277</v>
      </c>
      <c r="E21" s="68" t="s">
        <v>278</v>
      </c>
      <c r="F21" s="68" t="s">
        <v>374</v>
      </c>
      <c r="G21" s="69"/>
      <c r="H21" s="69"/>
      <c r="I21" s="68">
        <v>112</v>
      </c>
      <c r="J21" s="69"/>
      <c r="K21" s="20">
        <v>2</v>
      </c>
      <c r="L21" s="20" t="s">
        <v>375</v>
      </c>
      <c r="M21" s="20">
        <v>80.8</v>
      </c>
      <c r="N21" s="20">
        <f t="shared" si="0"/>
        <v>62.8</v>
      </c>
      <c r="O21" s="20">
        <f t="shared" si="1"/>
        <v>19</v>
      </c>
      <c r="P21" s="25"/>
    </row>
    <row r="22" ht="27" customHeight="1" spans="1:16">
      <c r="A22" s="17" t="s">
        <v>376</v>
      </c>
      <c r="B22" s="68" t="s">
        <v>377</v>
      </c>
      <c r="C22" s="69" t="s">
        <v>43</v>
      </c>
      <c r="D22" s="68" t="s">
        <v>277</v>
      </c>
      <c r="E22" s="68" t="s">
        <v>278</v>
      </c>
      <c r="F22" s="68" t="s">
        <v>378</v>
      </c>
      <c r="G22" s="69"/>
      <c r="H22" s="69"/>
      <c r="I22" s="68">
        <v>112</v>
      </c>
      <c r="J22" s="69"/>
      <c r="K22" s="20">
        <v>2</v>
      </c>
      <c r="L22" s="20" t="s">
        <v>379</v>
      </c>
      <c r="M22" s="20">
        <v>78</v>
      </c>
      <c r="N22" s="20">
        <f t="shared" si="0"/>
        <v>61.4</v>
      </c>
      <c r="O22" s="20">
        <f t="shared" si="1"/>
        <v>20</v>
      </c>
      <c r="P22" s="25"/>
    </row>
    <row r="23" ht="27" customHeight="1" spans="1:16">
      <c r="A23" s="17" t="s">
        <v>380</v>
      </c>
      <c r="B23" s="68" t="s">
        <v>381</v>
      </c>
      <c r="C23" s="69" t="s">
        <v>23</v>
      </c>
      <c r="D23" s="68" t="s">
        <v>277</v>
      </c>
      <c r="E23" s="68" t="s">
        <v>278</v>
      </c>
      <c r="F23" s="68" t="s">
        <v>382</v>
      </c>
      <c r="G23" s="69"/>
      <c r="H23" s="69"/>
      <c r="I23" s="68">
        <v>112</v>
      </c>
      <c r="J23" s="69"/>
      <c r="K23" s="21">
        <v>2</v>
      </c>
      <c r="L23" s="21" t="s">
        <v>383</v>
      </c>
      <c r="M23" s="26" t="s">
        <v>384</v>
      </c>
      <c r="N23" s="20">
        <v>0</v>
      </c>
      <c r="O23" s="20">
        <f t="shared" si="1"/>
        <v>21</v>
      </c>
      <c r="P23" s="25"/>
    </row>
  </sheetData>
  <sortState ref="A3:R23">
    <sortCondition ref="O3:O23"/>
    <sortCondition ref="M3:M23" descending="1"/>
  </sortState>
  <conditionalFormatting sqref="O$1:O$1048576">
    <cfRule type="duplicateValues" dxfId="0" priority="1"/>
  </conditionalFormatting>
  <pageMargins left="0.751388888888889" right="0.751388888888889" top="1" bottom="1" header="0.5" footer="0.5"/>
  <pageSetup paperSize="9" scale="81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U43"/>
  <sheetViews>
    <sheetView zoomScale="80" zoomScaleNormal="80" workbookViewId="0">
      <selection activeCell="X35" sqref="X35"/>
    </sheetView>
  </sheetViews>
  <sheetFormatPr defaultColWidth="8.8" defaultRowHeight="13.8"/>
  <cols>
    <col min="1" max="1" width="3.7" style="13" customWidth="1"/>
    <col min="2" max="2" width="8" style="13" customWidth="1"/>
    <col min="3" max="3" width="3.5" style="13" customWidth="1"/>
    <col min="4" max="4" width="5" style="13" hidden="1" customWidth="1"/>
    <col min="5" max="5" width="8" style="13" hidden="1" customWidth="1"/>
    <col min="6" max="6" width="9.7" style="13" hidden="1" customWidth="1"/>
    <col min="7" max="7" width="4.7" style="13" hidden="1" customWidth="1"/>
    <col min="8" max="8" width="13.7" style="13" customWidth="1"/>
    <col min="9" max="9" width="12" style="13" customWidth="1"/>
    <col min="10" max="11" width="11" style="13" customWidth="1"/>
    <col min="12" max="12" width="5" style="13" hidden="1" customWidth="1"/>
    <col min="13" max="13" width="5.3" style="13" hidden="1" customWidth="1"/>
    <col min="14" max="14" width="7.1" style="13" customWidth="1"/>
    <col min="15" max="15" width="3.5" style="13" hidden="1" customWidth="1"/>
    <col min="16" max="16" width="5.5" style="13" customWidth="1"/>
    <col min="17" max="17" width="7.1" style="13" customWidth="1"/>
    <col min="18" max="18" width="8.7" style="13" customWidth="1"/>
    <col min="19" max="19" width="8.8" style="13"/>
    <col min="20" max="20" width="8.7" style="13" customWidth="1"/>
    <col min="21" max="21" width="6.6" style="13" customWidth="1"/>
    <col min="22" max="16384" width="8.8" style="13"/>
  </cols>
  <sheetData>
    <row r="1" ht="34.05" customHeight="1" spans="2:2">
      <c r="B1" s="81" t="s">
        <v>385</v>
      </c>
    </row>
    <row r="2" ht="28.8" spans="1:2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5" t="s">
        <v>386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9" t="s">
        <v>15</v>
      </c>
      <c r="Q2" s="19" t="s">
        <v>16</v>
      </c>
      <c r="R2" s="22" t="s">
        <v>17</v>
      </c>
      <c r="S2" s="23" t="s">
        <v>18</v>
      </c>
      <c r="T2" s="23" t="s">
        <v>387</v>
      </c>
      <c r="U2" s="24" t="s">
        <v>20</v>
      </c>
    </row>
    <row r="3" ht="25.95" customHeight="1" spans="1:21">
      <c r="A3" s="82" t="s">
        <v>388</v>
      </c>
      <c r="B3" s="82" t="s">
        <v>389</v>
      </c>
      <c r="C3" s="82" t="s">
        <v>23</v>
      </c>
      <c r="D3" s="83">
        <v>2</v>
      </c>
      <c r="E3" s="83">
        <v>26</v>
      </c>
      <c r="F3" s="83" t="s">
        <v>24</v>
      </c>
      <c r="G3" s="83">
        <v>27</v>
      </c>
      <c r="H3" s="83" t="s">
        <v>390</v>
      </c>
      <c r="I3" s="82" t="s">
        <v>391</v>
      </c>
      <c r="J3" s="82" t="s">
        <v>392</v>
      </c>
      <c r="K3" s="82" t="s">
        <v>393</v>
      </c>
      <c r="L3" s="82" t="s">
        <v>394</v>
      </c>
      <c r="M3" s="82" t="s">
        <v>395</v>
      </c>
      <c r="N3" s="83">
        <v>219</v>
      </c>
      <c r="O3" s="82" t="s">
        <v>54</v>
      </c>
      <c r="P3" s="20">
        <v>3</v>
      </c>
      <c r="Q3" s="20" t="s">
        <v>396</v>
      </c>
      <c r="R3" s="20">
        <v>93.08</v>
      </c>
      <c r="S3" s="20">
        <f t="shared" ref="S3:S43" si="0">N3*(50/250)+R3*(50/100)</f>
        <v>90.34</v>
      </c>
      <c r="T3" s="20">
        <f t="shared" ref="T3:T43" si="1">RANK(S3,$S$3:$S$43)</f>
        <v>1</v>
      </c>
      <c r="U3" s="84" t="str">
        <f t="shared" ref="U3:U22" si="2">IF(T3&lt;=20,"是","否")</f>
        <v>是</v>
      </c>
    </row>
    <row r="4" ht="25.95" customHeight="1" spans="1:21">
      <c r="A4" s="82" t="s">
        <v>397</v>
      </c>
      <c r="B4" s="82" t="s">
        <v>398</v>
      </c>
      <c r="C4" s="82" t="s">
        <v>43</v>
      </c>
      <c r="D4" s="83">
        <v>2</v>
      </c>
      <c r="E4" s="83">
        <v>40</v>
      </c>
      <c r="F4" s="83" t="s">
        <v>24</v>
      </c>
      <c r="G4" s="83">
        <v>27</v>
      </c>
      <c r="H4" s="83" t="s">
        <v>390</v>
      </c>
      <c r="I4" s="82" t="s">
        <v>391</v>
      </c>
      <c r="J4" s="82" t="s">
        <v>392</v>
      </c>
      <c r="K4" s="82" t="s">
        <v>399</v>
      </c>
      <c r="L4" s="82" t="s">
        <v>84</v>
      </c>
      <c r="M4" s="82" t="s">
        <v>388</v>
      </c>
      <c r="N4" s="83">
        <v>210.5</v>
      </c>
      <c r="O4" s="82" t="s">
        <v>47</v>
      </c>
      <c r="P4" s="20">
        <v>3</v>
      </c>
      <c r="Q4" s="20" t="s">
        <v>400</v>
      </c>
      <c r="R4" s="20">
        <v>92.96</v>
      </c>
      <c r="S4" s="20">
        <f t="shared" si="0"/>
        <v>88.58</v>
      </c>
      <c r="T4" s="20">
        <f t="shared" si="1"/>
        <v>2</v>
      </c>
      <c r="U4" s="84" t="str">
        <f t="shared" si="2"/>
        <v>是</v>
      </c>
    </row>
    <row r="5" ht="25.95" customHeight="1" spans="1:21">
      <c r="A5" s="82" t="s">
        <v>401</v>
      </c>
      <c r="B5" s="82" t="s">
        <v>402</v>
      </c>
      <c r="C5" s="82" t="s">
        <v>23</v>
      </c>
      <c r="D5" s="83">
        <v>2</v>
      </c>
      <c r="E5" s="83">
        <v>47</v>
      </c>
      <c r="F5" s="83" t="s">
        <v>24</v>
      </c>
      <c r="G5" s="83">
        <v>27</v>
      </c>
      <c r="H5" s="83" t="s">
        <v>390</v>
      </c>
      <c r="I5" s="82" t="s">
        <v>391</v>
      </c>
      <c r="J5" s="82" t="s">
        <v>392</v>
      </c>
      <c r="K5" s="82" t="s">
        <v>403</v>
      </c>
      <c r="L5" s="82" t="s">
        <v>183</v>
      </c>
      <c r="M5" s="82" t="s">
        <v>404</v>
      </c>
      <c r="N5" s="83">
        <v>208</v>
      </c>
      <c r="O5" s="82" t="s">
        <v>405</v>
      </c>
      <c r="P5" s="20">
        <v>3</v>
      </c>
      <c r="Q5" s="20" t="s">
        <v>406</v>
      </c>
      <c r="R5" s="20">
        <v>91.72</v>
      </c>
      <c r="S5" s="20">
        <f t="shared" si="0"/>
        <v>87.46</v>
      </c>
      <c r="T5" s="20">
        <f t="shared" si="1"/>
        <v>3</v>
      </c>
      <c r="U5" s="84" t="str">
        <f t="shared" si="2"/>
        <v>是</v>
      </c>
    </row>
    <row r="6" ht="25.95" customHeight="1" spans="1:21">
      <c r="A6" s="82" t="s">
        <v>407</v>
      </c>
      <c r="B6" s="82" t="s">
        <v>408</v>
      </c>
      <c r="C6" s="82" t="s">
        <v>23</v>
      </c>
      <c r="D6" s="83">
        <v>2</v>
      </c>
      <c r="E6" s="83">
        <v>27</v>
      </c>
      <c r="F6" s="83" t="s">
        <v>24</v>
      </c>
      <c r="G6" s="83">
        <v>27</v>
      </c>
      <c r="H6" s="83" t="s">
        <v>390</v>
      </c>
      <c r="I6" s="82" t="s">
        <v>391</v>
      </c>
      <c r="J6" s="82" t="s">
        <v>392</v>
      </c>
      <c r="K6" s="82" t="s">
        <v>409</v>
      </c>
      <c r="L6" s="82" t="s">
        <v>65</v>
      </c>
      <c r="M6" s="82" t="s">
        <v>410</v>
      </c>
      <c r="N6" s="83">
        <v>219</v>
      </c>
      <c r="O6" s="82" t="s">
        <v>54</v>
      </c>
      <c r="P6" s="20">
        <v>3</v>
      </c>
      <c r="Q6" s="20" t="s">
        <v>411</v>
      </c>
      <c r="R6" s="20">
        <v>87.08</v>
      </c>
      <c r="S6" s="20">
        <f t="shared" si="0"/>
        <v>87.34</v>
      </c>
      <c r="T6" s="20">
        <f t="shared" si="1"/>
        <v>4</v>
      </c>
      <c r="U6" s="84" t="str">
        <f t="shared" si="2"/>
        <v>是</v>
      </c>
    </row>
    <row r="7" ht="25.95" customHeight="1" spans="1:21">
      <c r="A7" s="82" t="s">
        <v>412</v>
      </c>
      <c r="B7" s="82" t="s">
        <v>413</v>
      </c>
      <c r="C7" s="82" t="s">
        <v>23</v>
      </c>
      <c r="D7" s="83">
        <v>2</v>
      </c>
      <c r="E7" s="83">
        <v>42</v>
      </c>
      <c r="F7" s="83" t="s">
        <v>24</v>
      </c>
      <c r="G7" s="83">
        <v>27</v>
      </c>
      <c r="H7" s="83" t="s">
        <v>390</v>
      </c>
      <c r="I7" s="82" t="s">
        <v>391</v>
      </c>
      <c r="J7" s="82" t="s">
        <v>392</v>
      </c>
      <c r="K7" s="82" t="s">
        <v>414</v>
      </c>
      <c r="L7" s="82" t="s">
        <v>415</v>
      </c>
      <c r="M7" s="82" t="s">
        <v>416</v>
      </c>
      <c r="N7" s="83">
        <v>210</v>
      </c>
      <c r="O7" s="82" t="s">
        <v>118</v>
      </c>
      <c r="P7" s="20">
        <v>3</v>
      </c>
      <c r="Q7" s="20" t="s">
        <v>417</v>
      </c>
      <c r="R7" s="20">
        <v>90.4</v>
      </c>
      <c r="S7" s="20">
        <f t="shared" si="0"/>
        <v>87.2</v>
      </c>
      <c r="T7" s="20">
        <f t="shared" si="1"/>
        <v>5</v>
      </c>
      <c r="U7" s="84" t="str">
        <f t="shared" si="2"/>
        <v>是</v>
      </c>
    </row>
    <row r="8" ht="25.95" customHeight="1" spans="1:21">
      <c r="A8" s="82" t="s">
        <v>418</v>
      </c>
      <c r="B8" s="82" t="s">
        <v>419</v>
      </c>
      <c r="C8" s="82" t="s">
        <v>23</v>
      </c>
      <c r="D8" s="83">
        <v>2</v>
      </c>
      <c r="E8" s="83">
        <v>28</v>
      </c>
      <c r="F8" s="83" t="s">
        <v>24</v>
      </c>
      <c r="G8" s="83">
        <v>27</v>
      </c>
      <c r="H8" s="83" t="s">
        <v>390</v>
      </c>
      <c r="I8" s="82" t="s">
        <v>391</v>
      </c>
      <c r="J8" s="82" t="s">
        <v>392</v>
      </c>
      <c r="K8" s="82" t="s">
        <v>420</v>
      </c>
      <c r="L8" s="82" t="s">
        <v>65</v>
      </c>
      <c r="M8" s="82" t="s">
        <v>395</v>
      </c>
      <c r="N8" s="83">
        <v>217</v>
      </c>
      <c r="O8" s="82" t="s">
        <v>286</v>
      </c>
      <c r="P8" s="20">
        <v>3</v>
      </c>
      <c r="Q8" s="20" t="s">
        <v>421</v>
      </c>
      <c r="R8" s="20">
        <v>86.78</v>
      </c>
      <c r="S8" s="20">
        <f t="shared" si="0"/>
        <v>86.79</v>
      </c>
      <c r="T8" s="20">
        <f t="shared" si="1"/>
        <v>6</v>
      </c>
      <c r="U8" s="84" t="str">
        <f t="shared" si="2"/>
        <v>是</v>
      </c>
    </row>
    <row r="9" ht="25.95" customHeight="1" spans="1:21">
      <c r="A9" s="82" t="s">
        <v>422</v>
      </c>
      <c r="B9" s="82" t="s">
        <v>423</v>
      </c>
      <c r="C9" s="82" t="s">
        <v>23</v>
      </c>
      <c r="D9" s="83">
        <v>2</v>
      </c>
      <c r="E9" s="83">
        <v>52</v>
      </c>
      <c r="F9" s="83" t="s">
        <v>24</v>
      </c>
      <c r="G9" s="83">
        <v>27</v>
      </c>
      <c r="H9" s="83" t="s">
        <v>390</v>
      </c>
      <c r="I9" s="82" t="s">
        <v>391</v>
      </c>
      <c r="J9" s="82" t="s">
        <v>392</v>
      </c>
      <c r="K9" s="82" t="s">
        <v>424</v>
      </c>
      <c r="L9" s="82" t="s">
        <v>116</v>
      </c>
      <c r="M9" s="82" t="s">
        <v>425</v>
      </c>
      <c r="N9" s="83">
        <v>206.5</v>
      </c>
      <c r="O9" s="82" t="s">
        <v>86</v>
      </c>
      <c r="P9" s="20">
        <v>3</v>
      </c>
      <c r="Q9" s="20" t="s">
        <v>426</v>
      </c>
      <c r="R9" s="20">
        <v>90.86</v>
      </c>
      <c r="S9" s="20">
        <f t="shared" si="0"/>
        <v>86.73</v>
      </c>
      <c r="T9" s="20">
        <f t="shared" si="1"/>
        <v>7</v>
      </c>
      <c r="U9" s="84" t="str">
        <f t="shared" si="2"/>
        <v>是</v>
      </c>
    </row>
    <row r="10" ht="25.95" customHeight="1" spans="1:21">
      <c r="A10" s="82" t="s">
        <v>427</v>
      </c>
      <c r="B10" s="82" t="s">
        <v>428</v>
      </c>
      <c r="C10" s="82" t="s">
        <v>23</v>
      </c>
      <c r="D10" s="83">
        <v>2</v>
      </c>
      <c r="E10" s="83">
        <v>33</v>
      </c>
      <c r="F10" s="83" t="s">
        <v>24</v>
      </c>
      <c r="G10" s="83">
        <v>27</v>
      </c>
      <c r="H10" s="83" t="s">
        <v>390</v>
      </c>
      <c r="I10" s="82" t="s">
        <v>391</v>
      </c>
      <c r="J10" s="82" t="s">
        <v>392</v>
      </c>
      <c r="K10" s="82" t="s">
        <v>429</v>
      </c>
      <c r="L10" s="82" t="s">
        <v>415</v>
      </c>
      <c r="M10" s="82" t="s">
        <v>430</v>
      </c>
      <c r="N10" s="83">
        <v>213</v>
      </c>
      <c r="O10" s="82" t="s">
        <v>149</v>
      </c>
      <c r="P10" s="20">
        <v>3</v>
      </c>
      <c r="Q10" s="20" t="s">
        <v>431</v>
      </c>
      <c r="R10" s="20">
        <v>88.06</v>
      </c>
      <c r="S10" s="20">
        <f t="shared" si="0"/>
        <v>86.63</v>
      </c>
      <c r="T10" s="20">
        <f t="shared" si="1"/>
        <v>8</v>
      </c>
      <c r="U10" s="84" t="str">
        <f t="shared" si="2"/>
        <v>是</v>
      </c>
    </row>
    <row r="11" ht="25.95" customHeight="1" spans="1:21">
      <c r="A11" s="82" t="s">
        <v>432</v>
      </c>
      <c r="B11" s="82" t="s">
        <v>433</v>
      </c>
      <c r="C11" s="82" t="s">
        <v>23</v>
      </c>
      <c r="D11" s="82">
        <v>2</v>
      </c>
      <c r="E11" s="82">
        <v>62</v>
      </c>
      <c r="F11" s="82" t="s">
        <v>24</v>
      </c>
      <c r="G11" s="82">
        <v>27</v>
      </c>
      <c r="H11" s="82" t="s">
        <v>390</v>
      </c>
      <c r="I11" s="82" t="s">
        <v>391</v>
      </c>
      <c r="J11" s="82" t="s">
        <v>392</v>
      </c>
      <c r="K11" s="82" t="s">
        <v>434</v>
      </c>
      <c r="L11" s="82" t="s">
        <v>37</v>
      </c>
      <c r="M11" s="82" t="s">
        <v>435</v>
      </c>
      <c r="N11" s="83">
        <v>202.5</v>
      </c>
      <c r="O11" s="82" t="s">
        <v>436</v>
      </c>
      <c r="P11" s="20">
        <v>3</v>
      </c>
      <c r="Q11" s="20" t="s">
        <v>437</v>
      </c>
      <c r="R11" s="20">
        <v>92.24</v>
      </c>
      <c r="S11" s="20">
        <f t="shared" si="0"/>
        <v>86.62</v>
      </c>
      <c r="T11" s="20">
        <f t="shared" si="1"/>
        <v>9</v>
      </c>
      <c r="U11" s="84" t="str">
        <f t="shared" si="2"/>
        <v>是</v>
      </c>
    </row>
    <row r="12" ht="25.95" customHeight="1" spans="1:21">
      <c r="A12" s="82" t="s">
        <v>438</v>
      </c>
      <c r="B12" s="82" t="s">
        <v>439</v>
      </c>
      <c r="C12" s="82" t="s">
        <v>23</v>
      </c>
      <c r="D12" s="83">
        <v>2</v>
      </c>
      <c r="E12" s="83">
        <v>32</v>
      </c>
      <c r="F12" s="83" t="s">
        <v>24</v>
      </c>
      <c r="G12" s="83">
        <v>27</v>
      </c>
      <c r="H12" s="83" t="s">
        <v>390</v>
      </c>
      <c r="I12" s="82" t="s">
        <v>391</v>
      </c>
      <c r="J12" s="82" t="s">
        <v>392</v>
      </c>
      <c r="K12" s="82" t="s">
        <v>440</v>
      </c>
      <c r="L12" s="82" t="s">
        <v>133</v>
      </c>
      <c r="M12" s="82" t="s">
        <v>441</v>
      </c>
      <c r="N12" s="83">
        <v>213.5</v>
      </c>
      <c r="O12" s="82" t="s">
        <v>442</v>
      </c>
      <c r="P12" s="20">
        <v>3</v>
      </c>
      <c r="Q12" s="20" t="s">
        <v>443</v>
      </c>
      <c r="R12" s="20">
        <v>87.46</v>
      </c>
      <c r="S12" s="20">
        <f t="shared" si="0"/>
        <v>86.43</v>
      </c>
      <c r="T12" s="20">
        <f t="shared" si="1"/>
        <v>10</v>
      </c>
      <c r="U12" s="84" t="str">
        <f t="shared" si="2"/>
        <v>是</v>
      </c>
    </row>
    <row r="13" ht="25.95" customHeight="1" spans="1:21">
      <c r="A13" s="82" t="s">
        <v>444</v>
      </c>
      <c r="B13" s="82" t="s">
        <v>445</v>
      </c>
      <c r="C13" s="82" t="s">
        <v>23</v>
      </c>
      <c r="D13" s="83">
        <v>2</v>
      </c>
      <c r="E13" s="83">
        <v>29</v>
      </c>
      <c r="F13" s="83" t="s">
        <v>24</v>
      </c>
      <c r="G13" s="83">
        <v>27</v>
      </c>
      <c r="H13" s="83" t="s">
        <v>390</v>
      </c>
      <c r="I13" s="82" t="s">
        <v>391</v>
      </c>
      <c r="J13" s="82" t="s">
        <v>392</v>
      </c>
      <c r="K13" s="82" t="s">
        <v>446</v>
      </c>
      <c r="L13" s="82" t="s">
        <v>177</v>
      </c>
      <c r="M13" s="82" t="s">
        <v>447</v>
      </c>
      <c r="N13" s="83">
        <v>215</v>
      </c>
      <c r="O13" s="82" t="s">
        <v>298</v>
      </c>
      <c r="P13" s="20">
        <v>3</v>
      </c>
      <c r="Q13" s="20" t="s">
        <v>448</v>
      </c>
      <c r="R13" s="20">
        <v>86.32</v>
      </c>
      <c r="S13" s="20">
        <f t="shared" si="0"/>
        <v>86.16</v>
      </c>
      <c r="T13" s="20">
        <f t="shared" si="1"/>
        <v>11</v>
      </c>
      <c r="U13" s="84" t="str">
        <f t="shared" si="2"/>
        <v>是</v>
      </c>
    </row>
    <row r="14" ht="25.95" customHeight="1" spans="1:21">
      <c r="A14" s="82" t="s">
        <v>449</v>
      </c>
      <c r="B14" s="82" t="s">
        <v>450</v>
      </c>
      <c r="C14" s="82" t="s">
        <v>23</v>
      </c>
      <c r="D14" s="83">
        <v>2</v>
      </c>
      <c r="E14" s="83">
        <v>49</v>
      </c>
      <c r="F14" s="83" t="s">
        <v>24</v>
      </c>
      <c r="G14" s="83">
        <v>27</v>
      </c>
      <c r="H14" s="83" t="s">
        <v>390</v>
      </c>
      <c r="I14" s="82" t="s">
        <v>391</v>
      </c>
      <c r="J14" s="82" t="s">
        <v>392</v>
      </c>
      <c r="K14" s="82" t="s">
        <v>451</v>
      </c>
      <c r="L14" s="82" t="s">
        <v>65</v>
      </c>
      <c r="M14" s="82" t="s">
        <v>452</v>
      </c>
      <c r="N14" s="83">
        <v>207.5</v>
      </c>
      <c r="O14" s="82" t="s">
        <v>158</v>
      </c>
      <c r="P14" s="20">
        <v>3</v>
      </c>
      <c r="Q14" s="20" t="s">
        <v>453</v>
      </c>
      <c r="R14" s="20">
        <v>89.06</v>
      </c>
      <c r="S14" s="20">
        <f t="shared" si="0"/>
        <v>86.03</v>
      </c>
      <c r="T14" s="20">
        <f t="shared" si="1"/>
        <v>12</v>
      </c>
      <c r="U14" s="84" t="str">
        <f t="shared" si="2"/>
        <v>是</v>
      </c>
    </row>
    <row r="15" ht="25.95" customHeight="1" spans="1:21">
      <c r="A15" s="82" t="s">
        <v>454</v>
      </c>
      <c r="B15" s="82" t="s">
        <v>455</v>
      </c>
      <c r="C15" s="82" t="s">
        <v>23</v>
      </c>
      <c r="D15" s="83">
        <v>2</v>
      </c>
      <c r="E15" s="83">
        <v>44</v>
      </c>
      <c r="F15" s="83" t="s">
        <v>24</v>
      </c>
      <c r="G15" s="83">
        <v>27</v>
      </c>
      <c r="H15" s="83" t="s">
        <v>390</v>
      </c>
      <c r="I15" s="82" t="s">
        <v>391</v>
      </c>
      <c r="J15" s="82" t="s">
        <v>392</v>
      </c>
      <c r="K15" s="82" t="s">
        <v>456</v>
      </c>
      <c r="L15" s="82" t="s">
        <v>183</v>
      </c>
      <c r="M15" s="82" t="s">
        <v>457</v>
      </c>
      <c r="N15" s="83">
        <v>209</v>
      </c>
      <c r="O15" s="82" t="s">
        <v>134</v>
      </c>
      <c r="P15" s="20">
        <v>3</v>
      </c>
      <c r="Q15" s="20" t="s">
        <v>458</v>
      </c>
      <c r="R15" s="20">
        <v>88.42</v>
      </c>
      <c r="S15" s="20">
        <f t="shared" si="0"/>
        <v>86.01</v>
      </c>
      <c r="T15" s="20">
        <f t="shared" si="1"/>
        <v>13</v>
      </c>
      <c r="U15" s="84" t="str">
        <f t="shared" si="2"/>
        <v>是</v>
      </c>
    </row>
    <row r="16" ht="25.95" customHeight="1" spans="1:21">
      <c r="A16" s="82" t="s">
        <v>459</v>
      </c>
      <c r="B16" s="82" t="s">
        <v>460</v>
      </c>
      <c r="C16" s="82" t="s">
        <v>23</v>
      </c>
      <c r="D16" s="82">
        <v>2</v>
      </c>
      <c r="E16" s="82">
        <v>57</v>
      </c>
      <c r="F16" s="82" t="s">
        <v>24</v>
      </c>
      <c r="G16" s="82">
        <v>27</v>
      </c>
      <c r="H16" s="82" t="s">
        <v>390</v>
      </c>
      <c r="I16" s="82" t="s">
        <v>391</v>
      </c>
      <c r="J16" s="82" t="s">
        <v>392</v>
      </c>
      <c r="K16" s="82" t="s">
        <v>461</v>
      </c>
      <c r="L16" s="82" t="s">
        <v>462</v>
      </c>
      <c r="M16" s="82" t="s">
        <v>430</v>
      </c>
      <c r="N16" s="83">
        <v>204.5</v>
      </c>
      <c r="O16" s="82" t="s">
        <v>178</v>
      </c>
      <c r="P16" s="20">
        <v>3</v>
      </c>
      <c r="Q16" s="20" t="s">
        <v>463</v>
      </c>
      <c r="R16" s="20">
        <v>90.14</v>
      </c>
      <c r="S16" s="20">
        <f t="shared" si="0"/>
        <v>85.97</v>
      </c>
      <c r="T16" s="20">
        <f t="shared" si="1"/>
        <v>14</v>
      </c>
      <c r="U16" s="84" t="str">
        <f t="shared" si="2"/>
        <v>是</v>
      </c>
    </row>
    <row r="17" ht="25.95" customHeight="1" spans="1:21">
      <c r="A17" s="82" t="s">
        <v>464</v>
      </c>
      <c r="B17" s="82" t="s">
        <v>465</v>
      </c>
      <c r="C17" s="82" t="s">
        <v>23</v>
      </c>
      <c r="D17" s="83">
        <v>2</v>
      </c>
      <c r="E17" s="83">
        <v>35</v>
      </c>
      <c r="F17" s="83" t="s">
        <v>24</v>
      </c>
      <c r="G17" s="83">
        <v>27</v>
      </c>
      <c r="H17" s="83" t="s">
        <v>390</v>
      </c>
      <c r="I17" s="82" t="s">
        <v>391</v>
      </c>
      <c r="J17" s="82" t="s">
        <v>392</v>
      </c>
      <c r="K17" s="82" t="s">
        <v>466</v>
      </c>
      <c r="L17" s="82" t="s">
        <v>394</v>
      </c>
      <c r="M17" s="82" t="s">
        <v>416</v>
      </c>
      <c r="N17" s="83">
        <v>212.5</v>
      </c>
      <c r="O17" s="82" t="s">
        <v>144</v>
      </c>
      <c r="P17" s="20">
        <v>3</v>
      </c>
      <c r="Q17" s="20" t="s">
        <v>467</v>
      </c>
      <c r="R17" s="20">
        <v>86.76</v>
      </c>
      <c r="S17" s="20">
        <f t="shared" si="0"/>
        <v>85.88</v>
      </c>
      <c r="T17" s="20">
        <f t="shared" si="1"/>
        <v>15</v>
      </c>
      <c r="U17" s="84" t="str">
        <f t="shared" si="2"/>
        <v>是</v>
      </c>
    </row>
    <row r="18" ht="25.95" customHeight="1" spans="1:21">
      <c r="A18" s="82" t="s">
        <v>468</v>
      </c>
      <c r="B18" s="82" t="s">
        <v>469</v>
      </c>
      <c r="C18" s="82" t="s">
        <v>23</v>
      </c>
      <c r="D18" s="83">
        <v>2</v>
      </c>
      <c r="E18" s="83">
        <v>39</v>
      </c>
      <c r="F18" s="83" t="s">
        <v>24</v>
      </c>
      <c r="G18" s="83">
        <v>27</v>
      </c>
      <c r="H18" s="83" t="s">
        <v>390</v>
      </c>
      <c r="I18" s="82" t="s">
        <v>391</v>
      </c>
      <c r="J18" s="82" t="s">
        <v>392</v>
      </c>
      <c r="K18" s="82" t="s">
        <v>470</v>
      </c>
      <c r="L18" s="82" t="s">
        <v>177</v>
      </c>
      <c r="M18" s="82" t="s">
        <v>471</v>
      </c>
      <c r="N18" s="83">
        <v>210.5</v>
      </c>
      <c r="O18" s="82" t="s">
        <v>47</v>
      </c>
      <c r="P18" s="20">
        <v>3</v>
      </c>
      <c r="Q18" s="20" t="s">
        <v>472</v>
      </c>
      <c r="R18" s="20">
        <v>87.36</v>
      </c>
      <c r="S18" s="20">
        <f t="shared" si="0"/>
        <v>85.78</v>
      </c>
      <c r="T18" s="20">
        <f t="shared" si="1"/>
        <v>16</v>
      </c>
      <c r="U18" s="84" t="str">
        <f t="shared" si="2"/>
        <v>是</v>
      </c>
    </row>
    <row r="19" ht="25.95" customHeight="1" spans="1:21">
      <c r="A19" s="82" t="s">
        <v>473</v>
      </c>
      <c r="B19" s="82" t="s">
        <v>474</v>
      </c>
      <c r="C19" s="82" t="s">
        <v>23</v>
      </c>
      <c r="D19" s="83">
        <v>2</v>
      </c>
      <c r="E19" s="83">
        <v>37</v>
      </c>
      <c r="F19" s="83" t="s">
        <v>24</v>
      </c>
      <c r="G19" s="83">
        <v>27</v>
      </c>
      <c r="H19" s="83" t="s">
        <v>390</v>
      </c>
      <c r="I19" s="82" t="s">
        <v>391</v>
      </c>
      <c r="J19" s="82" t="s">
        <v>392</v>
      </c>
      <c r="K19" s="82" t="s">
        <v>475</v>
      </c>
      <c r="L19" s="82" t="s">
        <v>65</v>
      </c>
      <c r="M19" s="82" t="s">
        <v>476</v>
      </c>
      <c r="N19" s="83">
        <v>211</v>
      </c>
      <c r="O19" s="82" t="s">
        <v>111</v>
      </c>
      <c r="P19" s="20">
        <v>3</v>
      </c>
      <c r="Q19" s="20" t="s">
        <v>477</v>
      </c>
      <c r="R19" s="20">
        <v>87.1</v>
      </c>
      <c r="S19" s="20">
        <f t="shared" si="0"/>
        <v>85.75</v>
      </c>
      <c r="T19" s="20">
        <f t="shared" si="1"/>
        <v>17</v>
      </c>
      <c r="U19" s="84" t="str">
        <f t="shared" si="2"/>
        <v>是</v>
      </c>
    </row>
    <row r="20" ht="25.95" customHeight="1" spans="1:21">
      <c r="A20" s="82" t="s">
        <v>478</v>
      </c>
      <c r="B20" s="82" t="s">
        <v>479</v>
      </c>
      <c r="C20" s="82" t="s">
        <v>43</v>
      </c>
      <c r="D20" s="82">
        <v>2</v>
      </c>
      <c r="E20" s="82">
        <v>56</v>
      </c>
      <c r="F20" s="82" t="s">
        <v>24</v>
      </c>
      <c r="G20" s="82">
        <v>27</v>
      </c>
      <c r="H20" s="82" t="s">
        <v>390</v>
      </c>
      <c r="I20" s="82" t="s">
        <v>391</v>
      </c>
      <c r="J20" s="82" t="s">
        <v>392</v>
      </c>
      <c r="K20" s="82" t="s">
        <v>480</v>
      </c>
      <c r="L20" s="82" t="s">
        <v>37</v>
      </c>
      <c r="M20" s="82" t="s">
        <v>425</v>
      </c>
      <c r="N20" s="83">
        <v>205</v>
      </c>
      <c r="O20" s="82" t="s">
        <v>67</v>
      </c>
      <c r="P20" s="20">
        <v>3</v>
      </c>
      <c r="Q20" s="20" t="s">
        <v>481</v>
      </c>
      <c r="R20" s="20">
        <v>89.46</v>
      </c>
      <c r="S20" s="20">
        <f t="shared" si="0"/>
        <v>85.73</v>
      </c>
      <c r="T20" s="20">
        <f t="shared" si="1"/>
        <v>18</v>
      </c>
      <c r="U20" s="84" t="str">
        <f t="shared" si="2"/>
        <v>是</v>
      </c>
    </row>
    <row r="21" ht="25.95" customHeight="1" spans="1:21">
      <c r="A21" s="82" t="s">
        <v>482</v>
      </c>
      <c r="B21" s="82" t="s">
        <v>483</v>
      </c>
      <c r="C21" s="82" t="s">
        <v>23</v>
      </c>
      <c r="D21" s="83">
        <v>2</v>
      </c>
      <c r="E21" s="83">
        <v>30</v>
      </c>
      <c r="F21" s="83" t="s">
        <v>24</v>
      </c>
      <c r="G21" s="83">
        <v>27</v>
      </c>
      <c r="H21" s="83" t="s">
        <v>390</v>
      </c>
      <c r="I21" s="82" t="s">
        <v>391</v>
      </c>
      <c r="J21" s="82" t="s">
        <v>392</v>
      </c>
      <c r="K21" s="82" t="s">
        <v>484</v>
      </c>
      <c r="L21" s="82" t="s">
        <v>330</v>
      </c>
      <c r="M21" s="82" t="s">
        <v>485</v>
      </c>
      <c r="N21" s="83">
        <v>214</v>
      </c>
      <c r="O21" s="82" t="s">
        <v>30</v>
      </c>
      <c r="P21" s="20">
        <v>3</v>
      </c>
      <c r="Q21" s="20" t="s">
        <v>486</v>
      </c>
      <c r="R21" s="20">
        <v>84.76</v>
      </c>
      <c r="S21" s="20">
        <f t="shared" si="0"/>
        <v>85.18</v>
      </c>
      <c r="T21" s="20">
        <f t="shared" si="1"/>
        <v>19</v>
      </c>
      <c r="U21" s="84" t="str">
        <f t="shared" si="2"/>
        <v>是</v>
      </c>
    </row>
    <row r="22" ht="25.95" customHeight="1" spans="1:21">
      <c r="A22" s="82" t="s">
        <v>487</v>
      </c>
      <c r="B22" s="82" t="s">
        <v>488</v>
      </c>
      <c r="C22" s="82" t="s">
        <v>23</v>
      </c>
      <c r="D22" s="82">
        <v>2</v>
      </c>
      <c r="E22" s="82">
        <v>54</v>
      </c>
      <c r="F22" s="82" t="s">
        <v>24</v>
      </c>
      <c r="G22" s="82">
        <v>27</v>
      </c>
      <c r="H22" s="82" t="s">
        <v>390</v>
      </c>
      <c r="I22" s="82" t="s">
        <v>391</v>
      </c>
      <c r="J22" s="82" t="s">
        <v>392</v>
      </c>
      <c r="K22" s="82" t="s">
        <v>489</v>
      </c>
      <c r="L22" s="82" t="s">
        <v>96</v>
      </c>
      <c r="M22" s="82" t="s">
        <v>490</v>
      </c>
      <c r="N22" s="83">
        <v>205</v>
      </c>
      <c r="O22" s="82" t="s">
        <v>67</v>
      </c>
      <c r="P22" s="20">
        <v>3</v>
      </c>
      <c r="Q22" s="20" t="s">
        <v>491</v>
      </c>
      <c r="R22" s="20">
        <v>87.72</v>
      </c>
      <c r="S22" s="20">
        <f t="shared" si="0"/>
        <v>84.86</v>
      </c>
      <c r="T22" s="20">
        <f t="shared" si="1"/>
        <v>20</v>
      </c>
      <c r="U22" s="84" t="str">
        <f t="shared" si="2"/>
        <v>是</v>
      </c>
    </row>
    <row r="23" ht="25.95" customHeight="1" spans="1:21">
      <c r="A23" s="82" t="s">
        <v>492</v>
      </c>
      <c r="B23" s="82" t="s">
        <v>493</v>
      </c>
      <c r="C23" s="82" t="s">
        <v>23</v>
      </c>
      <c r="D23" s="83">
        <v>2</v>
      </c>
      <c r="E23" s="83">
        <v>38</v>
      </c>
      <c r="F23" s="83" t="s">
        <v>24</v>
      </c>
      <c r="G23" s="83">
        <v>27</v>
      </c>
      <c r="H23" s="83" t="s">
        <v>390</v>
      </c>
      <c r="I23" s="82" t="s">
        <v>391</v>
      </c>
      <c r="J23" s="82" t="s">
        <v>392</v>
      </c>
      <c r="K23" s="82" t="s">
        <v>494</v>
      </c>
      <c r="L23" s="82" t="s">
        <v>177</v>
      </c>
      <c r="M23" s="82" t="s">
        <v>471</v>
      </c>
      <c r="N23" s="83">
        <v>210.5</v>
      </c>
      <c r="O23" s="82" t="s">
        <v>47</v>
      </c>
      <c r="P23" s="20">
        <v>3</v>
      </c>
      <c r="Q23" s="20" t="s">
        <v>495</v>
      </c>
      <c r="R23" s="20">
        <v>85.34</v>
      </c>
      <c r="S23" s="20">
        <f t="shared" si="0"/>
        <v>84.77</v>
      </c>
      <c r="T23" s="20">
        <f t="shared" si="1"/>
        <v>21</v>
      </c>
      <c r="U23" s="84"/>
    </row>
    <row r="24" ht="25.95" customHeight="1" spans="1:21">
      <c r="A24" s="82" t="s">
        <v>496</v>
      </c>
      <c r="B24" s="82" t="s">
        <v>497</v>
      </c>
      <c r="C24" s="82" t="s">
        <v>23</v>
      </c>
      <c r="D24" s="83">
        <v>2</v>
      </c>
      <c r="E24" s="83">
        <v>36</v>
      </c>
      <c r="F24" s="83" t="s">
        <v>24</v>
      </c>
      <c r="G24" s="83">
        <v>27</v>
      </c>
      <c r="H24" s="83" t="s">
        <v>390</v>
      </c>
      <c r="I24" s="82" t="s">
        <v>391</v>
      </c>
      <c r="J24" s="82" t="s">
        <v>392</v>
      </c>
      <c r="K24" s="82" t="s">
        <v>498</v>
      </c>
      <c r="L24" s="82" t="s">
        <v>59</v>
      </c>
      <c r="M24" s="82" t="s">
        <v>499</v>
      </c>
      <c r="N24" s="83">
        <v>211.5</v>
      </c>
      <c r="O24" s="82" t="s">
        <v>104</v>
      </c>
      <c r="P24" s="20">
        <v>3</v>
      </c>
      <c r="Q24" s="20" t="s">
        <v>500</v>
      </c>
      <c r="R24" s="20">
        <v>83.74</v>
      </c>
      <c r="S24" s="20">
        <f t="shared" si="0"/>
        <v>84.17</v>
      </c>
      <c r="T24" s="20">
        <f t="shared" si="1"/>
        <v>22</v>
      </c>
      <c r="U24" s="84"/>
    </row>
    <row r="25" ht="25.95" customHeight="1" spans="1:21">
      <c r="A25" s="82" t="s">
        <v>501</v>
      </c>
      <c r="B25" s="82" t="s">
        <v>502</v>
      </c>
      <c r="C25" s="82" t="s">
        <v>23</v>
      </c>
      <c r="D25" s="82">
        <v>2</v>
      </c>
      <c r="E25" s="82">
        <v>55</v>
      </c>
      <c r="F25" s="82" t="s">
        <v>24</v>
      </c>
      <c r="G25" s="82">
        <v>27</v>
      </c>
      <c r="H25" s="82" t="s">
        <v>390</v>
      </c>
      <c r="I25" s="82" t="s">
        <v>391</v>
      </c>
      <c r="J25" s="82" t="s">
        <v>392</v>
      </c>
      <c r="K25" s="82" t="s">
        <v>503</v>
      </c>
      <c r="L25" s="82" t="s">
        <v>357</v>
      </c>
      <c r="M25" s="82" t="s">
        <v>471</v>
      </c>
      <c r="N25" s="83">
        <v>205</v>
      </c>
      <c r="O25" s="82" t="s">
        <v>67</v>
      </c>
      <c r="P25" s="20">
        <v>3</v>
      </c>
      <c r="Q25" s="20" t="s">
        <v>504</v>
      </c>
      <c r="R25" s="20">
        <v>86.22</v>
      </c>
      <c r="S25" s="20">
        <f t="shared" si="0"/>
        <v>84.11</v>
      </c>
      <c r="T25" s="20">
        <f t="shared" si="1"/>
        <v>23</v>
      </c>
      <c r="U25" s="84"/>
    </row>
    <row r="26" ht="25.95" customHeight="1" spans="1:21">
      <c r="A26" s="82" t="s">
        <v>505</v>
      </c>
      <c r="B26" s="82" t="s">
        <v>506</v>
      </c>
      <c r="C26" s="82" t="s">
        <v>23</v>
      </c>
      <c r="D26" s="83">
        <v>2</v>
      </c>
      <c r="E26" s="83">
        <v>45</v>
      </c>
      <c r="F26" s="83" t="s">
        <v>24</v>
      </c>
      <c r="G26" s="83">
        <v>27</v>
      </c>
      <c r="H26" s="83" t="s">
        <v>390</v>
      </c>
      <c r="I26" s="82" t="s">
        <v>391</v>
      </c>
      <c r="J26" s="82" t="s">
        <v>392</v>
      </c>
      <c r="K26" s="82" t="s">
        <v>507</v>
      </c>
      <c r="L26" s="82" t="s">
        <v>116</v>
      </c>
      <c r="M26" s="82" t="s">
        <v>476</v>
      </c>
      <c r="N26" s="83">
        <v>209</v>
      </c>
      <c r="O26" s="82" t="s">
        <v>134</v>
      </c>
      <c r="P26" s="20">
        <v>3</v>
      </c>
      <c r="Q26" s="20" t="s">
        <v>508</v>
      </c>
      <c r="R26" s="20">
        <v>84.32</v>
      </c>
      <c r="S26" s="20">
        <f t="shared" si="0"/>
        <v>83.96</v>
      </c>
      <c r="T26" s="20">
        <f t="shared" si="1"/>
        <v>24</v>
      </c>
      <c r="U26" s="84"/>
    </row>
    <row r="27" ht="25.95" customHeight="1" spans="1:21">
      <c r="A27" s="82" t="s">
        <v>509</v>
      </c>
      <c r="B27" s="82" t="s">
        <v>510</v>
      </c>
      <c r="C27" s="82" t="s">
        <v>23</v>
      </c>
      <c r="D27" s="82">
        <v>2</v>
      </c>
      <c r="E27" s="82">
        <v>58</v>
      </c>
      <c r="F27" s="82" t="s">
        <v>24</v>
      </c>
      <c r="G27" s="82">
        <v>27</v>
      </c>
      <c r="H27" s="82" t="s">
        <v>390</v>
      </c>
      <c r="I27" s="82" t="s">
        <v>391</v>
      </c>
      <c r="J27" s="82" t="s">
        <v>392</v>
      </c>
      <c r="K27" s="82" t="s">
        <v>511</v>
      </c>
      <c r="L27" s="82" t="s">
        <v>512</v>
      </c>
      <c r="M27" s="82" t="s">
        <v>513</v>
      </c>
      <c r="N27" s="83">
        <v>204</v>
      </c>
      <c r="O27" s="82" t="s">
        <v>514</v>
      </c>
      <c r="P27" s="20">
        <v>3</v>
      </c>
      <c r="Q27" s="20" t="s">
        <v>515</v>
      </c>
      <c r="R27" s="20">
        <v>85.96</v>
      </c>
      <c r="S27" s="20">
        <f t="shared" si="0"/>
        <v>83.78</v>
      </c>
      <c r="T27" s="20">
        <f t="shared" si="1"/>
        <v>25</v>
      </c>
      <c r="U27" s="84"/>
    </row>
    <row r="28" ht="25.95" customHeight="1" spans="1:21">
      <c r="A28" s="82" t="s">
        <v>516</v>
      </c>
      <c r="B28" s="82" t="s">
        <v>517</v>
      </c>
      <c r="C28" s="82" t="s">
        <v>23</v>
      </c>
      <c r="D28" s="82">
        <v>2</v>
      </c>
      <c r="E28" s="82">
        <v>61</v>
      </c>
      <c r="F28" s="82" t="s">
        <v>24</v>
      </c>
      <c r="G28" s="82">
        <v>27</v>
      </c>
      <c r="H28" s="82" t="s">
        <v>390</v>
      </c>
      <c r="I28" s="82" t="s">
        <v>391</v>
      </c>
      <c r="J28" s="82" t="s">
        <v>392</v>
      </c>
      <c r="K28" s="82" t="s">
        <v>518</v>
      </c>
      <c r="L28" s="82" t="s">
        <v>28</v>
      </c>
      <c r="M28" s="82" t="s">
        <v>519</v>
      </c>
      <c r="N28" s="83">
        <v>203</v>
      </c>
      <c r="O28" s="82" t="s">
        <v>252</v>
      </c>
      <c r="P28" s="20">
        <v>3</v>
      </c>
      <c r="Q28" s="20" t="s">
        <v>520</v>
      </c>
      <c r="R28" s="20">
        <v>85.8</v>
      </c>
      <c r="S28" s="20">
        <f t="shared" si="0"/>
        <v>83.5</v>
      </c>
      <c r="T28" s="20">
        <f t="shared" si="1"/>
        <v>26</v>
      </c>
      <c r="U28" s="84"/>
    </row>
    <row r="29" ht="25.95" customHeight="1" spans="1:21">
      <c r="A29" s="82" t="s">
        <v>521</v>
      </c>
      <c r="B29" s="82" t="s">
        <v>522</v>
      </c>
      <c r="C29" s="82" t="s">
        <v>23</v>
      </c>
      <c r="D29" s="83">
        <v>2</v>
      </c>
      <c r="E29" s="83">
        <v>31</v>
      </c>
      <c r="F29" s="83" t="s">
        <v>24</v>
      </c>
      <c r="G29" s="83">
        <v>27</v>
      </c>
      <c r="H29" s="83" t="s">
        <v>390</v>
      </c>
      <c r="I29" s="82" t="s">
        <v>391</v>
      </c>
      <c r="J29" s="82" t="s">
        <v>392</v>
      </c>
      <c r="K29" s="82" t="s">
        <v>523</v>
      </c>
      <c r="L29" s="82" t="s">
        <v>330</v>
      </c>
      <c r="M29" s="82" t="s">
        <v>485</v>
      </c>
      <c r="N29" s="83">
        <v>214</v>
      </c>
      <c r="O29" s="82" t="s">
        <v>30</v>
      </c>
      <c r="P29" s="20">
        <v>3</v>
      </c>
      <c r="Q29" s="20" t="s">
        <v>524</v>
      </c>
      <c r="R29" s="20">
        <v>81.12</v>
      </c>
      <c r="S29" s="20">
        <f t="shared" si="0"/>
        <v>83.36</v>
      </c>
      <c r="T29" s="20">
        <f t="shared" si="1"/>
        <v>27</v>
      </c>
      <c r="U29" s="84"/>
    </row>
    <row r="30" ht="25.95" customHeight="1" spans="1:21">
      <c r="A30" s="82" t="s">
        <v>525</v>
      </c>
      <c r="B30" s="82" t="s">
        <v>526</v>
      </c>
      <c r="C30" s="82" t="s">
        <v>23</v>
      </c>
      <c r="D30" s="83">
        <v>2</v>
      </c>
      <c r="E30" s="83">
        <v>50</v>
      </c>
      <c r="F30" s="83" t="s">
        <v>24</v>
      </c>
      <c r="G30" s="83">
        <v>27</v>
      </c>
      <c r="H30" s="83" t="s">
        <v>390</v>
      </c>
      <c r="I30" s="82" t="s">
        <v>391</v>
      </c>
      <c r="J30" s="82" t="s">
        <v>392</v>
      </c>
      <c r="K30" s="82" t="s">
        <v>527</v>
      </c>
      <c r="L30" s="82" t="s">
        <v>528</v>
      </c>
      <c r="M30" s="82" t="s">
        <v>529</v>
      </c>
      <c r="N30" s="83">
        <v>207</v>
      </c>
      <c r="O30" s="82" t="s">
        <v>349</v>
      </c>
      <c r="P30" s="20">
        <v>3</v>
      </c>
      <c r="Q30" s="20" t="s">
        <v>530</v>
      </c>
      <c r="R30" s="20">
        <v>83.74</v>
      </c>
      <c r="S30" s="20">
        <f t="shared" si="0"/>
        <v>83.27</v>
      </c>
      <c r="T30" s="20">
        <f t="shared" si="1"/>
        <v>28</v>
      </c>
      <c r="U30" s="84"/>
    </row>
    <row r="31" ht="25.95" customHeight="1" spans="1:21">
      <c r="A31" s="82" t="s">
        <v>531</v>
      </c>
      <c r="B31" s="82" t="s">
        <v>532</v>
      </c>
      <c r="C31" s="82" t="s">
        <v>23</v>
      </c>
      <c r="D31" s="83">
        <v>2</v>
      </c>
      <c r="E31" s="83">
        <v>34</v>
      </c>
      <c r="F31" s="83" t="s">
        <v>24</v>
      </c>
      <c r="G31" s="83">
        <v>27</v>
      </c>
      <c r="H31" s="83" t="s">
        <v>390</v>
      </c>
      <c r="I31" s="82" t="s">
        <v>391</v>
      </c>
      <c r="J31" s="82" t="s">
        <v>392</v>
      </c>
      <c r="K31" s="82" t="s">
        <v>533</v>
      </c>
      <c r="L31" s="82" t="s">
        <v>116</v>
      </c>
      <c r="M31" s="82" t="s">
        <v>534</v>
      </c>
      <c r="N31" s="83">
        <v>212.5</v>
      </c>
      <c r="O31" s="82" t="s">
        <v>144</v>
      </c>
      <c r="P31" s="20">
        <v>3</v>
      </c>
      <c r="Q31" s="20" t="s">
        <v>535</v>
      </c>
      <c r="R31" s="20">
        <v>81.08</v>
      </c>
      <c r="S31" s="20">
        <f t="shared" si="0"/>
        <v>83.04</v>
      </c>
      <c r="T31" s="20">
        <f t="shared" si="1"/>
        <v>29</v>
      </c>
      <c r="U31" s="84"/>
    </row>
    <row r="32" ht="25.95" customHeight="1" spans="1:21">
      <c r="A32" s="82" t="s">
        <v>536</v>
      </c>
      <c r="B32" s="82" t="s">
        <v>537</v>
      </c>
      <c r="C32" s="82" t="s">
        <v>43</v>
      </c>
      <c r="D32" s="82">
        <v>2</v>
      </c>
      <c r="E32" s="82">
        <v>66</v>
      </c>
      <c r="F32" s="82" t="s">
        <v>24</v>
      </c>
      <c r="G32" s="82">
        <v>27</v>
      </c>
      <c r="H32" s="82" t="s">
        <v>390</v>
      </c>
      <c r="I32" s="82" t="s">
        <v>391</v>
      </c>
      <c r="J32" s="82" t="s">
        <v>392</v>
      </c>
      <c r="K32" s="82" t="s">
        <v>538</v>
      </c>
      <c r="L32" s="82" t="s">
        <v>65</v>
      </c>
      <c r="M32" s="82" t="s">
        <v>280</v>
      </c>
      <c r="N32" s="83">
        <v>201.5</v>
      </c>
      <c r="O32" s="82" t="s">
        <v>39</v>
      </c>
      <c r="P32" s="20">
        <v>3</v>
      </c>
      <c r="Q32" s="20" t="s">
        <v>539</v>
      </c>
      <c r="R32" s="20">
        <v>85.24</v>
      </c>
      <c r="S32" s="20">
        <f t="shared" si="0"/>
        <v>82.92</v>
      </c>
      <c r="T32" s="20">
        <f t="shared" si="1"/>
        <v>30</v>
      </c>
      <c r="U32" s="84"/>
    </row>
    <row r="33" ht="25.95" customHeight="1" spans="1:21">
      <c r="A33" s="82" t="s">
        <v>540</v>
      </c>
      <c r="B33" s="82" t="s">
        <v>541</v>
      </c>
      <c r="C33" s="82" t="s">
        <v>23</v>
      </c>
      <c r="D33" s="83">
        <v>2</v>
      </c>
      <c r="E33" s="83">
        <v>46</v>
      </c>
      <c r="F33" s="83" t="s">
        <v>24</v>
      </c>
      <c r="G33" s="83">
        <v>27</v>
      </c>
      <c r="H33" s="83" t="s">
        <v>390</v>
      </c>
      <c r="I33" s="82" t="s">
        <v>391</v>
      </c>
      <c r="J33" s="82" t="s">
        <v>392</v>
      </c>
      <c r="K33" s="82" t="s">
        <v>542</v>
      </c>
      <c r="L33" s="82" t="s">
        <v>543</v>
      </c>
      <c r="M33" s="82" t="s">
        <v>485</v>
      </c>
      <c r="N33" s="83">
        <v>208.5</v>
      </c>
      <c r="O33" s="82" t="s">
        <v>544</v>
      </c>
      <c r="P33" s="20">
        <v>3</v>
      </c>
      <c r="Q33" s="20" t="s">
        <v>545</v>
      </c>
      <c r="R33" s="20">
        <v>81.94</v>
      </c>
      <c r="S33" s="20">
        <f t="shared" si="0"/>
        <v>82.67</v>
      </c>
      <c r="T33" s="20">
        <f t="shared" si="1"/>
        <v>31</v>
      </c>
      <c r="U33" s="84"/>
    </row>
    <row r="34" ht="25.95" customHeight="1" spans="1:21">
      <c r="A34" s="82" t="s">
        <v>546</v>
      </c>
      <c r="B34" s="82" t="s">
        <v>547</v>
      </c>
      <c r="C34" s="82" t="s">
        <v>23</v>
      </c>
      <c r="D34" s="83">
        <v>2</v>
      </c>
      <c r="E34" s="83">
        <v>53</v>
      </c>
      <c r="F34" s="83" t="s">
        <v>24</v>
      </c>
      <c r="G34" s="83">
        <v>27</v>
      </c>
      <c r="H34" s="83" t="s">
        <v>390</v>
      </c>
      <c r="I34" s="82" t="s">
        <v>391</v>
      </c>
      <c r="J34" s="82" t="s">
        <v>392</v>
      </c>
      <c r="K34" s="82" t="s">
        <v>548</v>
      </c>
      <c r="L34" s="82" t="s">
        <v>549</v>
      </c>
      <c r="M34" s="82" t="s">
        <v>404</v>
      </c>
      <c r="N34" s="83">
        <v>206.5</v>
      </c>
      <c r="O34" s="82" t="s">
        <v>86</v>
      </c>
      <c r="P34" s="20">
        <v>3</v>
      </c>
      <c r="Q34" s="20" t="s">
        <v>550</v>
      </c>
      <c r="R34" s="20">
        <v>82.74</v>
      </c>
      <c r="S34" s="20">
        <f t="shared" si="0"/>
        <v>82.67</v>
      </c>
      <c r="T34" s="20">
        <f t="shared" si="1"/>
        <v>31</v>
      </c>
      <c r="U34" s="84"/>
    </row>
    <row r="35" ht="25.95" customHeight="1" spans="1:21">
      <c r="A35" s="82" t="s">
        <v>551</v>
      </c>
      <c r="B35" s="82" t="s">
        <v>552</v>
      </c>
      <c r="C35" s="82" t="s">
        <v>43</v>
      </c>
      <c r="D35" s="83">
        <v>2</v>
      </c>
      <c r="E35" s="83">
        <v>43</v>
      </c>
      <c r="F35" s="83" t="s">
        <v>24</v>
      </c>
      <c r="G35" s="83">
        <v>27</v>
      </c>
      <c r="H35" s="83" t="s">
        <v>390</v>
      </c>
      <c r="I35" s="82" t="s">
        <v>391</v>
      </c>
      <c r="J35" s="82" t="s">
        <v>392</v>
      </c>
      <c r="K35" s="82" t="s">
        <v>553</v>
      </c>
      <c r="L35" s="82" t="s">
        <v>543</v>
      </c>
      <c r="M35" s="82" t="s">
        <v>416</v>
      </c>
      <c r="N35" s="83">
        <v>209.5</v>
      </c>
      <c r="O35" s="82" t="s">
        <v>351</v>
      </c>
      <c r="P35" s="20">
        <v>3</v>
      </c>
      <c r="Q35" s="20" t="s">
        <v>554</v>
      </c>
      <c r="R35" s="20">
        <v>81.42</v>
      </c>
      <c r="S35" s="20">
        <f t="shared" si="0"/>
        <v>82.61</v>
      </c>
      <c r="T35" s="20">
        <f t="shared" si="1"/>
        <v>33</v>
      </c>
      <c r="U35" s="84"/>
    </row>
    <row r="36" ht="25.95" customHeight="1" spans="1:21">
      <c r="A36" s="82" t="s">
        <v>555</v>
      </c>
      <c r="B36" s="82" t="s">
        <v>556</v>
      </c>
      <c r="C36" s="82" t="s">
        <v>23</v>
      </c>
      <c r="D36" s="82">
        <v>2</v>
      </c>
      <c r="E36" s="82">
        <v>60</v>
      </c>
      <c r="F36" s="82" t="s">
        <v>24</v>
      </c>
      <c r="G36" s="82">
        <v>27</v>
      </c>
      <c r="H36" s="82" t="s">
        <v>390</v>
      </c>
      <c r="I36" s="82" t="s">
        <v>391</v>
      </c>
      <c r="J36" s="82" t="s">
        <v>392</v>
      </c>
      <c r="K36" s="82" t="s">
        <v>557</v>
      </c>
      <c r="L36" s="82" t="s">
        <v>37</v>
      </c>
      <c r="M36" s="82" t="s">
        <v>558</v>
      </c>
      <c r="N36" s="83">
        <v>203</v>
      </c>
      <c r="O36" s="82" t="s">
        <v>252</v>
      </c>
      <c r="P36" s="20">
        <v>3</v>
      </c>
      <c r="Q36" s="20" t="s">
        <v>559</v>
      </c>
      <c r="R36" s="20">
        <v>83.76</v>
      </c>
      <c r="S36" s="20">
        <f t="shared" si="0"/>
        <v>82.48</v>
      </c>
      <c r="T36" s="20">
        <f t="shared" si="1"/>
        <v>34</v>
      </c>
      <c r="U36" s="84"/>
    </row>
    <row r="37" ht="25.95" customHeight="1" spans="1:21">
      <c r="A37" s="82" t="s">
        <v>560</v>
      </c>
      <c r="B37" s="82" t="s">
        <v>561</v>
      </c>
      <c r="C37" s="82" t="s">
        <v>23</v>
      </c>
      <c r="D37" s="83">
        <v>2</v>
      </c>
      <c r="E37" s="83">
        <v>41</v>
      </c>
      <c r="F37" s="83" t="s">
        <v>24</v>
      </c>
      <c r="G37" s="83">
        <v>27</v>
      </c>
      <c r="H37" s="83" t="s">
        <v>390</v>
      </c>
      <c r="I37" s="82" t="s">
        <v>391</v>
      </c>
      <c r="J37" s="82" t="s">
        <v>392</v>
      </c>
      <c r="K37" s="82" t="s">
        <v>562</v>
      </c>
      <c r="L37" s="82" t="s">
        <v>213</v>
      </c>
      <c r="M37" s="82" t="s">
        <v>529</v>
      </c>
      <c r="N37" s="83">
        <v>210.5</v>
      </c>
      <c r="O37" s="82" t="s">
        <v>47</v>
      </c>
      <c r="P37" s="20">
        <v>3</v>
      </c>
      <c r="Q37" s="20" t="s">
        <v>563</v>
      </c>
      <c r="R37" s="20">
        <v>80.6</v>
      </c>
      <c r="S37" s="20">
        <f t="shared" si="0"/>
        <v>82.4</v>
      </c>
      <c r="T37" s="20">
        <f t="shared" si="1"/>
        <v>35</v>
      </c>
      <c r="U37" s="84"/>
    </row>
    <row r="38" ht="25.95" customHeight="1" spans="1:21">
      <c r="A38" s="82" t="s">
        <v>564</v>
      </c>
      <c r="B38" s="82" t="s">
        <v>565</v>
      </c>
      <c r="C38" s="82" t="s">
        <v>23</v>
      </c>
      <c r="D38" s="83">
        <v>2</v>
      </c>
      <c r="E38" s="83">
        <v>51</v>
      </c>
      <c r="F38" s="83" t="s">
        <v>24</v>
      </c>
      <c r="G38" s="83">
        <v>27</v>
      </c>
      <c r="H38" s="83" t="s">
        <v>390</v>
      </c>
      <c r="I38" s="82" t="s">
        <v>391</v>
      </c>
      <c r="J38" s="82" t="s">
        <v>392</v>
      </c>
      <c r="K38" s="82" t="s">
        <v>566</v>
      </c>
      <c r="L38" s="82" t="s">
        <v>72</v>
      </c>
      <c r="M38" s="82" t="s">
        <v>499</v>
      </c>
      <c r="N38" s="83">
        <v>206.5</v>
      </c>
      <c r="O38" s="82" t="s">
        <v>86</v>
      </c>
      <c r="P38" s="20">
        <v>3</v>
      </c>
      <c r="Q38" s="20" t="s">
        <v>567</v>
      </c>
      <c r="R38" s="20">
        <v>81.96</v>
      </c>
      <c r="S38" s="20">
        <f t="shared" si="0"/>
        <v>82.28</v>
      </c>
      <c r="T38" s="20">
        <f t="shared" si="1"/>
        <v>36</v>
      </c>
      <c r="U38" s="84"/>
    </row>
    <row r="39" ht="25.95" customHeight="1" spans="1:21">
      <c r="A39" s="82" t="s">
        <v>568</v>
      </c>
      <c r="B39" s="82" t="s">
        <v>569</v>
      </c>
      <c r="C39" s="82" t="s">
        <v>23</v>
      </c>
      <c r="D39" s="82">
        <v>2</v>
      </c>
      <c r="E39" s="82">
        <v>59</v>
      </c>
      <c r="F39" s="82" t="s">
        <v>24</v>
      </c>
      <c r="G39" s="82">
        <v>27</v>
      </c>
      <c r="H39" s="82" t="s">
        <v>390</v>
      </c>
      <c r="I39" s="82" t="s">
        <v>391</v>
      </c>
      <c r="J39" s="82" t="s">
        <v>392</v>
      </c>
      <c r="K39" s="82" t="s">
        <v>570</v>
      </c>
      <c r="L39" s="82" t="s">
        <v>109</v>
      </c>
      <c r="M39" s="82" t="s">
        <v>571</v>
      </c>
      <c r="N39" s="83">
        <v>203</v>
      </c>
      <c r="O39" s="82" t="s">
        <v>252</v>
      </c>
      <c r="P39" s="20">
        <v>3</v>
      </c>
      <c r="Q39" s="20" t="s">
        <v>572</v>
      </c>
      <c r="R39" s="20">
        <v>82.9</v>
      </c>
      <c r="S39" s="20">
        <f t="shared" si="0"/>
        <v>82.05</v>
      </c>
      <c r="T39" s="20">
        <f t="shared" si="1"/>
        <v>37</v>
      </c>
      <c r="U39" s="84"/>
    </row>
    <row r="40" ht="25.95" customHeight="1" spans="1:21">
      <c r="A40" s="82" t="s">
        <v>573</v>
      </c>
      <c r="B40" s="82" t="s">
        <v>574</v>
      </c>
      <c r="C40" s="82" t="s">
        <v>23</v>
      </c>
      <c r="D40" s="83">
        <v>2</v>
      </c>
      <c r="E40" s="83">
        <v>48</v>
      </c>
      <c r="F40" s="83" t="s">
        <v>24</v>
      </c>
      <c r="G40" s="83">
        <v>27</v>
      </c>
      <c r="H40" s="83" t="s">
        <v>390</v>
      </c>
      <c r="I40" s="82" t="s">
        <v>391</v>
      </c>
      <c r="J40" s="82" t="s">
        <v>392</v>
      </c>
      <c r="K40" s="82" t="s">
        <v>575</v>
      </c>
      <c r="L40" s="82" t="s">
        <v>72</v>
      </c>
      <c r="M40" s="82" t="s">
        <v>529</v>
      </c>
      <c r="N40" s="83">
        <v>207.5</v>
      </c>
      <c r="O40" s="82" t="s">
        <v>158</v>
      </c>
      <c r="P40" s="20">
        <v>3</v>
      </c>
      <c r="Q40" s="20" t="s">
        <v>576</v>
      </c>
      <c r="R40" s="20">
        <v>80.76</v>
      </c>
      <c r="S40" s="20">
        <f t="shared" si="0"/>
        <v>81.88</v>
      </c>
      <c r="T40" s="20">
        <f t="shared" si="1"/>
        <v>38</v>
      </c>
      <c r="U40" s="84"/>
    </row>
    <row r="41" ht="25.95" customHeight="1" spans="1:21">
      <c r="A41" s="82" t="s">
        <v>577</v>
      </c>
      <c r="B41" s="82" t="s">
        <v>578</v>
      </c>
      <c r="C41" s="82" t="s">
        <v>23</v>
      </c>
      <c r="D41" s="82">
        <v>2</v>
      </c>
      <c r="E41" s="82">
        <v>63</v>
      </c>
      <c r="F41" s="82" t="s">
        <v>24</v>
      </c>
      <c r="G41" s="82">
        <v>27</v>
      </c>
      <c r="H41" s="82" t="s">
        <v>390</v>
      </c>
      <c r="I41" s="82" t="s">
        <v>391</v>
      </c>
      <c r="J41" s="82" t="s">
        <v>392</v>
      </c>
      <c r="K41" s="82" t="s">
        <v>579</v>
      </c>
      <c r="L41" s="82" t="s">
        <v>133</v>
      </c>
      <c r="M41" s="82" t="s">
        <v>519</v>
      </c>
      <c r="N41" s="83">
        <v>202.5</v>
      </c>
      <c r="O41" s="82" t="s">
        <v>436</v>
      </c>
      <c r="P41" s="20">
        <v>3</v>
      </c>
      <c r="Q41" s="20" t="s">
        <v>580</v>
      </c>
      <c r="R41" s="20">
        <v>82</v>
      </c>
      <c r="S41" s="20">
        <f t="shared" si="0"/>
        <v>81.5</v>
      </c>
      <c r="T41" s="20">
        <f t="shared" si="1"/>
        <v>39</v>
      </c>
      <c r="U41" s="84"/>
    </row>
    <row r="42" ht="25.95" customHeight="1" spans="1:21">
      <c r="A42" s="82" t="s">
        <v>581</v>
      </c>
      <c r="B42" s="82" t="s">
        <v>582</v>
      </c>
      <c r="C42" s="82" t="s">
        <v>23</v>
      </c>
      <c r="D42" s="82">
        <v>2</v>
      </c>
      <c r="E42" s="82">
        <v>65</v>
      </c>
      <c r="F42" s="82" t="s">
        <v>24</v>
      </c>
      <c r="G42" s="82">
        <v>27</v>
      </c>
      <c r="H42" s="82" t="s">
        <v>390</v>
      </c>
      <c r="I42" s="82" t="s">
        <v>391</v>
      </c>
      <c r="J42" s="82" t="s">
        <v>392</v>
      </c>
      <c r="K42" s="82" t="s">
        <v>583</v>
      </c>
      <c r="L42" s="82" t="s">
        <v>28</v>
      </c>
      <c r="M42" s="82" t="s">
        <v>584</v>
      </c>
      <c r="N42" s="83">
        <v>201.5</v>
      </c>
      <c r="O42" s="82" t="s">
        <v>39</v>
      </c>
      <c r="P42" s="20">
        <v>3</v>
      </c>
      <c r="Q42" s="20" t="s">
        <v>585</v>
      </c>
      <c r="R42" s="20">
        <v>81.94</v>
      </c>
      <c r="S42" s="20">
        <f t="shared" si="0"/>
        <v>81.27</v>
      </c>
      <c r="T42" s="20">
        <f t="shared" si="1"/>
        <v>40</v>
      </c>
      <c r="U42" s="84"/>
    </row>
    <row r="43" ht="25.95" customHeight="1" spans="1:21">
      <c r="A43" s="82" t="s">
        <v>586</v>
      </c>
      <c r="B43" s="82" t="s">
        <v>587</v>
      </c>
      <c r="C43" s="82" t="s">
        <v>23</v>
      </c>
      <c r="D43" s="82">
        <v>2</v>
      </c>
      <c r="E43" s="82">
        <v>64</v>
      </c>
      <c r="F43" s="82" t="s">
        <v>24</v>
      </c>
      <c r="G43" s="82">
        <v>27</v>
      </c>
      <c r="H43" s="82" t="s">
        <v>390</v>
      </c>
      <c r="I43" s="82" t="s">
        <v>391</v>
      </c>
      <c r="J43" s="82" t="s">
        <v>392</v>
      </c>
      <c r="K43" s="82" t="s">
        <v>588</v>
      </c>
      <c r="L43" s="82" t="s">
        <v>528</v>
      </c>
      <c r="M43" s="82" t="s">
        <v>589</v>
      </c>
      <c r="N43" s="83">
        <v>202</v>
      </c>
      <c r="O43" s="82" t="s">
        <v>265</v>
      </c>
      <c r="P43" s="20">
        <v>3</v>
      </c>
      <c r="Q43" s="20" t="s">
        <v>590</v>
      </c>
      <c r="R43" s="20">
        <v>78.82</v>
      </c>
      <c r="S43" s="20">
        <f t="shared" si="0"/>
        <v>79.81</v>
      </c>
      <c r="T43" s="20">
        <f t="shared" si="1"/>
        <v>41</v>
      </c>
      <c r="U43" s="84"/>
    </row>
  </sheetData>
  <autoFilter ref="A2:U43">
    <sortState ref="A2:U43">
      <sortCondition ref="S3:S43" descending="1"/>
    </sortState>
    <extLst/>
  </autoFilter>
  <sortState ref="A2:AF42">
    <sortCondition ref="Q2:Q42"/>
  </sortState>
  <pageMargins left="0.751388888888889" right="0.751388888888889" top="1" bottom="1" header="0.5" footer="0.5"/>
  <pageSetup paperSize="9" scale="90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26"/>
  <sheetViews>
    <sheetView topLeftCell="A4" workbookViewId="0">
      <selection activeCell="W9" sqref="W9"/>
    </sheetView>
  </sheetViews>
  <sheetFormatPr defaultColWidth="8.7" defaultRowHeight="13.8"/>
  <cols>
    <col min="1" max="1" width="3.7" customWidth="1"/>
    <col min="2" max="2" width="5.8" customWidth="1"/>
    <col min="3" max="3" width="4" customWidth="1"/>
    <col min="4" max="4" width="5.6" hidden="1" customWidth="1"/>
    <col min="5" max="5" width="5.8" hidden="1" customWidth="1"/>
    <col min="6" max="6" width="9.7" hidden="1" customWidth="1"/>
    <col min="7" max="7" width="3.5" hidden="1" customWidth="1"/>
    <col min="8" max="8" width="13.7" customWidth="1"/>
    <col min="9" max="10" width="11" customWidth="1"/>
    <col min="11" max="11" width="5" style="1" hidden="1" customWidth="1"/>
    <col min="12" max="12" width="5.3" hidden="1" customWidth="1"/>
    <col min="13" max="13" width="5.3" customWidth="1"/>
    <col min="14" max="14" width="3.5" hidden="1" customWidth="1"/>
    <col min="15" max="15" width="3.9" customWidth="1"/>
    <col min="16" max="16" width="5.5" customWidth="1"/>
    <col min="17" max="19" width="8.7" customWidth="1"/>
    <col min="20" max="20" width="7.9" customWidth="1"/>
  </cols>
  <sheetData>
    <row r="1" s="72" customFormat="1" ht="28.95" customHeight="1" spans="1:20">
      <c r="A1" s="73" t="s">
        <v>591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ht="28.8" spans="1:2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63" t="s">
        <v>11</v>
      </c>
      <c r="L2" s="3" t="s">
        <v>12</v>
      </c>
      <c r="M2" s="63" t="s">
        <v>13</v>
      </c>
      <c r="N2" s="3" t="s">
        <v>14</v>
      </c>
      <c r="O2" s="77" t="s">
        <v>15</v>
      </c>
      <c r="P2" s="77" t="s">
        <v>16</v>
      </c>
      <c r="Q2" s="8" t="s">
        <v>17</v>
      </c>
      <c r="R2" s="9" t="s">
        <v>18</v>
      </c>
      <c r="S2" s="9" t="s">
        <v>19</v>
      </c>
      <c r="T2" s="80" t="s">
        <v>20</v>
      </c>
    </row>
    <row r="3" ht="16.95" customHeight="1" spans="1:20">
      <c r="A3" s="75" t="s">
        <v>592</v>
      </c>
      <c r="B3" s="75" t="s">
        <v>593</v>
      </c>
      <c r="C3" s="75" t="s">
        <v>23</v>
      </c>
      <c r="D3" s="76">
        <v>3</v>
      </c>
      <c r="E3" s="76">
        <v>71</v>
      </c>
      <c r="F3" s="76" t="s">
        <v>24</v>
      </c>
      <c r="G3" s="76">
        <v>27</v>
      </c>
      <c r="H3" s="76" t="s">
        <v>594</v>
      </c>
      <c r="I3" s="75" t="s">
        <v>595</v>
      </c>
      <c r="J3" s="75" t="s">
        <v>596</v>
      </c>
      <c r="K3" s="78" t="s">
        <v>543</v>
      </c>
      <c r="L3" s="75" t="s">
        <v>490</v>
      </c>
      <c r="M3" s="76">
        <v>202.5</v>
      </c>
      <c r="N3" s="75" t="s">
        <v>30</v>
      </c>
      <c r="O3" s="79">
        <v>16</v>
      </c>
      <c r="P3" s="79" t="s">
        <v>597</v>
      </c>
      <c r="Q3" s="79">
        <v>91.2</v>
      </c>
      <c r="R3" s="79">
        <f t="shared" ref="R3:R26" si="0">M3*(50/250)+Q3*(50/100)</f>
        <v>86.1</v>
      </c>
      <c r="S3" s="79">
        <f t="shared" ref="S3:S26" si="1">_xlfn.RANK.EQ(R3,R$3:R$26)</f>
        <v>1</v>
      </c>
      <c r="T3" s="79" t="s">
        <v>598</v>
      </c>
    </row>
    <row r="4" ht="16.95" customHeight="1" spans="1:20">
      <c r="A4" s="75" t="s">
        <v>599</v>
      </c>
      <c r="B4" s="75" t="s">
        <v>600</v>
      </c>
      <c r="C4" s="75" t="s">
        <v>23</v>
      </c>
      <c r="D4" s="76">
        <v>3</v>
      </c>
      <c r="E4" s="76">
        <v>67</v>
      </c>
      <c r="F4" s="76" t="s">
        <v>24</v>
      </c>
      <c r="G4" s="76">
        <v>27</v>
      </c>
      <c r="H4" s="76" t="s">
        <v>594</v>
      </c>
      <c r="I4" s="75" t="s">
        <v>595</v>
      </c>
      <c r="J4" s="75" t="s">
        <v>601</v>
      </c>
      <c r="K4" s="78" t="s">
        <v>394</v>
      </c>
      <c r="L4" s="75" t="s">
        <v>476</v>
      </c>
      <c r="M4" s="76">
        <v>213</v>
      </c>
      <c r="N4" s="75" t="s">
        <v>54</v>
      </c>
      <c r="O4" s="79">
        <v>16</v>
      </c>
      <c r="P4" s="79" t="s">
        <v>367</v>
      </c>
      <c r="Q4" s="79">
        <v>86.6</v>
      </c>
      <c r="R4" s="79">
        <f t="shared" si="0"/>
        <v>85.9</v>
      </c>
      <c r="S4" s="79">
        <f t="shared" si="1"/>
        <v>2</v>
      </c>
      <c r="T4" s="79" t="s">
        <v>598</v>
      </c>
    </row>
    <row r="5" ht="16.95" customHeight="1" spans="1:20">
      <c r="A5" s="75" t="s">
        <v>602</v>
      </c>
      <c r="B5" s="75" t="s">
        <v>603</v>
      </c>
      <c r="C5" s="75" t="s">
        <v>23</v>
      </c>
      <c r="D5" s="76">
        <v>3</v>
      </c>
      <c r="E5" s="76">
        <v>72</v>
      </c>
      <c r="F5" s="76" t="s">
        <v>24</v>
      </c>
      <c r="G5" s="76">
        <v>27</v>
      </c>
      <c r="H5" s="76" t="s">
        <v>594</v>
      </c>
      <c r="I5" s="75" t="s">
        <v>595</v>
      </c>
      <c r="J5" s="75" t="s">
        <v>604</v>
      </c>
      <c r="K5" s="78" t="s">
        <v>109</v>
      </c>
      <c r="L5" s="75" t="s">
        <v>605</v>
      </c>
      <c r="M5" s="76">
        <v>201</v>
      </c>
      <c r="N5" s="75" t="s">
        <v>324</v>
      </c>
      <c r="O5" s="79">
        <v>16</v>
      </c>
      <c r="P5" s="79" t="s">
        <v>305</v>
      </c>
      <c r="Q5" s="79">
        <v>91.2</v>
      </c>
      <c r="R5" s="79">
        <f t="shared" si="0"/>
        <v>85.8</v>
      </c>
      <c r="S5" s="79">
        <f t="shared" si="1"/>
        <v>3</v>
      </c>
      <c r="T5" s="79" t="s">
        <v>598</v>
      </c>
    </row>
    <row r="6" ht="16.95" customHeight="1" spans="1:20">
      <c r="A6" s="75" t="s">
        <v>606</v>
      </c>
      <c r="B6" s="75" t="s">
        <v>607</v>
      </c>
      <c r="C6" s="75" t="s">
        <v>23</v>
      </c>
      <c r="D6" s="76">
        <v>3</v>
      </c>
      <c r="E6" s="76">
        <v>69</v>
      </c>
      <c r="F6" s="76" t="s">
        <v>24</v>
      </c>
      <c r="G6" s="76">
        <v>27</v>
      </c>
      <c r="H6" s="76" t="s">
        <v>594</v>
      </c>
      <c r="I6" s="75" t="s">
        <v>595</v>
      </c>
      <c r="J6" s="75" t="s">
        <v>608</v>
      </c>
      <c r="K6" s="78" t="s">
        <v>45</v>
      </c>
      <c r="L6" s="75" t="s">
        <v>490</v>
      </c>
      <c r="M6" s="76">
        <v>204.5</v>
      </c>
      <c r="N6" s="75" t="s">
        <v>286</v>
      </c>
      <c r="O6" s="79">
        <v>16</v>
      </c>
      <c r="P6" s="79" t="s">
        <v>609</v>
      </c>
      <c r="Q6" s="79">
        <v>85.8</v>
      </c>
      <c r="R6" s="79">
        <f t="shared" si="0"/>
        <v>83.8</v>
      </c>
      <c r="S6" s="79">
        <f t="shared" si="1"/>
        <v>4</v>
      </c>
      <c r="T6" s="79" t="s">
        <v>598</v>
      </c>
    </row>
    <row r="7" ht="16.95" customHeight="1" spans="1:20">
      <c r="A7" s="75" t="s">
        <v>610</v>
      </c>
      <c r="B7" s="75" t="s">
        <v>611</v>
      </c>
      <c r="C7" s="75" t="s">
        <v>23</v>
      </c>
      <c r="D7" s="76">
        <v>3</v>
      </c>
      <c r="E7" s="76">
        <v>83</v>
      </c>
      <c r="F7" s="76" t="s">
        <v>35</v>
      </c>
      <c r="G7" s="76">
        <v>27</v>
      </c>
      <c r="H7" s="76" t="s">
        <v>594</v>
      </c>
      <c r="I7" s="75" t="s">
        <v>595</v>
      </c>
      <c r="J7" s="75" t="s">
        <v>612</v>
      </c>
      <c r="K7" s="78" t="s">
        <v>366</v>
      </c>
      <c r="L7" s="75" t="s">
        <v>613</v>
      </c>
      <c r="M7" s="76">
        <v>184</v>
      </c>
      <c r="N7" s="75" t="s">
        <v>118</v>
      </c>
      <c r="O7" s="79">
        <v>16</v>
      </c>
      <c r="P7" s="79" t="s">
        <v>614</v>
      </c>
      <c r="Q7" s="79">
        <v>91.8</v>
      </c>
      <c r="R7" s="79">
        <f t="shared" si="0"/>
        <v>82.7</v>
      </c>
      <c r="S7" s="79">
        <f t="shared" si="1"/>
        <v>5</v>
      </c>
      <c r="T7" s="79" t="s">
        <v>598</v>
      </c>
    </row>
    <row r="8" ht="16.95" customHeight="1" spans="1:20">
      <c r="A8" s="75" t="s">
        <v>615</v>
      </c>
      <c r="B8" s="75" t="s">
        <v>616</v>
      </c>
      <c r="C8" s="75" t="s">
        <v>23</v>
      </c>
      <c r="D8" s="76">
        <v>3</v>
      </c>
      <c r="E8" s="76">
        <v>70</v>
      </c>
      <c r="F8" s="76" t="s">
        <v>24</v>
      </c>
      <c r="G8" s="76">
        <v>27</v>
      </c>
      <c r="H8" s="76" t="s">
        <v>594</v>
      </c>
      <c r="I8" s="75" t="s">
        <v>595</v>
      </c>
      <c r="J8" s="75" t="s">
        <v>617</v>
      </c>
      <c r="K8" s="78" t="s">
        <v>72</v>
      </c>
      <c r="L8" s="75" t="s">
        <v>584</v>
      </c>
      <c r="M8" s="76">
        <v>203</v>
      </c>
      <c r="N8" s="75" t="s">
        <v>298</v>
      </c>
      <c r="O8" s="79">
        <v>16</v>
      </c>
      <c r="P8" s="79" t="s">
        <v>299</v>
      </c>
      <c r="Q8" s="79">
        <v>84.2</v>
      </c>
      <c r="R8" s="79">
        <f t="shared" si="0"/>
        <v>82.7</v>
      </c>
      <c r="S8" s="79">
        <f t="shared" si="1"/>
        <v>5</v>
      </c>
      <c r="T8" s="79" t="s">
        <v>598</v>
      </c>
    </row>
    <row r="9" ht="16.95" customHeight="1" spans="1:20">
      <c r="A9" s="75" t="s">
        <v>618</v>
      </c>
      <c r="B9" s="75" t="s">
        <v>619</v>
      </c>
      <c r="C9" s="75" t="s">
        <v>23</v>
      </c>
      <c r="D9" s="76">
        <v>3</v>
      </c>
      <c r="E9" s="76">
        <v>75</v>
      </c>
      <c r="F9" s="76" t="s">
        <v>24</v>
      </c>
      <c r="G9" s="76">
        <v>27</v>
      </c>
      <c r="H9" s="76" t="s">
        <v>594</v>
      </c>
      <c r="I9" s="75" t="s">
        <v>595</v>
      </c>
      <c r="J9" s="75" t="s">
        <v>620</v>
      </c>
      <c r="K9" s="78" t="s">
        <v>116</v>
      </c>
      <c r="L9" s="75" t="s">
        <v>621</v>
      </c>
      <c r="M9" s="76">
        <v>196.5</v>
      </c>
      <c r="N9" s="75" t="s">
        <v>144</v>
      </c>
      <c r="O9" s="79">
        <v>16</v>
      </c>
      <c r="P9" s="79" t="s">
        <v>622</v>
      </c>
      <c r="Q9" s="79">
        <v>86.6</v>
      </c>
      <c r="R9" s="79">
        <f t="shared" si="0"/>
        <v>82.6</v>
      </c>
      <c r="S9" s="79">
        <f t="shared" si="1"/>
        <v>7</v>
      </c>
      <c r="T9" s="79" t="s">
        <v>598</v>
      </c>
    </row>
    <row r="10" ht="16.95" customHeight="1" spans="1:20">
      <c r="A10" s="75" t="s">
        <v>623</v>
      </c>
      <c r="B10" s="75" t="s">
        <v>624</v>
      </c>
      <c r="C10" s="75" t="s">
        <v>23</v>
      </c>
      <c r="D10" s="76">
        <v>3</v>
      </c>
      <c r="E10" s="76">
        <v>76</v>
      </c>
      <c r="F10" s="76" t="s">
        <v>35</v>
      </c>
      <c r="G10" s="76">
        <v>27</v>
      </c>
      <c r="H10" s="76" t="s">
        <v>594</v>
      </c>
      <c r="I10" s="75" t="s">
        <v>595</v>
      </c>
      <c r="J10" s="75" t="s">
        <v>625</v>
      </c>
      <c r="K10" s="78" t="s">
        <v>116</v>
      </c>
      <c r="L10" s="75" t="s">
        <v>60</v>
      </c>
      <c r="M10" s="76">
        <v>193</v>
      </c>
      <c r="N10" s="75" t="s">
        <v>97</v>
      </c>
      <c r="O10" s="79">
        <v>16</v>
      </c>
      <c r="P10" s="79" t="s">
        <v>362</v>
      </c>
      <c r="Q10" s="79">
        <v>86.8</v>
      </c>
      <c r="R10" s="79">
        <f t="shared" si="0"/>
        <v>82</v>
      </c>
      <c r="S10" s="79">
        <f t="shared" si="1"/>
        <v>8</v>
      </c>
      <c r="T10" s="79" t="s">
        <v>598</v>
      </c>
    </row>
    <row r="11" ht="16.95" customHeight="1" spans="1:20">
      <c r="A11" s="75" t="s">
        <v>626</v>
      </c>
      <c r="B11" s="75" t="s">
        <v>627</v>
      </c>
      <c r="C11" s="75" t="s">
        <v>23</v>
      </c>
      <c r="D11" s="76">
        <v>3</v>
      </c>
      <c r="E11" s="76">
        <v>74</v>
      </c>
      <c r="F11" s="76" t="s">
        <v>24</v>
      </c>
      <c r="G11" s="76">
        <v>27</v>
      </c>
      <c r="H11" s="76" t="s">
        <v>594</v>
      </c>
      <c r="I11" s="75" t="s">
        <v>595</v>
      </c>
      <c r="J11" s="75" t="s">
        <v>628</v>
      </c>
      <c r="K11" s="78" t="s">
        <v>177</v>
      </c>
      <c r="L11" s="75" t="s">
        <v>29</v>
      </c>
      <c r="M11" s="76">
        <v>197.5</v>
      </c>
      <c r="N11" s="75" t="s">
        <v>149</v>
      </c>
      <c r="O11" s="79">
        <v>16</v>
      </c>
      <c r="P11" s="79" t="s">
        <v>325</v>
      </c>
      <c r="Q11" s="79">
        <v>84.2</v>
      </c>
      <c r="R11" s="79">
        <f t="shared" si="0"/>
        <v>81.6</v>
      </c>
      <c r="S11" s="79">
        <f t="shared" si="1"/>
        <v>9</v>
      </c>
      <c r="T11" s="79" t="s">
        <v>598</v>
      </c>
    </row>
    <row r="12" ht="16.95" customHeight="1" spans="1:20">
      <c r="A12" s="75" t="s">
        <v>629</v>
      </c>
      <c r="B12" s="75" t="s">
        <v>630</v>
      </c>
      <c r="C12" s="75" t="s">
        <v>23</v>
      </c>
      <c r="D12" s="76">
        <v>3</v>
      </c>
      <c r="E12" s="76">
        <v>85</v>
      </c>
      <c r="F12" s="76" t="s">
        <v>35</v>
      </c>
      <c r="G12" s="76">
        <v>27</v>
      </c>
      <c r="H12" s="76" t="s">
        <v>594</v>
      </c>
      <c r="I12" s="75" t="s">
        <v>595</v>
      </c>
      <c r="J12" s="75" t="s">
        <v>631</v>
      </c>
      <c r="K12" s="78" t="s">
        <v>512</v>
      </c>
      <c r="L12" s="75" t="s">
        <v>110</v>
      </c>
      <c r="M12" s="76">
        <v>180</v>
      </c>
      <c r="N12" s="75" t="s">
        <v>134</v>
      </c>
      <c r="O12" s="79">
        <v>16</v>
      </c>
      <c r="P12" s="79" t="s">
        <v>632</v>
      </c>
      <c r="Q12" s="79">
        <v>91</v>
      </c>
      <c r="R12" s="79">
        <f t="shared" si="0"/>
        <v>81.5</v>
      </c>
      <c r="S12" s="79">
        <f t="shared" si="1"/>
        <v>10</v>
      </c>
      <c r="T12" s="79" t="s">
        <v>598</v>
      </c>
    </row>
    <row r="13" ht="16.95" customHeight="1" spans="1:20">
      <c r="A13" s="75" t="s">
        <v>633</v>
      </c>
      <c r="B13" s="75" t="s">
        <v>634</v>
      </c>
      <c r="C13" s="75" t="s">
        <v>23</v>
      </c>
      <c r="D13" s="76">
        <v>3</v>
      </c>
      <c r="E13" s="76">
        <v>82</v>
      </c>
      <c r="F13" s="76" t="s">
        <v>35</v>
      </c>
      <c r="G13" s="76">
        <v>27</v>
      </c>
      <c r="H13" s="76" t="s">
        <v>594</v>
      </c>
      <c r="I13" s="75" t="s">
        <v>595</v>
      </c>
      <c r="J13" s="75" t="s">
        <v>635</v>
      </c>
      <c r="K13" s="78" t="s">
        <v>37</v>
      </c>
      <c r="L13" s="75" t="s">
        <v>636</v>
      </c>
      <c r="M13" s="76">
        <v>184.5</v>
      </c>
      <c r="N13" s="75" t="s">
        <v>192</v>
      </c>
      <c r="O13" s="79">
        <v>16</v>
      </c>
      <c r="P13" s="79" t="s">
        <v>637</v>
      </c>
      <c r="Q13" s="79">
        <v>88.8</v>
      </c>
      <c r="R13" s="79">
        <f t="shared" si="0"/>
        <v>81.3</v>
      </c>
      <c r="S13" s="79">
        <f t="shared" si="1"/>
        <v>11</v>
      </c>
      <c r="T13" s="79"/>
    </row>
    <row r="14" ht="16.95" customHeight="1" spans="1:20">
      <c r="A14" s="75" t="s">
        <v>638</v>
      </c>
      <c r="B14" s="75" t="s">
        <v>639</v>
      </c>
      <c r="C14" s="75" t="s">
        <v>23</v>
      </c>
      <c r="D14" s="76">
        <v>3</v>
      </c>
      <c r="E14" s="76">
        <v>79</v>
      </c>
      <c r="F14" s="76" t="s">
        <v>35</v>
      </c>
      <c r="G14" s="76">
        <v>27</v>
      </c>
      <c r="H14" s="76" t="s">
        <v>594</v>
      </c>
      <c r="I14" s="75" t="s">
        <v>595</v>
      </c>
      <c r="J14" s="75" t="s">
        <v>640</v>
      </c>
      <c r="K14" s="78" t="s">
        <v>72</v>
      </c>
      <c r="L14" s="75" t="s">
        <v>641</v>
      </c>
      <c r="M14" s="76">
        <v>188</v>
      </c>
      <c r="N14" s="75" t="s">
        <v>47</v>
      </c>
      <c r="O14" s="79">
        <v>16</v>
      </c>
      <c r="P14" s="79" t="s">
        <v>379</v>
      </c>
      <c r="Q14" s="79">
        <v>87.4</v>
      </c>
      <c r="R14" s="79">
        <f t="shared" si="0"/>
        <v>81.3</v>
      </c>
      <c r="S14" s="79">
        <f t="shared" si="1"/>
        <v>11</v>
      </c>
      <c r="T14" s="79"/>
    </row>
    <row r="15" ht="16.95" customHeight="1" spans="1:20">
      <c r="A15" s="75" t="s">
        <v>642</v>
      </c>
      <c r="B15" s="75" t="s">
        <v>643</v>
      </c>
      <c r="C15" s="75" t="s">
        <v>23</v>
      </c>
      <c r="D15" s="76">
        <v>3</v>
      </c>
      <c r="E15" s="76">
        <v>80</v>
      </c>
      <c r="F15" s="76" t="s">
        <v>35</v>
      </c>
      <c r="G15" s="76">
        <v>27</v>
      </c>
      <c r="H15" s="76" t="s">
        <v>594</v>
      </c>
      <c r="I15" s="75" t="s">
        <v>595</v>
      </c>
      <c r="J15" s="75" t="s">
        <v>644</v>
      </c>
      <c r="K15" s="78" t="s">
        <v>549</v>
      </c>
      <c r="L15" s="75" t="s">
        <v>79</v>
      </c>
      <c r="M15" s="76">
        <v>186</v>
      </c>
      <c r="N15" s="75" t="s">
        <v>340</v>
      </c>
      <c r="O15" s="79">
        <v>16</v>
      </c>
      <c r="P15" s="79" t="s">
        <v>645</v>
      </c>
      <c r="Q15" s="79">
        <v>87.2</v>
      </c>
      <c r="R15" s="79">
        <f t="shared" si="0"/>
        <v>80.8</v>
      </c>
      <c r="S15" s="79">
        <f t="shared" si="1"/>
        <v>13</v>
      </c>
      <c r="T15" s="79"/>
    </row>
    <row r="16" ht="16.95" customHeight="1" spans="1:20">
      <c r="A16" s="75" t="s">
        <v>646</v>
      </c>
      <c r="B16" s="75" t="s">
        <v>647</v>
      </c>
      <c r="C16" s="75" t="s">
        <v>23</v>
      </c>
      <c r="D16" s="76">
        <v>3</v>
      </c>
      <c r="E16" s="76">
        <v>77</v>
      </c>
      <c r="F16" s="76" t="s">
        <v>35</v>
      </c>
      <c r="G16" s="76">
        <v>27</v>
      </c>
      <c r="H16" s="76" t="s">
        <v>594</v>
      </c>
      <c r="I16" s="75" t="s">
        <v>595</v>
      </c>
      <c r="J16" s="75" t="s">
        <v>648</v>
      </c>
      <c r="K16" s="78" t="s">
        <v>213</v>
      </c>
      <c r="L16" s="75" t="s">
        <v>649</v>
      </c>
      <c r="M16" s="76">
        <v>189.5</v>
      </c>
      <c r="N16" s="75" t="s">
        <v>104</v>
      </c>
      <c r="O16" s="79">
        <v>16</v>
      </c>
      <c r="P16" s="79" t="s">
        <v>650</v>
      </c>
      <c r="Q16" s="79">
        <v>85</v>
      </c>
      <c r="R16" s="79">
        <f t="shared" si="0"/>
        <v>80.4</v>
      </c>
      <c r="S16" s="79">
        <f t="shared" si="1"/>
        <v>14</v>
      </c>
      <c r="T16" s="79"/>
    </row>
    <row r="17" ht="16.95" customHeight="1" spans="1:20">
      <c r="A17" s="75" t="s">
        <v>651</v>
      </c>
      <c r="B17" s="75" t="s">
        <v>652</v>
      </c>
      <c r="C17" s="75" t="s">
        <v>23</v>
      </c>
      <c r="D17" s="76">
        <v>3</v>
      </c>
      <c r="E17" s="76">
        <v>73</v>
      </c>
      <c r="F17" s="76" t="s">
        <v>24</v>
      </c>
      <c r="G17" s="76">
        <v>27</v>
      </c>
      <c r="H17" s="76" t="s">
        <v>594</v>
      </c>
      <c r="I17" s="75" t="s">
        <v>595</v>
      </c>
      <c r="J17" s="75" t="s">
        <v>653</v>
      </c>
      <c r="K17" s="78" t="s">
        <v>528</v>
      </c>
      <c r="L17" s="75" t="s">
        <v>654</v>
      </c>
      <c r="M17" s="76">
        <v>198</v>
      </c>
      <c r="N17" s="75" t="s">
        <v>442</v>
      </c>
      <c r="O17" s="79">
        <v>16</v>
      </c>
      <c r="P17" s="79" t="s">
        <v>655</v>
      </c>
      <c r="Q17" s="79">
        <v>81.6</v>
      </c>
      <c r="R17" s="79">
        <f t="shared" si="0"/>
        <v>80.4</v>
      </c>
      <c r="S17" s="79">
        <f t="shared" si="1"/>
        <v>14</v>
      </c>
      <c r="T17" s="79"/>
    </row>
    <row r="18" ht="16.95" customHeight="1" spans="1:20">
      <c r="A18" s="75" t="s">
        <v>656</v>
      </c>
      <c r="B18" s="75" t="s">
        <v>657</v>
      </c>
      <c r="C18" s="75" t="s">
        <v>23</v>
      </c>
      <c r="D18" s="76">
        <v>3</v>
      </c>
      <c r="E18" s="76">
        <v>84</v>
      </c>
      <c r="F18" s="76" t="s">
        <v>35</v>
      </c>
      <c r="G18" s="76">
        <v>27</v>
      </c>
      <c r="H18" s="76" t="s">
        <v>594</v>
      </c>
      <c r="I18" s="75" t="s">
        <v>595</v>
      </c>
      <c r="J18" s="75" t="s">
        <v>658</v>
      </c>
      <c r="K18" s="78" t="s">
        <v>659</v>
      </c>
      <c r="L18" s="75" t="s">
        <v>641</v>
      </c>
      <c r="M18" s="76">
        <v>182</v>
      </c>
      <c r="N18" s="75" t="s">
        <v>351</v>
      </c>
      <c r="O18" s="79">
        <v>16</v>
      </c>
      <c r="P18" s="79" t="s">
        <v>293</v>
      </c>
      <c r="Q18" s="79">
        <v>86.4</v>
      </c>
      <c r="R18" s="79">
        <f t="shared" si="0"/>
        <v>79.6</v>
      </c>
      <c r="S18" s="79">
        <f t="shared" si="1"/>
        <v>16</v>
      </c>
      <c r="T18" s="79"/>
    </row>
    <row r="19" ht="16.95" customHeight="1" spans="1:20">
      <c r="A19" s="75" t="s">
        <v>660</v>
      </c>
      <c r="B19" s="75" t="s">
        <v>661</v>
      </c>
      <c r="C19" s="75" t="s">
        <v>23</v>
      </c>
      <c r="D19" s="76">
        <v>3</v>
      </c>
      <c r="E19" s="76">
        <v>68</v>
      </c>
      <c r="F19" s="76" t="s">
        <v>24</v>
      </c>
      <c r="G19" s="76">
        <v>27</v>
      </c>
      <c r="H19" s="76" t="s">
        <v>594</v>
      </c>
      <c r="I19" s="75" t="s">
        <v>595</v>
      </c>
      <c r="J19" s="75" t="s">
        <v>662</v>
      </c>
      <c r="K19" s="78" t="s">
        <v>330</v>
      </c>
      <c r="L19" s="75" t="s">
        <v>663</v>
      </c>
      <c r="M19" s="76">
        <v>205</v>
      </c>
      <c r="N19" s="75" t="s">
        <v>292</v>
      </c>
      <c r="O19" s="79">
        <v>16</v>
      </c>
      <c r="P19" s="79" t="s">
        <v>314</v>
      </c>
      <c r="Q19" s="79">
        <v>76.2</v>
      </c>
      <c r="R19" s="79">
        <f t="shared" si="0"/>
        <v>79.1</v>
      </c>
      <c r="S19" s="79">
        <f t="shared" si="1"/>
        <v>17</v>
      </c>
      <c r="T19" s="79"/>
    </row>
    <row r="20" ht="16.95" customHeight="1" spans="1:20">
      <c r="A20" s="75" t="s">
        <v>664</v>
      </c>
      <c r="B20" s="75" t="s">
        <v>665</v>
      </c>
      <c r="C20" s="75" t="s">
        <v>23</v>
      </c>
      <c r="D20" s="76">
        <v>3</v>
      </c>
      <c r="E20" s="76">
        <v>78</v>
      </c>
      <c r="F20" s="76" t="s">
        <v>35</v>
      </c>
      <c r="G20" s="76">
        <v>27</v>
      </c>
      <c r="H20" s="76" t="s">
        <v>594</v>
      </c>
      <c r="I20" s="75" t="s">
        <v>595</v>
      </c>
      <c r="J20" s="75" t="s">
        <v>666</v>
      </c>
      <c r="K20" s="78" t="s">
        <v>37</v>
      </c>
      <c r="L20" s="75" t="s">
        <v>73</v>
      </c>
      <c r="M20" s="76">
        <v>189.5</v>
      </c>
      <c r="N20" s="75" t="s">
        <v>104</v>
      </c>
      <c r="O20" s="79">
        <v>16</v>
      </c>
      <c r="P20" s="79" t="s">
        <v>383</v>
      </c>
      <c r="Q20" s="79">
        <v>81.2</v>
      </c>
      <c r="R20" s="79">
        <f t="shared" si="0"/>
        <v>78.5</v>
      </c>
      <c r="S20" s="79">
        <f t="shared" si="1"/>
        <v>18</v>
      </c>
      <c r="T20" s="79"/>
    </row>
    <row r="21" ht="16.95" customHeight="1" spans="1:20">
      <c r="A21" s="75" t="s">
        <v>667</v>
      </c>
      <c r="B21" s="75" t="s">
        <v>668</v>
      </c>
      <c r="C21" s="75" t="s">
        <v>23</v>
      </c>
      <c r="D21" s="76">
        <v>3</v>
      </c>
      <c r="E21" s="76">
        <v>87</v>
      </c>
      <c r="F21" s="76" t="s">
        <v>35</v>
      </c>
      <c r="G21" s="76">
        <v>27</v>
      </c>
      <c r="H21" s="76" t="s">
        <v>594</v>
      </c>
      <c r="I21" s="75" t="s">
        <v>595</v>
      </c>
      <c r="J21" s="75" t="s">
        <v>669</v>
      </c>
      <c r="K21" s="78" t="s">
        <v>197</v>
      </c>
      <c r="L21" s="75" t="s">
        <v>304</v>
      </c>
      <c r="M21" s="76">
        <v>177</v>
      </c>
      <c r="N21" s="75" t="s">
        <v>544</v>
      </c>
      <c r="O21" s="79">
        <v>16</v>
      </c>
      <c r="P21" s="79" t="s">
        <v>670</v>
      </c>
      <c r="Q21" s="79">
        <v>82.4</v>
      </c>
      <c r="R21" s="79">
        <f t="shared" si="0"/>
        <v>76.6</v>
      </c>
      <c r="S21" s="79">
        <f t="shared" si="1"/>
        <v>19</v>
      </c>
      <c r="T21" s="79"/>
    </row>
    <row r="22" ht="16.95" customHeight="1" spans="1:20">
      <c r="A22" s="75" t="s">
        <v>671</v>
      </c>
      <c r="B22" s="75" t="s">
        <v>672</v>
      </c>
      <c r="C22" s="75" t="s">
        <v>23</v>
      </c>
      <c r="D22" s="76">
        <v>3</v>
      </c>
      <c r="E22" s="76">
        <v>81</v>
      </c>
      <c r="F22" s="76" t="s">
        <v>35</v>
      </c>
      <c r="G22" s="76">
        <v>27</v>
      </c>
      <c r="H22" s="76" t="s">
        <v>594</v>
      </c>
      <c r="I22" s="75" t="s">
        <v>595</v>
      </c>
      <c r="J22" s="75" t="s">
        <v>673</v>
      </c>
      <c r="K22" s="78" t="s">
        <v>659</v>
      </c>
      <c r="L22" s="75" t="s">
        <v>613</v>
      </c>
      <c r="M22" s="76">
        <v>185</v>
      </c>
      <c r="N22" s="75" t="s">
        <v>199</v>
      </c>
      <c r="O22" s="79">
        <v>16</v>
      </c>
      <c r="P22" s="79" t="s">
        <v>674</v>
      </c>
      <c r="Q22" s="79">
        <v>79</v>
      </c>
      <c r="R22" s="79">
        <f t="shared" si="0"/>
        <v>76.5</v>
      </c>
      <c r="S22" s="79">
        <f t="shared" si="1"/>
        <v>20</v>
      </c>
      <c r="T22" s="79"/>
    </row>
    <row r="23" ht="16.95" customHeight="1" spans="1:20">
      <c r="A23" s="75" t="s">
        <v>675</v>
      </c>
      <c r="B23" s="75" t="s">
        <v>676</v>
      </c>
      <c r="C23" s="75" t="s">
        <v>23</v>
      </c>
      <c r="D23" s="76">
        <v>3</v>
      </c>
      <c r="E23" s="76">
        <v>90</v>
      </c>
      <c r="F23" s="76" t="s">
        <v>35</v>
      </c>
      <c r="G23" s="76">
        <v>27</v>
      </c>
      <c r="H23" s="76" t="s">
        <v>594</v>
      </c>
      <c r="I23" s="75" t="s">
        <v>595</v>
      </c>
      <c r="J23" s="75" t="s">
        <v>677</v>
      </c>
      <c r="K23" s="78" t="s">
        <v>28</v>
      </c>
      <c r="L23" s="75" t="s">
        <v>45</v>
      </c>
      <c r="M23" s="76">
        <v>170</v>
      </c>
      <c r="N23" s="75" t="s">
        <v>678</v>
      </c>
      <c r="O23" s="79">
        <v>16</v>
      </c>
      <c r="P23" s="79" t="s">
        <v>679</v>
      </c>
      <c r="Q23" s="79">
        <v>82.2</v>
      </c>
      <c r="R23" s="79">
        <f t="shared" si="0"/>
        <v>75.1</v>
      </c>
      <c r="S23" s="79">
        <f t="shared" si="1"/>
        <v>21</v>
      </c>
      <c r="T23" s="79"/>
    </row>
    <row r="24" ht="16.95" customHeight="1" spans="1:20">
      <c r="A24" s="75" t="s">
        <v>680</v>
      </c>
      <c r="B24" s="75" t="s">
        <v>681</v>
      </c>
      <c r="C24" s="75" t="s">
        <v>23</v>
      </c>
      <c r="D24" s="76">
        <v>3</v>
      </c>
      <c r="E24" s="76">
        <v>88</v>
      </c>
      <c r="F24" s="76" t="s">
        <v>35</v>
      </c>
      <c r="G24" s="76">
        <v>27</v>
      </c>
      <c r="H24" s="76" t="s">
        <v>594</v>
      </c>
      <c r="I24" s="75" t="s">
        <v>595</v>
      </c>
      <c r="J24" s="75" t="s">
        <v>682</v>
      </c>
      <c r="K24" s="78" t="s">
        <v>462</v>
      </c>
      <c r="L24" s="75" t="s">
        <v>304</v>
      </c>
      <c r="M24" s="76">
        <v>174</v>
      </c>
      <c r="N24" s="75" t="s">
        <v>405</v>
      </c>
      <c r="O24" s="79">
        <v>16</v>
      </c>
      <c r="P24" s="79" t="s">
        <v>352</v>
      </c>
      <c r="Q24" s="79">
        <v>77.4</v>
      </c>
      <c r="R24" s="79">
        <f t="shared" si="0"/>
        <v>73.5</v>
      </c>
      <c r="S24" s="79">
        <f t="shared" si="1"/>
        <v>22</v>
      </c>
      <c r="T24" s="79"/>
    </row>
    <row r="25" ht="16.95" customHeight="1" spans="1:20">
      <c r="A25" s="75" t="s">
        <v>683</v>
      </c>
      <c r="B25" s="75" t="s">
        <v>684</v>
      </c>
      <c r="C25" s="75" t="s">
        <v>23</v>
      </c>
      <c r="D25" s="76">
        <v>3</v>
      </c>
      <c r="E25" s="76">
        <v>91</v>
      </c>
      <c r="F25" s="76" t="s">
        <v>35</v>
      </c>
      <c r="G25" s="76">
        <v>27</v>
      </c>
      <c r="H25" s="76" t="s">
        <v>594</v>
      </c>
      <c r="I25" s="75" t="s">
        <v>595</v>
      </c>
      <c r="J25" s="75" t="s">
        <v>685</v>
      </c>
      <c r="K25" s="78" t="s">
        <v>686</v>
      </c>
      <c r="L25" s="75" t="s">
        <v>291</v>
      </c>
      <c r="M25" s="76">
        <v>168.5</v>
      </c>
      <c r="N25" s="75" t="s">
        <v>349</v>
      </c>
      <c r="O25" s="79">
        <v>16</v>
      </c>
      <c r="P25" s="79" t="s">
        <v>331</v>
      </c>
      <c r="Q25" s="79">
        <v>79</v>
      </c>
      <c r="R25" s="79">
        <f t="shared" si="0"/>
        <v>73.2</v>
      </c>
      <c r="S25" s="79">
        <f t="shared" si="1"/>
        <v>23</v>
      </c>
      <c r="T25" s="79"/>
    </row>
    <row r="26" ht="16.95" customHeight="1" spans="1:20">
      <c r="A26" s="75" t="s">
        <v>687</v>
      </c>
      <c r="B26" s="75" t="s">
        <v>688</v>
      </c>
      <c r="C26" s="75" t="s">
        <v>23</v>
      </c>
      <c r="D26" s="76">
        <v>3</v>
      </c>
      <c r="E26" s="76">
        <v>89</v>
      </c>
      <c r="F26" s="76" t="s">
        <v>35</v>
      </c>
      <c r="G26" s="76">
        <v>27</v>
      </c>
      <c r="H26" s="76" t="s">
        <v>594</v>
      </c>
      <c r="I26" s="75" t="s">
        <v>595</v>
      </c>
      <c r="J26" s="75" t="s">
        <v>689</v>
      </c>
      <c r="K26" s="78" t="s">
        <v>659</v>
      </c>
      <c r="L26" s="75" t="s">
        <v>690</v>
      </c>
      <c r="M26" s="76">
        <v>173.5</v>
      </c>
      <c r="N26" s="75" t="s">
        <v>158</v>
      </c>
      <c r="O26" s="79">
        <v>16</v>
      </c>
      <c r="P26" s="79" t="s">
        <v>336</v>
      </c>
      <c r="Q26" s="79">
        <v>73.8</v>
      </c>
      <c r="R26" s="79">
        <f t="shared" si="0"/>
        <v>71.6</v>
      </c>
      <c r="S26" s="79">
        <f t="shared" si="1"/>
        <v>24</v>
      </c>
      <c r="T26" s="79"/>
    </row>
  </sheetData>
  <autoFilter ref="A2:T26">
    <extLst/>
  </autoFilter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U14"/>
  <sheetViews>
    <sheetView workbookViewId="0">
      <selection activeCell="W13" sqref="W13"/>
    </sheetView>
  </sheetViews>
  <sheetFormatPr defaultColWidth="8.8" defaultRowHeight="13.8"/>
  <cols>
    <col min="1" max="1" width="3.7" style="13" customWidth="1"/>
    <col min="2" max="2" width="8" style="13" customWidth="1"/>
    <col min="3" max="3" width="3.5" style="13" customWidth="1"/>
    <col min="4" max="5" width="8" style="13" hidden="1" customWidth="1"/>
    <col min="6" max="6" width="9.7" style="13" hidden="1" customWidth="1"/>
    <col min="7" max="7" width="6.5" style="13" hidden="1" customWidth="1"/>
    <col min="8" max="8" width="13.7" style="13" customWidth="1"/>
    <col min="9" max="9" width="12" style="13" customWidth="1"/>
    <col min="10" max="11" width="11" style="13" customWidth="1"/>
    <col min="12" max="12" width="5" style="13" hidden="1" customWidth="1"/>
    <col min="13" max="13" width="5.3" style="13" hidden="1" customWidth="1"/>
    <col min="14" max="14" width="7.3" style="13" customWidth="1"/>
    <col min="15" max="15" width="3.5" style="13" hidden="1" customWidth="1"/>
    <col min="16" max="16" width="5.5" style="13" customWidth="1"/>
    <col min="17" max="17" width="7.1" style="13" customWidth="1"/>
    <col min="18" max="18" width="8.8" style="13"/>
    <col min="19" max="20" width="8.7" style="13" customWidth="1"/>
    <col min="21" max="16384" width="8.8" style="13"/>
  </cols>
  <sheetData>
    <row r="1" ht="39" customHeight="1" spans="2:2">
      <c r="B1" s="14" t="s">
        <v>691</v>
      </c>
    </row>
    <row r="2" ht="34.05" customHeight="1" spans="1:2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5" t="s">
        <v>386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692</v>
      </c>
      <c r="O2" s="15" t="s">
        <v>14</v>
      </c>
      <c r="P2" s="19" t="s">
        <v>15</v>
      </c>
      <c r="Q2" s="19" t="s">
        <v>16</v>
      </c>
      <c r="R2" s="22" t="s">
        <v>17</v>
      </c>
      <c r="S2" s="23" t="s">
        <v>18</v>
      </c>
      <c r="T2" s="23" t="s">
        <v>387</v>
      </c>
      <c r="U2" s="24" t="s">
        <v>20</v>
      </c>
    </row>
    <row r="3" ht="25.95" customHeight="1" spans="1:21">
      <c r="A3" s="17" t="s">
        <v>351</v>
      </c>
      <c r="B3" s="17" t="s">
        <v>607</v>
      </c>
      <c r="C3" s="17" t="s">
        <v>23</v>
      </c>
      <c r="D3" s="18">
        <v>1</v>
      </c>
      <c r="E3" s="18">
        <v>18</v>
      </c>
      <c r="F3" s="18" t="s">
        <v>24</v>
      </c>
      <c r="G3" s="18">
        <v>27</v>
      </c>
      <c r="H3" s="18" t="s">
        <v>693</v>
      </c>
      <c r="I3" s="17" t="s">
        <v>694</v>
      </c>
      <c r="J3" s="17" t="s">
        <v>695</v>
      </c>
      <c r="K3" s="17" t="s">
        <v>696</v>
      </c>
      <c r="L3" s="17" t="s">
        <v>697</v>
      </c>
      <c r="M3" s="17" t="s">
        <v>698</v>
      </c>
      <c r="N3" s="18">
        <v>163.5</v>
      </c>
      <c r="O3" s="17" t="s">
        <v>292</v>
      </c>
      <c r="P3" s="20">
        <v>5</v>
      </c>
      <c r="Q3" s="20" t="s">
        <v>699</v>
      </c>
      <c r="R3" s="20">
        <v>91.76</v>
      </c>
      <c r="S3" s="20">
        <f t="shared" ref="S3:S14" si="0">N3*(50/250)+R3*(50/100)</f>
        <v>78.58</v>
      </c>
      <c r="T3" s="20">
        <f t="shared" ref="T3:T14" si="1">RANK(S3,$S$3:$S$14)</f>
        <v>1</v>
      </c>
      <c r="U3" s="25" t="s">
        <v>32</v>
      </c>
    </row>
    <row r="4" ht="25.95" customHeight="1" spans="1:21">
      <c r="A4" s="17" t="s">
        <v>134</v>
      </c>
      <c r="B4" s="17" t="s">
        <v>700</v>
      </c>
      <c r="C4" s="17" t="s">
        <v>23</v>
      </c>
      <c r="D4" s="18">
        <v>1</v>
      </c>
      <c r="E4" s="18">
        <v>19</v>
      </c>
      <c r="F4" s="18" t="s">
        <v>24</v>
      </c>
      <c r="G4" s="18">
        <v>27</v>
      </c>
      <c r="H4" s="18" t="s">
        <v>693</v>
      </c>
      <c r="I4" s="17" t="s">
        <v>694</v>
      </c>
      <c r="J4" s="17" t="s">
        <v>695</v>
      </c>
      <c r="K4" s="17" t="s">
        <v>701</v>
      </c>
      <c r="L4" s="17" t="s">
        <v>323</v>
      </c>
      <c r="M4" s="17" t="s">
        <v>241</v>
      </c>
      <c r="N4" s="18">
        <v>163</v>
      </c>
      <c r="O4" s="17" t="s">
        <v>286</v>
      </c>
      <c r="P4" s="20">
        <v>5</v>
      </c>
      <c r="Q4" s="20" t="s">
        <v>702</v>
      </c>
      <c r="R4" s="20">
        <v>88.1</v>
      </c>
      <c r="S4" s="20">
        <f t="shared" si="0"/>
        <v>76.65</v>
      </c>
      <c r="T4" s="20">
        <f t="shared" si="1"/>
        <v>2</v>
      </c>
      <c r="U4" s="25" t="s">
        <v>32</v>
      </c>
    </row>
    <row r="5" ht="25.95" customHeight="1" spans="1:21">
      <c r="A5" s="17" t="s">
        <v>118</v>
      </c>
      <c r="B5" s="17" t="s">
        <v>703</v>
      </c>
      <c r="C5" s="17" t="s">
        <v>23</v>
      </c>
      <c r="D5" s="18">
        <v>1</v>
      </c>
      <c r="E5" s="18">
        <v>17</v>
      </c>
      <c r="F5" s="18" t="s">
        <v>24</v>
      </c>
      <c r="G5" s="18">
        <v>27</v>
      </c>
      <c r="H5" s="18" t="s">
        <v>693</v>
      </c>
      <c r="I5" s="17" t="s">
        <v>694</v>
      </c>
      <c r="J5" s="17" t="s">
        <v>695</v>
      </c>
      <c r="K5" s="17" t="s">
        <v>704</v>
      </c>
      <c r="L5" s="17" t="s">
        <v>313</v>
      </c>
      <c r="M5" s="17" t="s">
        <v>641</v>
      </c>
      <c r="N5" s="18">
        <v>165.5</v>
      </c>
      <c r="O5" s="17" t="s">
        <v>54</v>
      </c>
      <c r="P5" s="20">
        <v>5</v>
      </c>
      <c r="Q5" s="20" t="s">
        <v>705</v>
      </c>
      <c r="R5" s="20">
        <v>85.82</v>
      </c>
      <c r="S5" s="20">
        <f t="shared" si="0"/>
        <v>76.01</v>
      </c>
      <c r="T5" s="20">
        <f t="shared" si="1"/>
        <v>3</v>
      </c>
      <c r="U5" s="25" t="s">
        <v>32</v>
      </c>
    </row>
    <row r="6" ht="25.95" customHeight="1" spans="1:21">
      <c r="A6" s="17" t="s">
        <v>706</v>
      </c>
      <c r="B6" s="68" t="s">
        <v>707</v>
      </c>
      <c r="C6" s="69" t="s">
        <v>23</v>
      </c>
      <c r="D6" s="70">
        <v>1</v>
      </c>
      <c r="E6" s="70">
        <v>116</v>
      </c>
      <c r="F6" s="71">
        <v>44764</v>
      </c>
      <c r="G6" s="18">
        <v>27</v>
      </c>
      <c r="H6" s="68" t="s">
        <v>693</v>
      </c>
      <c r="I6" s="69" t="s">
        <v>694</v>
      </c>
      <c r="J6" s="17" t="s">
        <v>695</v>
      </c>
      <c r="K6" s="68" t="s">
        <v>708</v>
      </c>
      <c r="L6" s="69"/>
      <c r="M6" s="69"/>
      <c r="N6" s="68">
        <v>136</v>
      </c>
      <c r="O6" s="69"/>
      <c r="P6" s="20">
        <v>5</v>
      </c>
      <c r="Q6" s="20" t="s">
        <v>709</v>
      </c>
      <c r="R6" s="20">
        <v>93.84</v>
      </c>
      <c r="S6" s="20">
        <f t="shared" si="0"/>
        <v>74.12</v>
      </c>
      <c r="T6" s="20">
        <f t="shared" si="1"/>
        <v>4</v>
      </c>
      <c r="U6" s="25" t="s">
        <v>32</v>
      </c>
    </row>
    <row r="7" ht="25.95" customHeight="1" spans="1:21">
      <c r="A7" s="17" t="s">
        <v>128</v>
      </c>
      <c r="B7" s="17" t="s">
        <v>710</v>
      </c>
      <c r="C7" s="17" t="s">
        <v>23</v>
      </c>
      <c r="D7" s="18">
        <v>1</v>
      </c>
      <c r="E7" s="18">
        <v>20</v>
      </c>
      <c r="F7" s="18" t="s">
        <v>24</v>
      </c>
      <c r="G7" s="18">
        <v>27</v>
      </c>
      <c r="H7" s="18" t="s">
        <v>693</v>
      </c>
      <c r="I7" s="17" t="s">
        <v>694</v>
      </c>
      <c r="J7" s="17" t="s">
        <v>695</v>
      </c>
      <c r="K7" s="17" t="s">
        <v>711</v>
      </c>
      <c r="L7" s="17" t="s">
        <v>712</v>
      </c>
      <c r="M7" s="17" t="s">
        <v>139</v>
      </c>
      <c r="N7" s="18">
        <v>161.5</v>
      </c>
      <c r="O7" s="17" t="s">
        <v>298</v>
      </c>
      <c r="P7" s="20">
        <v>5</v>
      </c>
      <c r="Q7" s="20" t="s">
        <v>713</v>
      </c>
      <c r="R7" s="20">
        <v>83.64</v>
      </c>
      <c r="S7" s="20">
        <f t="shared" si="0"/>
        <v>74.12</v>
      </c>
      <c r="T7" s="20">
        <f t="shared" si="1"/>
        <v>4</v>
      </c>
      <c r="U7" s="25" t="s">
        <v>32</v>
      </c>
    </row>
    <row r="8" ht="25.95" customHeight="1" spans="1:21">
      <c r="A8" s="17" t="s">
        <v>544</v>
      </c>
      <c r="B8" s="17" t="s">
        <v>714</v>
      </c>
      <c r="C8" s="17" t="s">
        <v>23</v>
      </c>
      <c r="D8" s="18">
        <v>1</v>
      </c>
      <c r="E8" s="18">
        <v>21</v>
      </c>
      <c r="F8" s="18" t="s">
        <v>24</v>
      </c>
      <c r="G8" s="18">
        <v>27</v>
      </c>
      <c r="H8" s="18" t="s">
        <v>693</v>
      </c>
      <c r="I8" s="17" t="s">
        <v>694</v>
      </c>
      <c r="J8" s="17" t="s">
        <v>695</v>
      </c>
      <c r="K8" s="17" t="s">
        <v>715</v>
      </c>
      <c r="L8" s="17" t="s">
        <v>716</v>
      </c>
      <c r="M8" s="17" t="s">
        <v>139</v>
      </c>
      <c r="N8" s="18">
        <v>154</v>
      </c>
      <c r="O8" s="17" t="s">
        <v>30</v>
      </c>
      <c r="P8" s="20">
        <v>5</v>
      </c>
      <c r="Q8" s="20" t="s">
        <v>717</v>
      </c>
      <c r="R8" s="20">
        <v>85.28</v>
      </c>
      <c r="S8" s="20">
        <f t="shared" si="0"/>
        <v>73.44</v>
      </c>
      <c r="T8" s="20">
        <f t="shared" si="1"/>
        <v>6</v>
      </c>
      <c r="U8" s="25" t="s">
        <v>32</v>
      </c>
    </row>
    <row r="9" ht="25.95" customHeight="1" spans="1:21">
      <c r="A9" s="17" t="s">
        <v>718</v>
      </c>
      <c r="B9" s="68" t="s">
        <v>719</v>
      </c>
      <c r="C9" s="69" t="s">
        <v>23</v>
      </c>
      <c r="D9" s="70">
        <v>1</v>
      </c>
      <c r="E9" s="70">
        <v>118</v>
      </c>
      <c r="F9" s="71">
        <v>44764</v>
      </c>
      <c r="G9" s="18">
        <v>27</v>
      </c>
      <c r="H9" s="68" t="s">
        <v>693</v>
      </c>
      <c r="I9" s="69" t="s">
        <v>694</v>
      </c>
      <c r="J9" s="17" t="s">
        <v>695</v>
      </c>
      <c r="K9" s="68" t="s">
        <v>720</v>
      </c>
      <c r="L9" s="69"/>
      <c r="M9" s="69"/>
      <c r="N9" s="68">
        <v>136</v>
      </c>
      <c r="O9" s="69"/>
      <c r="P9" s="20">
        <v>5</v>
      </c>
      <c r="Q9" s="20" t="s">
        <v>721</v>
      </c>
      <c r="R9" s="20">
        <v>90.22</v>
      </c>
      <c r="S9" s="20">
        <f t="shared" si="0"/>
        <v>72.31</v>
      </c>
      <c r="T9" s="20">
        <f t="shared" si="1"/>
        <v>7</v>
      </c>
      <c r="U9" s="25" t="s">
        <v>32</v>
      </c>
    </row>
    <row r="10" ht="25.95" customHeight="1" spans="1:21">
      <c r="A10" s="17" t="s">
        <v>405</v>
      </c>
      <c r="B10" s="17" t="s">
        <v>722</v>
      </c>
      <c r="C10" s="17" t="s">
        <v>23</v>
      </c>
      <c r="D10" s="18">
        <v>1</v>
      </c>
      <c r="E10" s="18">
        <v>22</v>
      </c>
      <c r="F10" s="18" t="s">
        <v>24</v>
      </c>
      <c r="G10" s="18">
        <v>27</v>
      </c>
      <c r="H10" s="18" t="s">
        <v>693</v>
      </c>
      <c r="I10" s="17" t="s">
        <v>694</v>
      </c>
      <c r="J10" s="17" t="s">
        <v>695</v>
      </c>
      <c r="K10" s="17" t="s">
        <v>723</v>
      </c>
      <c r="L10" s="17" t="s">
        <v>288</v>
      </c>
      <c r="M10" s="17" t="s">
        <v>649</v>
      </c>
      <c r="N10" s="18">
        <v>146.5</v>
      </c>
      <c r="O10" s="17" t="s">
        <v>324</v>
      </c>
      <c r="P10" s="20">
        <v>5</v>
      </c>
      <c r="Q10" s="20" t="s">
        <v>724</v>
      </c>
      <c r="R10" s="20">
        <v>84.62</v>
      </c>
      <c r="S10" s="20">
        <f t="shared" si="0"/>
        <v>71.61</v>
      </c>
      <c r="T10" s="20">
        <f t="shared" si="1"/>
        <v>8</v>
      </c>
      <c r="U10" s="25" t="s">
        <v>32</v>
      </c>
    </row>
    <row r="11" ht="25.95" customHeight="1" spans="1:21">
      <c r="A11" s="17" t="s">
        <v>725</v>
      </c>
      <c r="B11" s="68" t="s">
        <v>726</v>
      </c>
      <c r="C11" s="69" t="s">
        <v>23</v>
      </c>
      <c r="D11" s="70">
        <v>1</v>
      </c>
      <c r="E11" s="70">
        <v>115</v>
      </c>
      <c r="F11" s="71">
        <v>44764</v>
      </c>
      <c r="G11" s="18">
        <v>27</v>
      </c>
      <c r="H11" s="68" t="s">
        <v>693</v>
      </c>
      <c r="I11" s="69" t="s">
        <v>694</v>
      </c>
      <c r="J11" s="17" t="s">
        <v>695</v>
      </c>
      <c r="K11" s="68" t="s">
        <v>727</v>
      </c>
      <c r="L11" s="69"/>
      <c r="M11" s="69"/>
      <c r="N11" s="68">
        <v>136</v>
      </c>
      <c r="O11" s="69"/>
      <c r="P11" s="20">
        <v>5</v>
      </c>
      <c r="Q11" s="20" t="s">
        <v>728</v>
      </c>
      <c r="R11" s="20">
        <v>84.42</v>
      </c>
      <c r="S11" s="20">
        <f t="shared" si="0"/>
        <v>69.41</v>
      </c>
      <c r="T11" s="20">
        <f t="shared" si="1"/>
        <v>9</v>
      </c>
      <c r="U11" s="25" t="s">
        <v>32</v>
      </c>
    </row>
    <row r="12" ht="25.95" customHeight="1" spans="1:21">
      <c r="A12" s="17" t="s">
        <v>729</v>
      </c>
      <c r="B12" s="68" t="s">
        <v>730</v>
      </c>
      <c r="C12" s="69" t="s">
        <v>23</v>
      </c>
      <c r="D12" s="70">
        <v>1</v>
      </c>
      <c r="E12" s="70">
        <v>117</v>
      </c>
      <c r="F12" s="71">
        <v>44764</v>
      </c>
      <c r="G12" s="18">
        <v>27</v>
      </c>
      <c r="H12" s="68" t="s">
        <v>693</v>
      </c>
      <c r="I12" s="69" t="s">
        <v>694</v>
      </c>
      <c r="J12" s="17" t="s">
        <v>695</v>
      </c>
      <c r="K12" s="68" t="s">
        <v>731</v>
      </c>
      <c r="L12" s="69"/>
      <c r="M12" s="69"/>
      <c r="N12" s="68">
        <v>136</v>
      </c>
      <c r="O12" s="69"/>
      <c r="P12" s="20">
        <v>5</v>
      </c>
      <c r="Q12" s="20" t="s">
        <v>732</v>
      </c>
      <c r="R12" s="20">
        <v>84.04</v>
      </c>
      <c r="S12" s="20">
        <f t="shared" si="0"/>
        <v>69.22</v>
      </c>
      <c r="T12" s="20">
        <f t="shared" si="1"/>
        <v>10</v>
      </c>
      <c r="U12" s="25" t="s">
        <v>32</v>
      </c>
    </row>
    <row r="13" ht="25.95" customHeight="1" spans="1:21">
      <c r="A13" s="17" t="s">
        <v>349</v>
      </c>
      <c r="B13" s="17" t="s">
        <v>733</v>
      </c>
      <c r="C13" s="17" t="s">
        <v>43</v>
      </c>
      <c r="D13" s="18">
        <v>1</v>
      </c>
      <c r="E13" s="18">
        <v>25</v>
      </c>
      <c r="F13" s="18" t="s">
        <v>24</v>
      </c>
      <c r="G13" s="18">
        <v>27</v>
      </c>
      <c r="H13" s="18" t="s">
        <v>693</v>
      </c>
      <c r="I13" s="17" t="s">
        <v>694</v>
      </c>
      <c r="J13" s="17" t="s">
        <v>695</v>
      </c>
      <c r="K13" s="17" t="s">
        <v>734</v>
      </c>
      <c r="L13" s="17" t="s">
        <v>300</v>
      </c>
      <c r="M13" s="17" t="s">
        <v>330</v>
      </c>
      <c r="N13" s="18">
        <v>138</v>
      </c>
      <c r="O13" s="17" t="s">
        <v>144</v>
      </c>
      <c r="P13" s="20">
        <v>5</v>
      </c>
      <c r="Q13" s="20" t="s">
        <v>735</v>
      </c>
      <c r="R13" s="20">
        <v>81.06</v>
      </c>
      <c r="S13" s="20">
        <f t="shared" si="0"/>
        <v>68.13</v>
      </c>
      <c r="T13" s="20">
        <f t="shared" si="1"/>
        <v>11</v>
      </c>
      <c r="U13" s="25"/>
    </row>
    <row r="14" ht="25.95" customHeight="1" spans="1:21">
      <c r="A14" s="17" t="s">
        <v>86</v>
      </c>
      <c r="B14" s="17" t="s">
        <v>736</v>
      </c>
      <c r="C14" s="17" t="s">
        <v>43</v>
      </c>
      <c r="D14" s="18">
        <v>1</v>
      </c>
      <c r="E14" s="18">
        <v>26</v>
      </c>
      <c r="F14" s="18" t="s">
        <v>24</v>
      </c>
      <c r="G14" s="18">
        <v>27</v>
      </c>
      <c r="H14" s="18" t="s">
        <v>693</v>
      </c>
      <c r="I14" s="17" t="s">
        <v>694</v>
      </c>
      <c r="J14" s="17" t="s">
        <v>695</v>
      </c>
      <c r="K14" s="17" t="s">
        <v>737</v>
      </c>
      <c r="L14" s="17" t="s">
        <v>738</v>
      </c>
      <c r="M14" s="17" t="s">
        <v>65</v>
      </c>
      <c r="N14" s="18">
        <v>133</v>
      </c>
      <c r="O14" s="17" t="s">
        <v>97</v>
      </c>
      <c r="P14" s="20">
        <v>5</v>
      </c>
      <c r="Q14" s="20" t="s">
        <v>739</v>
      </c>
      <c r="R14" s="20">
        <v>77.48</v>
      </c>
      <c r="S14" s="20">
        <f t="shared" si="0"/>
        <v>65.34</v>
      </c>
      <c r="T14" s="20">
        <f t="shared" si="1"/>
        <v>12</v>
      </c>
      <c r="U14" s="25"/>
    </row>
  </sheetData>
  <autoFilter ref="A2:U14">
    <sortState ref="A2:U14">
      <sortCondition ref="T3:T14"/>
    </sortState>
    <extLst/>
  </autoFilter>
  <sortState ref="A2:AG13">
    <sortCondition ref="T2:T13"/>
  </sortState>
  <pageMargins left="0.75" right="0.75" top="1" bottom="1" header="0.5" footer="0.5"/>
  <pageSetup paperSize="9" scale="8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T10"/>
  <sheetViews>
    <sheetView workbookViewId="0">
      <selection activeCell="U11" sqref="U11"/>
    </sheetView>
  </sheetViews>
  <sheetFormatPr defaultColWidth="8.8" defaultRowHeight="13.8"/>
  <cols>
    <col min="1" max="1" width="3.5" customWidth="1"/>
    <col min="2" max="2" width="8" customWidth="1"/>
    <col min="3" max="3" width="3.5" customWidth="1"/>
    <col min="4" max="5" width="8" hidden="1" customWidth="1"/>
    <col min="6" max="6" width="9.7" hidden="1" customWidth="1"/>
    <col min="7" max="7" width="6.5" hidden="1" customWidth="1"/>
    <col min="8" max="8" width="13.7" customWidth="1"/>
    <col min="9" max="10" width="11" customWidth="1"/>
    <col min="11" max="11" width="5" hidden="1" customWidth="1"/>
    <col min="12" max="12" width="5.3" hidden="1" customWidth="1"/>
    <col min="13" max="13" width="5.3" customWidth="1"/>
    <col min="14" max="14" width="3.5" hidden="1" customWidth="1"/>
    <col min="15" max="15" width="5.5" customWidth="1"/>
    <col min="16" max="16" width="7.1" customWidth="1"/>
    <col min="17" max="19" width="8.7" customWidth="1"/>
    <col min="20" max="20" width="7.9" customWidth="1"/>
  </cols>
  <sheetData>
    <row r="1" ht="52.05" customHeight="1" spans="2:2">
      <c r="B1" s="62" t="s">
        <v>740</v>
      </c>
    </row>
    <row r="2" ht="28.8" spans="1:20">
      <c r="A2" s="63" t="s">
        <v>1</v>
      </c>
      <c r="B2" s="63" t="s">
        <v>2</v>
      </c>
      <c r="C2" s="63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3" t="s">
        <v>9</v>
      </c>
      <c r="J2" s="63" t="s">
        <v>10</v>
      </c>
      <c r="K2" s="63" t="s">
        <v>11</v>
      </c>
      <c r="L2" s="63" t="s">
        <v>12</v>
      </c>
      <c r="M2" s="63" t="s">
        <v>13</v>
      </c>
      <c r="N2" s="63" t="s">
        <v>14</v>
      </c>
      <c r="O2" s="7" t="s">
        <v>15</v>
      </c>
      <c r="P2" s="7" t="s">
        <v>16</v>
      </c>
      <c r="Q2" s="9" t="s">
        <v>17</v>
      </c>
      <c r="R2" s="9" t="s">
        <v>18</v>
      </c>
      <c r="S2" s="9" t="s">
        <v>19</v>
      </c>
      <c r="T2" s="10" t="s">
        <v>20</v>
      </c>
    </row>
    <row r="3" ht="21" customHeight="1" spans="1:20">
      <c r="A3" s="65" t="s">
        <v>252</v>
      </c>
      <c r="B3" s="65" t="s">
        <v>741</v>
      </c>
      <c r="C3" s="65" t="s">
        <v>43</v>
      </c>
      <c r="D3" s="66">
        <v>1</v>
      </c>
      <c r="E3" s="66">
        <v>34</v>
      </c>
      <c r="F3" s="66" t="s">
        <v>24</v>
      </c>
      <c r="G3" s="66">
        <v>27</v>
      </c>
      <c r="H3" s="66" t="s">
        <v>742</v>
      </c>
      <c r="I3" s="65" t="s">
        <v>743</v>
      </c>
      <c r="J3" s="65" t="s">
        <v>744</v>
      </c>
      <c r="K3" s="65" t="s">
        <v>84</v>
      </c>
      <c r="L3" s="65" t="s">
        <v>654</v>
      </c>
      <c r="M3" s="66">
        <v>193</v>
      </c>
      <c r="N3" s="65" t="s">
        <v>54</v>
      </c>
      <c r="O3" s="66">
        <v>9</v>
      </c>
      <c r="P3" s="66" t="s">
        <v>745</v>
      </c>
      <c r="Q3" s="11">
        <v>83.6</v>
      </c>
      <c r="R3" s="11">
        <f t="shared" ref="R3:R9" si="0">M3*(50/250)+Q3*(50/100)</f>
        <v>80.4</v>
      </c>
      <c r="S3" s="11">
        <v>1</v>
      </c>
      <c r="T3" s="12" t="s">
        <v>32</v>
      </c>
    </row>
    <row r="4" ht="21" customHeight="1" spans="1:20">
      <c r="A4" s="65" t="s">
        <v>236</v>
      </c>
      <c r="B4" s="65" t="s">
        <v>746</v>
      </c>
      <c r="C4" s="65" t="s">
        <v>23</v>
      </c>
      <c r="D4" s="66">
        <v>1</v>
      </c>
      <c r="E4" s="66">
        <v>35</v>
      </c>
      <c r="F4" s="66" t="s">
        <v>24</v>
      </c>
      <c r="G4" s="66">
        <v>27</v>
      </c>
      <c r="H4" s="66" t="s">
        <v>742</v>
      </c>
      <c r="I4" s="65" t="s">
        <v>743</v>
      </c>
      <c r="J4" s="65" t="s">
        <v>747</v>
      </c>
      <c r="K4" s="65" t="s">
        <v>748</v>
      </c>
      <c r="L4" s="65" t="s">
        <v>452</v>
      </c>
      <c r="M4" s="66">
        <v>190</v>
      </c>
      <c r="N4" s="65" t="s">
        <v>292</v>
      </c>
      <c r="O4" s="66">
        <v>9</v>
      </c>
      <c r="P4" s="66" t="s">
        <v>749</v>
      </c>
      <c r="Q4" s="11">
        <v>84.4</v>
      </c>
      <c r="R4" s="11">
        <f t="shared" si="0"/>
        <v>80.2</v>
      </c>
      <c r="S4" s="11">
        <v>2</v>
      </c>
      <c r="T4" s="12" t="s">
        <v>32</v>
      </c>
    </row>
    <row r="5" ht="21" customHeight="1" spans="1:20">
      <c r="A5" s="65" t="s">
        <v>750</v>
      </c>
      <c r="B5" s="65" t="s">
        <v>751</v>
      </c>
      <c r="C5" s="65" t="s">
        <v>23</v>
      </c>
      <c r="D5" s="66">
        <v>1</v>
      </c>
      <c r="E5" s="66">
        <v>36</v>
      </c>
      <c r="F5" s="66" t="s">
        <v>24</v>
      </c>
      <c r="G5" s="66">
        <v>27</v>
      </c>
      <c r="H5" s="66" t="s">
        <v>742</v>
      </c>
      <c r="I5" s="65" t="s">
        <v>743</v>
      </c>
      <c r="J5" s="65" t="s">
        <v>752</v>
      </c>
      <c r="K5" s="65" t="s">
        <v>753</v>
      </c>
      <c r="L5" s="65" t="s">
        <v>654</v>
      </c>
      <c r="M5" s="66">
        <v>183</v>
      </c>
      <c r="N5" s="65" t="s">
        <v>286</v>
      </c>
      <c r="O5" s="66">
        <v>9</v>
      </c>
      <c r="P5" s="66" t="s">
        <v>754</v>
      </c>
      <c r="Q5" s="11">
        <v>85.8</v>
      </c>
      <c r="R5" s="11">
        <f t="shared" si="0"/>
        <v>79.5</v>
      </c>
      <c r="S5" s="11">
        <v>3</v>
      </c>
      <c r="T5" s="12" t="s">
        <v>32</v>
      </c>
    </row>
    <row r="6" ht="21" customHeight="1" spans="1:20">
      <c r="A6" s="65" t="s">
        <v>436</v>
      </c>
      <c r="B6" s="65" t="s">
        <v>755</v>
      </c>
      <c r="C6" s="65" t="s">
        <v>43</v>
      </c>
      <c r="D6" s="66">
        <v>1</v>
      </c>
      <c r="E6" s="66">
        <v>37</v>
      </c>
      <c r="F6" s="66" t="s">
        <v>24</v>
      </c>
      <c r="G6" s="66">
        <v>27</v>
      </c>
      <c r="H6" s="66" t="s">
        <v>742</v>
      </c>
      <c r="I6" s="65" t="s">
        <v>743</v>
      </c>
      <c r="J6" s="65" t="s">
        <v>756</v>
      </c>
      <c r="K6" s="65" t="s">
        <v>332</v>
      </c>
      <c r="L6" s="65" t="s">
        <v>757</v>
      </c>
      <c r="M6" s="66">
        <v>170</v>
      </c>
      <c r="N6" s="65" t="s">
        <v>298</v>
      </c>
      <c r="O6" s="66">
        <v>9</v>
      </c>
      <c r="P6" s="66" t="s">
        <v>758</v>
      </c>
      <c r="Q6" s="11">
        <v>79.4</v>
      </c>
      <c r="R6" s="11">
        <f t="shared" si="0"/>
        <v>73.7</v>
      </c>
      <c r="S6" s="11">
        <v>4</v>
      </c>
      <c r="T6" s="12" t="s">
        <v>32</v>
      </c>
    </row>
    <row r="7" ht="21" customHeight="1" spans="1:20">
      <c r="A7" s="65" t="s">
        <v>759</v>
      </c>
      <c r="B7" s="65" t="s">
        <v>760</v>
      </c>
      <c r="C7" s="65" t="s">
        <v>23</v>
      </c>
      <c r="D7" s="66">
        <v>1</v>
      </c>
      <c r="E7" s="66">
        <v>42</v>
      </c>
      <c r="F7" s="66" t="s">
        <v>24</v>
      </c>
      <c r="G7" s="66">
        <v>27</v>
      </c>
      <c r="H7" s="66" t="s">
        <v>742</v>
      </c>
      <c r="I7" s="65" t="s">
        <v>743</v>
      </c>
      <c r="J7" s="65" t="s">
        <v>761</v>
      </c>
      <c r="K7" s="65" t="s">
        <v>294</v>
      </c>
      <c r="L7" s="65" t="s">
        <v>762</v>
      </c>
      <c r="M7" s="66">
        <v>144</v>
      </c>
      <c r="N7" s="65" t="s">
        <v>144</v>
      </c>
      <c r="O7" s="66">
        <v>9</v>
      </c>
      <c r="P7" s="66" t="s">
        <v>763</v>
      </c>
      <c r="Q7" s="11">
        <v>83.6</v>
      </c>
      <c r="R7" s="11">
        <f t="shared" si="0"/>
        <v>70.6</v>
      </c>
      <c r="S7" s="11">
        <v>5</v>
      </c>
      <c r="T7" s="12" t="s">
        <v>32</v>
      </c>
    </row>
    <row r="8" ht="21" customHeight="1" spans="1:20">
      <c r="A8" s="65" t="s">
        <v>764</v>
      </c>
      <c r="B8" s="65" t="s">
        <v>765</v>
      </c>
      <c r="C8" s="65" t="s">
        <v>43</v>
      </c>
      <c r="D8" s="66">
        <v>1</v>
      </c>
      <c r="E8" s="66">
        <v>38</v>
      </c>
      <c r="F8" s="66" t="s">
        <v>24</v>
      </c>
      <c r="G8" s="66">
        <v>27</v>
      </c>
      <c r="H8" s="66" t="s">
        <v>742</v>
      </c>
      <c r="I8" s="65" t="s">
        <v>743</v>
      </c>
      <c r="J8" s="65" t="s">
        <v>766</v>
      </c>
      <c r="K8" s="65" t="s">
        <v>716</v>
      </c>
      <c r="L8" s="65" t="s">
        <v>621</v>
      </c>
      <c r="M8" s="66">
        <v>161</v>
      </c>
      <c r="N8" s="65" t="s">
        <v>30</v>
      </c>
      <c r="O8" s="66">
        <v>9</v>
      </c>
      <c r="P8" s="66" t="s">
        <v>767</v>
      </c>
      <c r="Q8" s="11">
        <v>72.8</v>
      </c>
      <c r="R8" s="11">
        <f t="shared" si="0"/>
        <v>68.6</v>
      </c>
      <c r="S8" s="11">
        <v>6</v>
      </c>
      <c r="T8" s="12" t="s">
        <v>32</v>
      </c>
    </row>
    <row r="9" ht="21" customHeight="1" spans="1:20">
      <c r="A9" s="65" t="s">
        <v>768</v>
      </c>
      <c r="B9" s="65" t="s">
        <v>769</v>
      </c>
      <c r="C9" s="65" t="s">
        <v>43</v>
      </c>
      <c r="D9" s="66">
        <v>1</v>
      </c>
      <c r="E9" s="66">
        <v>41</v>
      </c>
      <c r="F9" s="66" t="s">
        <v>24</v>
      </c>
      <c r="G9" s="66">
        <v>27</v>
      </c>
      <c r="H9" s="66" t="s">
        <v>742</v>
      </c>
      <c r="I9" s="65" t="s">
        <v>743</v>
      </c>
      <c r="J9" s="65" t="s">
        <v>770</v>
      </c>
      <c r="K9" s="65" t="s">
        <v>771</v>
      </c>
      <c r="L9" s="65" t="s">
        <v>139</v>
      </c>
      <c r="M9" s="66">
        <v>150.5</v>
      </c>
      <c r="N9" s="65" t="s">
        <v>149</v>
      </c>
      <c r="O9" s="66">
        <v>9</v>
      </c>
      <c r="P9" s="66" t="s">
        <v>772</v>
      </c>
      <c r="Q9" s="11">
        <v>76</v>
      </c>
      <c r="R9" s="11">
        <f t="shared" si="0"/>
        <v>68.1</v>
      </c>
      <c r="S9" s="11">
        <v>7</v>
      </c>
      <c r="T9" s="12" t="s">
        <v>32</v>
      </c>
    </row>
    <row r="10" spans="1:14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</sheetData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U4"/>
  <sheetViews>
    <sheetView workbookViewId="0">
      <selection activeCell="U12" sqref="U12"/>
    </sheetView>
  </sheetViews>
  <sheetFormatPr defaultColWidth="8.8" defaultRowHeight="13.8" outlineLevelRow="3"/>
  <cols>
    <col min="1" max="1" width="3.5" customWidth="1"/>
    <col min="2" max="2" width="5.4" customWidth="1"/>
    <col min="3" max="3" width="3.5" customWidth="1"/>
    <col min="4" max="5" width="8" hidden="1" customWidth="1"/>
    <col min="6" max="6" width="9.7" hidden="1" customWidth="1"/>
    <col min="7" max="7" width="6.5" hidden="1" customWidth="1"/>
    <col min="8" max="8" width="13.5" customWidth="1"/>
    <col min="9" max="9" width="12" customWidth="1"/>
    <col min="10" max="11" width="11" customWidth="1"/>
    <col min="12" max="13" width="5" hidden="1" customWidth="1"/>
    <col min="14" max="14" width="5.3" customWidth="1"/>
    <col min="15" max="15" width="3.5" hidden="1" customWidth="1"/>
    <col min="16" max="16" width="5.7" customWidth="1"/>
    <col min="17" max="17" width="7.2" customWidth="1"/>
    <col min="18" max="20" width="8.6" customWidth="1"/>
    <col min="21" max="21" width="12.4" customWidth="1"/>
  </cols>
  <sheetData>
    <row r="1" ht="20.4" spans="1:21">
      <c r="A1" s="27" t="s">
        <v>773</v>
      </c>
      <c r="B1" s="27"/>
      <c r="C1" s="27"/>
      <c r="D1" s="27"/>
      <c r="E1" s="27"/>
      <c r="F1" s="27"/>
      <c r="G1" s="27"/>
      <c r="H1" s="27"/>
      <c r="I1" s="27"/>
      <c r="J1" s="27"/>
      <c r="K1" s="59"/>
      <c r="L1" s="27"/>
      <c r="M1" s="27"/>
      <c r="N1" s="27"/>
      <c r="O1" s="27"/>
      <c r="P1" s="27"/>
      <c r="Q1" s="27"/>
      <c r="R1" s="27"/>
      <c r="S1" s="27"/>
      <c r="T1" s="27"/>
      <c r="U1" s="61"/>
    </row>
    <row r="2" ht="21.6" spans="1:21">
      <c r="A2" s="29" t="s">
        <v>1</v>
      </c>
      <c r="B2" s="29" t="s">
        <v>2</v>
      </c>
      <c r="C2" s="29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9" t="s">
        <v>386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13</v>
      </c>
      <c r="O2" s="29" t="s">
        <v>14</v>
      </c>
      <c r="P2" s="60" t="s">
        <v>15</v>
      </c>
      <c r="Q2" s="60" t="s">
        <v>16</v>
      </c>
      <c r="R2" s="53" t="s">
        <v>17</v>
      </c>
      <c r="S2" s="53" t="s">
        <v>18</v>
      </c>
      <c r="T2" s="53" t="s">
        <v>19</v>
      </c>
      <c r="U2" s="54" t="s">
        <v>20</v>
      </c>
    </row>
    <row r="3" ht="20.4" customHeight="1" spans="1:21">
      <c r="A3" s="32" t="s">
        <v>774</v>
      </c>
      <c r="B3" s="32" t="s">
        <v>607</v>
      </c>
      <c r="C3" s="32" t="s">
        <v>23</v>
      </c>
      <c r="D3" s="33">
        <v>1</v>
      </c>
      <c r="E3" s="33">
        <v>30</v>
      </c>
      <c r="F3" s="33" t="s">
        <v>24</v>
      </c>
      <c r="G3" s="33">
        <v>27</v>
      </c>
      <c r="H3" s="33" t="s">
        <v>775</v>
      </c>
      <c r="I3" s="32" t="s">
        <v>776</v>
      </c>
      <c r="J3" s="32" t="s">
        <v>777</v>
      </c>
      <c r="K3" s="32" t="s">
        <v>778</v>
      </c>
      <c r="L3" s="32" t="s">
        <v>779</v>
      </c>
      <c r="M3" s="32" t="s">
        <v>780</v>
      </c>
      <c r="N3" s="33">
        <v>144.5</v>
      </c>
      <c r="O3" s="32" t="s">
        <v>298</v>
      </c>
      <c r="P3" s="56">
        <v>7</v>
      </c>
      <c r="Q3" s="57" t="s">
        <v>781</v>
      </c>
      <c r="R3" s="56">
        <v>85.4</v>
      </c>
      <c r="S3" s="48">
        <v>71.6</v>
      </c>
      <c r="T3" s="56">
        <v>1</v>
      </c>
      <c r="U3" s="58" t="s">
        <v>782</v>
      </c>
    </row>
    <row r="4" ht="20.4" customHeight="1" spans="1:21">
      <c r="A4" s="32" t="s">
        <v>178</v>
      </c>
      <c r="B4" s="32" t="s">
        <v>783</v>
      </c>
      <c r="C4" s="32" t="s">
        <v>43</v>
      </c>
      <c r="D4" s="33">
        <v>1</v>
      </c>
      <c r="E4" s="33">
        <v>32</v>
      </c>
      <c r="F4" s="33" t="s">
        <v>24</v>
      </c>
      <c r="G4" s="33">
        <v>27</v>
      </c>
      <c r="H4" s="33" t="s">
        <v>775</v>
      </c>
      <c r="I4" s="32" t="s">
        <v>776</v>
      </c>
      <c r="J4" s="32" t="s">
        <v>777</v>
      </c>
      <c r="K4" s="32" t="s">
        <v>784</v>
      </c>
      <c r="L4" s="32" t="s">
        <v>785</v>
      </c>
      <c r="M4" s="32" t="s">
        <v>52</v>
      </c>
      <c r="N4" s="33">
        <v>129.5</v>
      </c>
      <c r="O4" s="32" t="s">
        <v>324</v>
      </c>
      <c r="P4" s="56">
        <v>7</v>
      </c>
      <c r="Q4" s="58" t="s">
        <v>786</v>
      </c>
      <c r="R4" s="58">
        <v>0</v>
      </c>
      <c r="S4" s="56">
        <f>N4*(50/250)+R4*(50/100)</f>
        <v>25.9</v>
      </c>
      <c r="T4" s="56">
        <v>2</v>
      </c>
      <c r="U4" s="58" t="s">
        <v>787</v>
      </c>
    </row>
  </sheetData>
  <mergeCells count="1">
    <mergeCell ref="A1:T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W4"/>
  <sheetViews>
    <sheetView workbookViewId="0">
      <selection activeCell="K14" sqref="K14"/>
    </sheetView>
  </sheetViews>
  <sheetFormatPr defaultColWidth="8.8" defaultRowHeight="13.8" outlineLevelRow="3"/>
  <cols>
    <col min="1" max="1" width="2.8" customWidth="1"/>
    <col min="2" max="2" width="7.2" customWidth="1"/>
    <col min="3" max="3" width="2.7" customWidth="1"/>
    <col min="4" max="5" width="7.2" hidden="1" customWidth="1"/>
    <col min="6" max="6" width="9.6" hidden="1" customWidth="1"/>
    <col min="7" max="7" width="5.7" hidden="1" customWidth="1"/>
    <col min="8" max="8" width="13.5" customWidth="1"/>
    <col min="9" max="9" width="11.9" customWidth="1"/>
    <col min="10" max="11" width="10.9" customWidth="1"/>
    <col min="12" max="12" width="4.4" hidden="1" customWidth="1"/>
    <col min="13" max="13" width="5.2" hidden="1" customWidth="1"/>
    <col min="14" max="14" width="5.2" customWidth="1"/>
    <col min="15" max="15" width="2.7" hidden="1" customWidth="1"/>
    <col min="16" max="16" width="8" hidden="1" customWidth="1"/>
    <col min="17" max="17" width="7.8" hidden="1" customWidth="1"/>
    <col min="18" max="18" width="6.2" customWidth="1"/>
    <col min="19" max="19" width="7.8" customWidth="1"/>
    <col min="20" max="23" width="8.6" customWidth="1"/>
  </cols>
  <sheetData>
    <row r="1" ht="17.4" spans="1:23">
      <c r="A1" s="50" t="s">
        <v>788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ht="32.4" spans="1:23">
      <c r="A2" s="28" t="s">
        <v>1</v>
      </c>
      <c r="B2" s="28" t="s">
        <v>2</v>
      </c>
      <c r="C2" s="28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  <c r="I2" s="28" t="s">
        <v>386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789</v>
      </c>
      <c r="Q2" s="41" t="s">
        <v>790</v>
      </c>
      <c r="R2" s="41" t="s">
        <v>15</v>
      </c>
      <c r="S2" s="41" t="s">
        <v>16</v>
      </c>
      <c r="T2" s="53" t="s">
        <v>17</v>
      </c>
      <c r="U2" s="53" t="s">
        <v>18</v>
      </c>
      <c r="V2" s="53" t="s">
        <v>19</v>
      </c>
      <c r="W2" s="54" t="s">
        <v>20</v>
      </c>
    </row>
    <row r="3" ht="17.4" customHeight="1" spans="1:23">
      <c r="A3" s="31" t="s">
        <v>791</v>
      </c>
      <c r="B3" s="31" t="s">
        <v>792</v>
      </c>
      <c r="C3" s="31" t="s">
        <v>43</v>
      </c>
      <c r="D3" s="52">
        <v>1</v>
      </c>
      <c r="E3" s="52">
        <v>63</v>
      </c>
      <c r="F3" s="52" t="s">
        <v>24</v>
      </c>
      <c r="G3" s="52">
        <v>27</v>
      </c>
      <c r="H3" s="52" t="s">
        <v>793</v>
      </c>
      <c r="I3" s="31" t="s">
        <v>794</v>
      </c>
      <c r="J3" s="31" t="s">
        <v>795</v>
      </c>
      <c r="K3" s="31" t="s">
        <v>796</v>
      </c>
      <c r="L3" s="31" t="s">
        <v>297</v>
      </c>
      <c r="M3" s="31" t="s">
        <v>73</v>
      </c>
      <c r="N3" s="31" t="s">
        <v>568</v>
      </c>
      <c r="O3" s="31" t="s">
        <v>54</v>
      </c>
      <c r="P3" s="31" t="s">
        <v>797</v>
      </c>
      <c r="Q3" s="55" t="s">
        <v>32</v>
      </c>
      <c r="R3" s="56">
        <v>11</v>
      </c>
      <c r="S3" s="57" t="s">
        <v>798</v>
      </c>
      <c r="T3" s="56">
        <v>86.2</v>
      </c>
      <c r="U3" s="56">
        <v>76.1</v>
      </c>
      <c r="V3" s="56">
        <v>1</v>
      </c>
      <c r="W3" s="58" t="s">
        <v>782</v>
      </c>
    </row>
    <row r="4" ht="17.4" customHeight="1" spans="1:23">
      <c r="A4" s="31" t="s">
        <v>799</v>
      </c>
      <c r="B4" s="31" t="s">
        <v>800</v>
      </c>
      <c r="C4" s="31" t="s">
        <v>23</v>
      </c>
      <c r="D4" s="52">
        <v>1</v>
      </c>
      <c r="E4" s="52">
        <v>64</v>
      </c>
      <c r="F4" s="52" t="s">
        <v>24</v>
      </c>
      <c r="G4" s="52">
        <v>27</v>
      </c>
      <c r="H4" s="52" t="s">
        <v>793</v>
      </c>
      <c r="I4" s="31" t="s">
        <v>794</v>
      </c>
      <c r="J4" s="31" t="s">
        <v>795</v>
      </c>
      <c r="K4" s="31" t="s">
        <v>801</v>
      </c>
      <c r="L4" s="31" t="s">
        <v>802</v>
      </c>
      <c r="M4" s="31" t="s">
        <v>803</v>
      </c>
      <c r="N4" s="31" t="s">
        <v>441</v>
      </c>
      <c r="O4" s="31" t="s">
        <v>292</v>
      </c>
      <c r="P4" s="31" t="s">
        <v>804</v>
      </c>
      <c r="Q4" s="55" t="s">
        <v>32</v>
      </c>
      <c r="R4" s="56">
        <v>11</v>
      </c>
      <c r="S4" s="57" t="s">
        <v>805</v>
      </c>
      <c r="T4" s="56">
        <v>75.2</v>
      </c>
      <c r="U4" s="56">
        <v>63.9</v>
      </c>
      <c r="V4" s="56">
        <v>2</v>
      </c>
      <c r="W4" s="58" t="s">
        <v>32</v>
      </c>
    </row>
  </sheetData>
  <mergeCells count="1">
    <mergeCell ref="A1:W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U16"/>
  <sheetViews>
    <sheetView workbookViewId="0">
      <selection activeCell="X22" sqref="X22"/>
    </sheetView>
  </sheetViews>
  <sheetFormatPr defaultColWidth="8.8" defaultRowHeight="13.8"/>
  <cols>
    <col min="1" max="1" width="3.7" style="13" customWidth="1"/>
    <col min="2" max="2" width="8" style="13" customWidth="1"/>
    <col min="3" max="3" width="3.5" style="13" customWidth="1"/>
    <col min="4" max="5" width="8" style="13" hidden="1" customWidth="1"/>
    <col min="6" max="6" width="9.7" style="13" hidden="1" customWidth="1"/>
    <col min="7" max="7" width="6.5" style="13" hidden="1" customWidth="1"/>
    <col min="8" max="8" width="18.7" style="13" customWidth="1"/>
    <col min="9" max="9" width="17.1" style="13" hidden="1" customWidth="1"/>
    <col min="10" max="11" width="11" style="13" customWidth="1"/>
    <col min="12" max="13" width="5" style="13" hidden="1" customWidth="1"/>
    <col min="14" max="14" width="5.3" style="13" customWidth="1"/>
    <col min="15" max="15" width="3.5" style="13" hidden="1" customWidth="1"/>
    <col min="16" max="16" width="6.2" style="13" customWidth="1"/>
    <col min="17" max="17" width="5.8" style="13" customWidth="1"/>
    <col min="18" max="18" width="5" style="13" customWidth="1"/>
    <col min="19" max="19" width="8.6" style="13" customWidth="1"/>
    <col min="20" max="16384" width="8.8" style="13"/>
  </cols>
  <sheetData>
    <row r="1" ht="27" customHeight="1" spans="1:21">
      <c r="A1" s="27" t="s">
        <v>806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ht="28.8" spans="1:21">
      <c r="A2" s="28" t="s">
        <v>1</v>
      </c>
      <c r="B2" s="29" t="s">
        <v>2</v>
      </c>
      <c r="C2" s="29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29" t="s">
        <v>386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13</v>
      </c>
      <c r="O2" s="29" t="s">
        <v>14</v>
      </c>
      <c r="P2" s="41" t="s">
        <v>15</v>
      </c>
      <c r="Q2" s="45" t="s">
        <v>16</v>
      </c>
      <c r="R2" s="46" t="s">
        <v>17</v>
      </c>
      <c r="S2" s="47" t="s">
        <v>18</v>
      </c>
      <c r="T2" s="47" t="s">
        <v>807</v>
      </c>
      <c r="U2" s="46" t="s">
        <v>20</v>
      </c>
    </row>
    <row r="3" spans="1:21">
      <c r="A3" s="31" t="s">
        <v>54</v>
      </c>
      <c r="B3" s="32" t="s">
        <v>808</v>
      </c>
      <c r="C3" s="32" t="s">
        <v>43</v>
      </c>
      <c r="D3" s="33">
        <v>1</v>
      </c>
      <c r="E3" s="33">
        <v>1</v>
      </c>
      <c r="F3" s="33" t="s">
        <v>24</v>
      </c>
      <c r="G3" s="33">
        <v>27</v>
      </c>
      <c r="H3" s="33" t="s">
        <v>809</v>
      </c>
      <c r="I3" s="32" t="s">
        <v>810</v>
      </c>
      <c r="J3" s="32" t="s">
        <v>811</v>
      </c>
      <c r="K3" s="32" t="s">
        <v>812</v>
      </c>
      <c r="L3" s="32" t="s">
        <v>96</v>
      </c>
      <c r="M3" s="32" t="s">
        <v>485</v>
      </c>
      <c r="N3" s="33">
        <v>211</v>
      </c>
      <c r="O3" s="32" t="s">
        <v>54</v>
      </c>
      <c r="P3" s="42">
        <v>12</v>
      </c>
      <c r="Q3" s="42" t="s">
        <v>679</v>
      </c>
      <c r="R3" s="48">
        <v>79.2</v>
      </c>
      <c r="S3" s="49">
        <v>81.8</v>
      </c>
      <c r="T3" s="42">
        <v>1</v>
      </c>
      <c r="U3" s="42" t="s">
        <v>598</v>
      </c>
    </row>
    <row r="4" spans="1:21">
      <c r="A4" s="31" t="s">
        <v>292</v>
      </c>
      <c r="B4" s="32" t="s">
        <v>813</v>
      </c>
      <c r="C4" s="32" t="s">
        <v>23</v>
      </c>
      <c r="D4" s="33">
        <v>1</v>
      </c>
      <c r="E4" s="33">
        <v>2</v>
      </c>
      <c r="F4" s="33" t="s">
        <v>24</v>
      </c>
      <c r="G4" s="33">
        <v>27</v>
      </c>
      <c r="H4" s="33" t="s">
        <v>809</v>
      </c>
      <c r="I4" s="32" t="s">
        <v>810</v>
      </c>
      <c r="J4" s="32" t="s">
        <v>811</v>
      </c>
      <c r="K4" s="32" t="s">
        <v>814</v>
      </c>
      <c r="L4" s="32" t="s">
        <v>116</v>
      </c>
      <c r="M4" s="32" t="s">
        <v>52</v>
      </c>
      <c r="N4" s="33">
        <v>176.5</v>
      </c>
      <c r="O4" s="32" t="s">
        <v>292</v>
      </c>
      <c r="P4" s="42">
        <v>12</v>
      </c>
      <c r="Q4" s="42" t="s">
        <v>650</v>
      </c>
      <c r="R4" s="48">
        <v>80.8</v>
      </c>
      <c r="S4" s="42">
        <v>75.7</v>
      </c>
      <c r="T4" s="42">
        <v>2</v>
      </c>
      <c r="U4" s="42" t="s">
        <v>598</v>
      </c>
    </row>
    <row r="5" spans="1:21">
      <c r="A5" s="31" t="s">
        <v>30</v>
      </c>
      <c r="B5" s="32" t="s">
        <v>815</v>
      </c>
      <c r="C5" s="32" t="s">
        <v>23</v>
      </c>
      <c r="D5" s="33">
        <v>1</v>
      </c>
      <c r="E5" s="33">
        <v>5</v>
      </c>
      <c r="F5" s="33" t="s">
        <v>24</v>
      </c>
      <c r="G5" s="33">
        <v>27</v>
      </c>
      <c r="H5" s="33" t="s">
        <v>809</v>
      </c>
      <c r="I5" s="32" t="s">
        <v>810</v>
      </c>
      <c r="J5" s="32" t="s">
        <v>811</v>
      </c>
      <c r="K5" s="32" t="s">
        <v>816</v>
      </c>
      <c r="L5" s="32" t="s">
        <v>780</v>
      </c>
      <c r="M5" s="32" t="s">
        <v>123</v>
      </c>
      <c r="N5" s="33">
        <v>165</v>
      </c>
      <c r="O5" s="32" t="s">
        <v>30</v>
      </c>
      <c r="P5" s="42">
        <v>12</v>
      </c>
      <c r="Q5" s="42" t="s">
        <v>817</v>
      </c>
      <c r="R5" s="48">
        <v>80.8</v>
      </c>
      <c r="S5" s="42">
        <v>73.4</v>
      </c>
      <c r="T5" s="42">
        <v>3</v>
      </c>
      <c r="U5" s="42" t="s">
        <v>598</v>
      </c>
    </row>
    <row r="6" spans="1:21">
      <c r="A6" s="31" t="s">
        <v>324</v>
      </c>
      <c r="B6" s="32" t="s">
        <v>818</v>
      </c>
      <c r="C6" s="32" t="s">
        <v>23</v>
      </c>
      <c r="D6" s="33">
        <v>1</v>
      </c>
      <c r="E6" s="33">
        <v>6</v>
      </c>
      <c r="F6" s="33" t="s">
        <v>24</v>
      </c>
      <c r="G6" s="33">
        <v>27</v>
      </c>
      <c r="H6" s="33" t="s">
        <v>809</v>
      </c>
      <c r="I6" s="32" t="s">
        <v>810</v>
      </c>
      <c r="J6" s="32" t="s">
        <v>811</v>
      </c>
      <c r="K6" s="32" t="s">
        <v>819</v>
      </c>
      <c r="L6" s="32" t="s">
        <v>748</v>
      </c>
      <c r="M6" s="32" t="s">
        <v>59</v>
      </c>
      <c r="N6" s="33">
        <v>158</v>
      </c>
      <c r="O6" s="32" t="s">
        <v>324</v>
      </c>
      <c r="P6" s="42">
        <v>12</v>
      </c>
      <c r="Q6" s="42" t="s">
        <v>645</v>
      </c>
      <c r="R6" s="48">
        <v>80</v>
      </c>
      <c r="S6" s="42">
        <v>71.6</v>
      </c>
      <c r="T6" s="42">
        <v>4</v>
      </c>
      <c r="U6" s="42" t="s">
        <v>598</v>
      </c>
    </row>
    <row r="7" spans="1:21">
      <c r="A7" s="31" t="s">
        <v>104</v>
      </c>
      <c r="B7" s="32" t="s">
        <v>820</v>
      </c>
      <c r="C7" s="32" t="s">
        <v>23</v>
      </c>
      <c r="D7" s="33">
        <v>1</v>
      </c>
      <c r="E7" s="33">
        <v>11</v>
      </c>
      <c r="F7" s="33" t="s">
        <v>24</v>
      </c>
      <c r="G7" s="33">
        <v>27</v>
      </c>
      <c r="H7" s="33" t="s">
        <v>809</v>
      </c>
      <c r="I7" s="32" t="s">
        <v>810</v>
      </c>
      <c r="J7" s="32" t="s">
        <v>811</v>
      </c>
      <c r="K7" s="32" t="s">
        <v>821</v>
      </c>
      <c r="L7" s="32" t="s">
        <v>300</v>
      </c>
      <c r="M7" s="32" t="s">
        <v>822</v>
      </c>
      <c r="N7" s="33">
        <v>137.5</v>
      </c>
      <c r="O7" s="32" t="s">
        <v>104</v>
      </c>
      <c r="P7" s="42">
        <v>12</v>
      </c>
      <c r="Q7" s="42" t="s">
        <v>314</v>
      </c>
      <c r="R7" s="48">
        <v>84.4</v>
      </c>
      <c r="S7" s="42">
        <v>69.7</v>
      </c>
      <c r="T7" s="42">
        <v>5</v>
      </c>
      <c r="U7" s="42" t="s">
        <v>598</v>
      </c>
    </row>
    <row r="8" spans="1:21">
      <c r="A8" s="31" t="s">
        <v>144</v>
      </c>
      <c r="B8" s="32" t="s">
        <v>823</v>
      </c>
      <c r="C8" s="32" t="s">
        <v>43</v>
      </c>
      <c r="D8" s="33">
        <v>1</v>
      </c>
      <c r="E8" s="33">
        <v>9</v>
      </c>
      <c r="F8" s="33" t="s">
        <v>24</v>
      </c>
      <c r="G8" s="33">
        <v>27</v>
      </c>
      <c r="H8" s="33" t="s">
        <v>809</v>
      </c>
      <c r="I8" s="32" t="s">
        <v>810</v>
      </c>
      <c r="J8" s="32" t="s">
        <v>811</v>
      </c>
      <c r="K8" s="32" t="s">
        <v>824</v>
      </c>
      <c r="L8" s="32" t="s">
        <v>320</v>
      </c>
      <c r="M8" s="32" t="s">
        <v>825</v>
      </c>
      <c r="N8" s="33">
        <v>142</v>
      </c>
      <c r="O8" s="32" t="s">
        <v>144</v>
      </c>
      <c r="P8" s="42">
        <v>12</v>
      </c>
      <c r="Q8" s="42" t="s">
        <v>826</v>
      </c>
      <c r="R8" s="48">
        <v>80</v>
      </c>
      <c r="S8" s="42">
        <v>68.4</v>
      </c>
      <c r="T8" s="42">
        <v>6</v>
      </c>
      <c r="U8" s="42" t="s">
        <v>598</v>
      </c>
    </row>
    <row r="9" spans="1:21">
      <c r="A9" s="31" t="s">
        <v>149</v>
      </c>
      <c r="B9" s="32" t="s">
        <v>827</v>
      </c>
      <c r="C9" s="32" t="s">
        <v>23</v>
      </c>
      <c r="D9" s="33">
        <v>1</v>
      </c>
      <c r="E9" s="33">
        <v>8</v>
      </c>
      <c r="F9" s="33" t="s">
        <v>24</v>
      </c>
      <c r="G9" s="33">
        <v>27</v>
      </c>
      <c r="H9" s="33" t="s">
        <v>809</v>
      </c>
      <c r="I9" s="32" t="s">
        <v>810</v>
      </c>
      <c r="J9" s="32" t="s">
        <v>811</v>
      </c>
      <c r="K9" s="32" t="s">
        <v>828</v>
      </c>
      <c r="L9" s="32" t="s">
        <v>337</v>
      </c>
      <c r="M9" s="32" t="s">
        <v>52</v>
      </c>
      <c r="N9" s="33">
        <v>148</v>
      </c>
      <c r="O9" s="32" t="s">
        <v>149</v>
      </c>
      <c r="P9" s="42">
        <v>12</v>
      </c>
      <c r="Q9" s="42" t="s">
        <v>829</v>
      </c>
      <c r="R9" s="48">
        <v>75.8</v>
      </c>
      <c r="S9" s="42">
        <v>67.5</v>
      </c>
      <c r="T9" s="42">
        <v>7</v>
      </c>
      <c r="U9" s="42" t="s">
        <v>598</v>
      </c>
    </row>
    <row r="10" spans="1:21">
      <c r="A10" s="31" t="s">
        <v>111</v>
      </c>
      <c r="B10" s="34" t="s">
        <v>830</v>
      </c>
      <c r="C10" s="34" t="s">
        <v>23</v>
      </c>
      <c r="D10" s="35">
        <v>1</v>
      </c>
      <c r="E10" s="35">
        <v>12</v>
      </c>
      <c r="F10" s="35" t="s">
        <v>24</v>
      </c>
      <c r="G10" s="35">
        <v>27</v>
      </c>
      <c r="H10" s="35" t="s">
        <v>809</v>
      </c>
      <c r="I10" s="34" t="s">
        <v>810</v>
      </c>
      <c r="J10" s="34" t="s">
        <v>811</v>
      </c>
      <c r="K10" s="34" t="s">
        <v>831</v>
      </c>
      <c r="L10" s="34" t="s">
        <v>294</v>
      </c>
      <c r="M10" s="34" t="s">
        <v>822</v>
      </c>
      <c r="N10" s="35">
        <v>136.5</v>
      </c>
      <c r="O10" s="32" t="s">
        <v>111</v>
      </c>
      <c r="P10" s="42">
        <v>12</v>
      </c>
      <c r="Q10" s="42" t="s">
        <v>383</v>
      </c>
      <c r="R10" s="48">
        <v>79</v>
      </c>
      <c r="S10" s="42">
        <v>66.8</v>
      </c>
      <c r="T10" s="42">
        <v>8</v>
      </c>
      <c r="U10" s="42" t="s">
        <v>598</v>
      </c>
    </row>
    <row r="11" spans="1:21">
      <c r="A11" s="31" t="s">
        <v>832</v>
      </c>
      <c r="B11" s="36" t="s">
        <v>833</v>
      </c>
      <c r="C11" s="37" t="s">
        <v>23</v>
      </c>
      <c r="D11" s="38">
        <v>1</v>
      </c>
      <c r="E11" s="38">
        <v>122</v>
      </c>
      <c r="F11" s="39">
        <v>44764</v>
      </c>
      <c r="G11" s="35">
        <v>27</v>
      </c>
      <c r="H11" s="36" t="s">
        <v>809</v>
      </c>
      <c r="I11" s="37" t="s">
        <v>810</v>
      </c>
      <c r="J11" s="36" t="s">
        <v>811</v>
      </c>
      <c r="K11" s="36" t="s">
        <v>834</v>
      </c>
      <c r="L11" s="37"/>
      <c r="M11" s="37"/>
      <c r="N11" s="36">
        <v>125.5</v>
      </c>
      <c r="O11" s="43"/>
      <c r="P11" s="42">
        <v>12</v>
      </c>
      <c r="Q11" s="42" t="s">
        <v>835</v>
      </c>
      <c r="R11" s="48">
        <v>74.2</v>
      </c>
      <c r="S11" s="42">
        <v>62.2</v>
      </c>
      <c r="T11" s="42">
        <v>9</v>
      </c>
      <c r="U11" s="42" t="s">
        <v>598</v>
      </c>
    </row>
    <row r="12" spans="1:21">
      <c r="A12" s="31" t="s">
        <v>836</v>
      </c>
      <c r="B12" s="36" t="s">
        <v>837</v>
      </c>
      <c r="C12" s="37" t="s">
        <v>23</v>
      </c>
      <c r="D12" s="38">
        <v>1</v>
      </c>
      <c r="E12" s="38">
        <v>123</v>
      </c>
      <c r="F12" s="39">
        <v>44764</v>
      </c>
      <c r="G12" s="35">
        <v>27</v>
      </c>
      <c r="H12" s="36" t="s">
        <v>809</v>
      </c>
      <c r="I12" s="37" t="s">
        <v>810</v>
      </c>
      <c r="J12" s="36" t="s">
        <v>811</v>
      </c>
      <c r="K12" s="36" t="s">
        <v>838</v>
      </c>
      <c r="L12" s="37"/>
      <c r="M12" s="37"/>
      <c r="N12" s="36">
        <v>125.5</v>
      </c>
      <c r="O12" s="43"/>
      <c r="P12" s="42">
        <v>12</v>
      </c>
      <c r="Q12" s="42" t="s">
        <v>379</v>
      </c>
      <c r="R12" s="48">
        <v>71.8</v>
      </c>
      <c r="S12" s="42">
        <v>61</v>
      </c>
      <c r="T12" s="42">
        <v>10</v>
      </c>
      <c r="U12" s="42" t="s">
        <v>598</v>
      </c>
    </row>
    <row r="13" spans="1:21">
      <c r="A13" s="40" t="s">
        <v>839</v>
      </c>
      <c r="B13" s="36" t="s">
        <v>840</v>
      </c>
      <c r="C13" s="37" t="s">
        <v>23</v>
      </c>
      <c r="D13" s="38">
        <v>1</v>
      </c>
      <c r="E13" s="38">
        <v>124</v>
      </c>
      <c r="F13" s="39">
        <v>44764</v>
      </c>
      <c r="G13" s="35">
        <v>27</v>
      </c>
      <c r="H13" s="36" t="s">
        <v>809</v>
      </c>
      <c r="I13" s="37" t="s">
        <v>810</v>
      </c>
      <c r="J13" s="36" t="s">
        <v>811</v>
      </c>
      <c r="K13" s="36" t="s">
        <v>841</v>
      </c>
      <c r="L13" s="37"/>
      <c r="M13" s="37"/>
      <c r="N13" s="36">
        <v>125.5</v>
      </c>
      <c r="O13" s="44"/>
      <c r="P13" s="42">
        <v>12</v>
      </c>
      <c r="Q13" s="42" t="s">
        <v>842</v>
      </c>
      <c r="R13" s="48">
        <v>65.8</v>
      </c>
      <c r="S13" s="42">
        <v>58</v>
      </c>
      <c r="T13" s="42">
        <v>11</v>
      </c>
      <c r="U13" s="42" t="s">
        <v>598</v>
      </c>
    </row>
    <row r="14" spans="1:21">
      <c r="A14" s="31" t="s">
        <v>843</v>
      </c>
      <c r="B14" s="36" t="s">
        <v>844</v>
      </c>
      <c r="C14" s="37" t="s">
        <v>23</v>
      </c>
      <c r="D14" s="38">
        <v>1</v>
      </c>
      <c r="E14" s="38">
        <v>121</v>
      </c>
      <c r="F14" s="39">
        <v>44764</v>
      </c>
      <c r="G14" s="35">
        <v>27</v>
      </c>
      <c r="H14" s="36" t="s">
        <v>809</v>
      </c>
      <c r="I14" s="37" t="s">
        <v>810</v>
      </c>
      <c r="J14" s="36" t="s">
        <v>811</v>
      </c>
      <c r="K14" s="36" t="s">
        <v>845</v>
      </c>
      <c r="L14" s="37"/>
      <c r="M14" s="37"/>
      <c r="N14" s="36">
        <v>125.5</v>
      </c>
      <c r="O14" s="43"/>
      <c r="P14" s="42">
        <v>12</v>
      </c>
      <c r="Q14" s="42" t="s">
        <v>846</v>
      </c>
      <c r="R14" s="48">
        <v>65.6</v>
      </c>
      <c r="S14" s="42">
        <v>57.9</v>
      </c>
      <c r="T14" s="42">
        <v>12</v>
      </c>
      <c r="U14" s="42" t="s">
        <v>598</v>
      </c>
    </row>
    <row r="15" spans="1:21">
      <c r="A15" s="31" t="s">
        <v>199</v>
      </c>
      <c r="B15" s="34" t="s">
        <v>847</v>
      </c>
      <c r="C15" s="34" t="s">
        <v>23</v>
      </c>
      <c r="D15" s="35">
        <v>1</v>
      </c>
      <c r="E15" s="35">
        <v>15</v>
      </c>
      <c r="F15" s="35" t="s">
        <v>24</v>
      </c>
      <c r="G15" s="35">
        <v>27</v>
      </c>
      <c r="H15" s="35" t="s">
        <v>809</v>
      </c>
      <c r="I15" s="34" t="s">
        <v>810</v>
      </c>
      <c r="J15" s="34" t="s">
        <v>811</v>
      </c>
      <c r="K15" s="34" t="s">
        <v>848</v>
      </c>
      <c r="L15" s="34" t="s">
        <v>849</v>
      </c>
      <c r="M15" s="34" t="s">
        <v>780</v>
      </c>
      <c r="N15" s="35">
        <v>119.5</v>
      </c>
      <c r="O15" s="32" t="s">
        <v>199</v>
      </c>
      <c r="P15" s="42">
        <v>12</v>
      </c>
      <c r="Q15" s="42" t="s">
        <v>637</v>
      </c>
      <c r="R15" s="48">
        <v>65.8</v>
      </c>
      <c r="S15" s="42">
        <v>56.8</v>
      </c>
      <c r="T15" s="42">
        <v>13</v>
      </c>
      <c r="U15" s="42" t="s">
        <v>598</v>
      </c>
    </row>
    <row r="16" spans="1:21">
      <c r="A16" s="31" t="s">
        <v>97</v>
      </c>
      <c r="B16" s="34" t="s">
        <v>850</v>
      </c>
      <c r="C16" s="34" t="s">
        <v>23</v>
      </c>
      <c r="D16" s="35">
        <v>1</v>
      </c>
      <c r="E16" s="35">
        <v>10</v>
      </c>
      <c r="F16" s="35" t="s">
        <v>24</v>
      </c>
      <c r="G16" s="35">
        <v>27</v>
      </c>
      <c r="H16" s="35" t="s">
        <v>809</v>
      </c>
      <c r="I16" s="34" t="s">
        <v>810</v>
      </c>
      <c r="J16" s="34" t="s">
        <v>811</v>
      </c>
      <c r="K16" s="34" t="s">
        <v>851</v>
      </c>
      <c r="L16" s="34" t="s">
        <v>300</v>
      </c>
      <c r="M16" s="34" t="s">
        <v>291</v>
      </c>
      <c r="N16" s="35">
        <v>140</v>
      </c>
      <c r="O16" s="32" t="s">
        <v>97</v>
      </c>
      <c r="P16" s="42">
        <v>12</v>
      </c>
      <c r="Q16" s="42" t="s">
        <v>384</v>
      </c>
      <c r="R16" s="48">
        <v>0</v>
      </c>
      <c r="S16" s="42">
        <f>N16*50/250</f>
        <v>28</v>
      </c>
      <c r="T16" s="42">
        <v>14</v>
      </c>
      <c r="U16" s="42" t="s">
        <v>267</v>
      </c>
    </row>
  </sheetData>
  <mergeCells count="1">
    <mergeCell ref="A1:U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27日特岗小学语文</vt:lpstr>
      <vt:lpstr>27日特岗初中数学</vt:lpstr>
      <vt:lpstr>27日特岗小学数学</vt:lpstr>
      <vt:lpstr>27日特岗小学英语</vt:lpstr>
      <vt:lpstr>27日特岗初中地理</vt:lpstr>
      <vt:lpstr>27日特岗初中历史</vt:lpstr>
      <vt:lpstr>27日特岗初中化学</vt:lpstr>
      <vt:lpstr>27日特岗初中物理</vt:lpstr>
      <vt:lpstr>27日特岗初中道法</vt:lpstr>
      <vt:lpstr>27日特岗小学道法</vt:lpstr>
      <vt:lpstr>27日特岗小学科学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阿拉丁</cp:lastModifiedBy>
  <dcterms:created xsi:type="dcterms:W3CDTF">2008-09-11T17:22:00Z</dcterms:created>
  <cp:lastPrinted>2022-07-23T07:57:00Z</cp:lastPrinted>
  <dcterms:modified xsi:type="dcterms:W3CDTF">2022-07-30T13:38:30Z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66C9BD0B20C74FAE8ECDD6A6BCBB35B3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