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高中语文" sheetId="1" r:id="rId1"/>
    <sheet name="初中语文" sheetId="2" r:id="rId2"/>
    <sheet name="高中数学" sheetId="3" r:id="rId3"/>
    <sheet name="初中数学" sheetId="4" r:id="rId4"/>
    <sheet name="高中英语" sheetId="5" r:id="rId5"/>
    <sheet name="初中英语" sheetId="6" r:id="rId6"/>
  </sheets>
  <definedNames>
    <definedName name="_xlnm._FilterDatabase" localSheetId="1" hidden="1">初中语文!$A$2:$Q$130</definedName>
    <definedName name="_xlnm._FilterDatabase" localSheetId="5" hidden="1">初中英语!$A$2:$R$131</definedName>
  </definedNames>
  <calcPr calcId="144525"/>
</workbook>
</file>

<file path=xl/sharedStrings.xml><?xml version="1.0" encoding="utf-8"?>
<sst xmlns="http://schemas.openxmlformats.org/spreadsheetml/2006/main" count="4309" uniqueCount="916">
  <si>
    <t>信丰县2022年省统招教师招聘高中语文成绩统计公示表</t>
  </si>
  <si>
    <t>报名序号</t>
  </si>
  <si>
    <t>姓名</t>
  </si>
  <si>
    <t>性别</t>
  </si>
  <si>
    <t>职位(岗位)代码</t>
  </si>
  <si>
    <t>申报单位</t>
  </si>
  <si>
    <t>单位(部门)名称</t>
  </si>
  <si>
    <t>职位名称</t>
  </si>
  <si>
    <t>准考证号</t>
  </si>
  <si>
    <t>考生笔试成绩</t>
  </si>
  <si>
    <t>岗位应历届</t>
  </si>
  <si>
    <t>面试室</t>
  </si>
  <si>
    <t>抽签序号</t>
  </si>
  <si>
    <t>面试成绩</t>
  </si>
  <si>
    <t>综合成绩</t>
  </si>
  <si>
    <t>学科排名</t>
  </si>
  <si>
    <t>岗位排名</t>
  </si>
  <si>
    <t>是否入闱体检</t>
  </si>
  <si>
    <t>郭玉奇</t>
  </si>
  <si>
    <t>女</t>
  </si>
  <si>
    <t>210080301020</t>
  </si>
  <si>
    <t>信丰县教体局</t>
  </si>
  <si>
    <t>信丰县城区高中</t>
  </si>
  <si>
    <t>高中语文</t>
  </si>
  <si>
    <t>136210303619,236210303619</t>
  </si>
  <si>
    <t>175.0</t>
  </si>
  <si>
    <t>历届</t>
  </si>
  <si>
    <t>是</t>
  </si>
  <si>
    <t>苏丽娜</t>
  </si>
  <si>
    <t>136012101730,236012101730</t>
  </si>
  <si>
    <t>170.5</t>
  </si>
  <si>
    <t>鄢淑红</t>
  </si>
  <si>
    <t>136210302725,236210302725</t>
  </si>
  <si>
    <t>171.5</t>
  </si>
  <si>
    <t>张荣红</t>
  </si>
  <si>
    <t>136210302606,236210302606</t>
  </si>
  <si>
    <t>171.0</t>
  </si>
  <si>
    <t>周妍娉</t>
  </si>
  <si>
    <t>136210303215,236210303215</t>
  </si>
  <si>
    <t>166.0</t>
  </si>
  <si>
    <t>郭子涵</t>
  </si>
  <si>
    <t>136210302604,236210302604</t>
  </si>
  <si>
    <t>161.5</t>
  </si>
  <si>
    <t>申爱珍</t>
  </si>
  <si>
    <t>136210302718,236210302718</t>
  </si>
  <si>
    <t>153.5</t>
  </si>
  <si>
    <t>黎金来</t>
  </si>
  <si>
    <t>136012101317,236012101317</t>
  </si>
  <si>
    <t>150.0</t>
  </si>
  <si>
    <t>廖丽萍</t>
  </si>
  <si>
    <t>136210302703,236210302703</t>
  </si>
  <si>
    <t>153.0</t>
  </si>
  <si>
    <t>吕思惠</t>
  </si>
  <si>
    <t>136012101704,236012101704</t>
  </si>
  <si>
    <t>胡瑞媛</t>
  </si>
  <si>
    <t>136210304204,236210304204</t>
  </si>
  <si>
    <t>李雪莲</t>
  </si>
  <si>
    <t>136210303218,236210303218</t>
  </si>
  <si>
    <t>155.5</t>
  </si>
  <si>
    <t>面试缺考</t>
  </si>
  <si>
    <t>郭洁钰</t>
  </si>
  <si>
    <t>210080301021</t>
  </si>
  <si>
    <t>136031100801,236031100801</t>
  </si>
  <si>
    <t>189.0</t>
  </si>
  <si>
    <t>应届</t>
  </si>
  <si>
    <t>吴丽菁</t>
  </si>
  <si>
    <t>136210303427,236210303427</t>
  </si>
  <si>
    <t>182.0</t>
  </si>
  <si>
    <t>林世音</t>
  </si>
  <si>
    <t>男</t>
  </si>
  <si>
    <t>136230100322,236230100322</t>
  </si>
  <si>
    <t>179.5</t>
  </si>
  <si>
    <t>潘柳静</t>
  </si>
  <si>
    <t>136012100627,236012100627</t>
  </si>
  <si>
    <t>169.5</t>
  </si>
  <si>
    <t>许春红</t>
  </si>
  <si>
    <t>136210304124,236210304124</t>
  </si>
  <si>
    <t>185.0</t>
  </si>
  <si>
    <t>许雅芳</t>
  </si>
  <si>
    <t>136240401805,236240401805</t>
  </si>
  <si>
    <t>152.5</t>
  </si>
  <si>
    <t>冯小华</t>
  </si>
  <si>
    <t>136060108008,236060108008</t>
  </si>
  <si>
    <t>161.0</t>
  </si>
  <si>
    <t>赖伊菲</t>
  </si>
  <si>
    <t>136210303927,236210303927</t>
  </si>
  <si>
    <t>163.5</t>
  </si>
  <si>
    <t>尹小娟</t>
  </si>
  <si>
    <t>136210303210,236210303210</t>
  </si>
  <si>
    <t>158.5</t>
  </si>
  <si>
    <t>陈秋云</t>
  </si>
  <si>
    <t>136210303905,236210303905</t>
  </si>
  <si>
    <t>156.5</t>
  </si>
  <si>
    <t>刘琼</t>
  </si>
  <si>
    <t>136210303314,236210303314</t>
  </si>
  <si>
    <t>147.0</t>
  </si>
  <si>
    <t>徐梅玉</t>
  </si>
  <si>
    <t>136012101807,236012101807</t>
  </si>
  <si>
    <t>148.0</t>
  </si>
  <si>
    <t>陈璐</t>
  </si>
  <si>
    <t>136210303708,236210303708</t>
  </si>
  <si>
    <t>142.0</t>
  </si>
  <si>
    <t>信丰县2022年省统招教师招聘初中语文成绩统计公示表</t>
  </si>
  <si>
    <t>序号</t>
  </si>
  <si>
    <t>抽签号</t>
  </si>
  <si>
    <t>面试得分</t>
  </si>
  <si>
    <t>修正系数</t>
  </si>
  <si>
    <t>严璇</t>
  </si>
  <si>
    <t>210080201048</t>
  </si>
  <si>
    <t>信丰县农村初中</t>
  </si>
  <si>
    <t>初中语文</t>
  </si>
  <si>
    <t>136240300725,236240300725</t>
  </si>
  <si>
    <t>A</t>
  </si>
  <si>
    <t>17</t>
  </si>
  <si>
    <t>陈如梦</t>
  </si>
  <si>
    <t>136210500828,236210500828</t>
  </si>
  <si>
    <t>B</t>
  </si>
  <si>
    <t>13</t>
  </si>
  <si>
    <t>温丽丽</t>
  </si>
  <si>
    <t>136210502129,236210502129</t>
  </si>
  <si>
    <t>15</t>
  </si>
  <si>
    <t>胡静</t>
  </si>
  <si>
    <t>136011500917,236011500917</t>
  </si>
  <si>
    <t>21</t>
  </si>
  <si>
    <t>胡雪梅</t>
  </si>
  <si>
    <t>136210501117,236210501117</t>
  </si>
  <si>
    <t>08</t>
  </si>
  <si>
    <t>饶琪</t>
  </si>
  <si>
    <t>136230206514,236230206514</t>
  </si>
  <si>
    <t>18</t>
  </si>
  <si>
    <t>刘慧敏</t>
  </si>
  <si>
    <t>136210502913,236210502913</t>
  </si>
  <si>
    <t>14</t>
  </si>
  <si>
    <t>钟蕾</t>
  </si>
  <si>
    <t>136210500914,236210500914</t>
  </si>
  <si>
    <t>12</t>
  </si>
  <si>
    <t>邓清</t>
  </si>
  <si>
    <t>136011502407,236011502407</t>
  </si>
  <si>
    <t>胡慧</t>
  </si>
  <si>
    <t>136210502825,236210502825</t>
  </si>
  <si>
    <t>05</t>
  </si>
  <si>
    <t>张小波</t>
  </si>
  <si>
    <t>136221800116,236221800116</t>
  </si>
  <si>
    <t>25</t>
  </si>
  <si>
    <t>陈艺</t>
  </si>
  <si>
    <t>136210501711,236210501711</t>
  </si>
  <si>
    <t>赖思远</t>
  </si>
  <si>
    <t>136210501108,236210501108</t>
  </si>
  <si>
    <t>李雯</t>
  </si>
  <si>
    <t>136031308330,236031308330</t>
  </si>
  <si>
    <t>03</t>
  </si>
  <si>
    <t>陈菁华</t>
  </si>
  <si>
    <t>136210500817,236210500817</t>
  </si>
  <si>
    <t>28</t>
  </si>
  <si>
    <t>肖六香</t>
  </si>
  <si>
    <t>136050903827,236050903827</t>
  </si>
  <si>
    <t>24</t>
  </si>
  <si>
    <t>李青霞</t>
  </si>
  <si>
    <t>136210503621,236210503621</t>
  </si>
  <si>
    <t>22</t>
  </si>
  <si>
    <t>戴琪</t>
  </si>
  <si>
    <t>136210502223,236210502223</t>
  </si>
  <si>
    <t>20</t>
  </si>
  <si>
    <t>肖丽丽</t>
  </si>
  <si>
    <t>136210502004,236210502004</t>
  </si>
  <si>
    <t>27</t>
  </si>
  <si>
    <t>周佳雨</t>
  </si>
  <si>
    <t>136011403321,236011403321</t>
  </si>
  <si>
    <t>07</t>
  </si>
  <si>
    <t>周依婷</t>
  </si>
  <si>
    <t>136240300819,236240300819</t>
  </si>
  <si>
    <t>26</t>
  </si>
  <si>
    <t>刘宝莲</t>
  </si>
  <si>
    <t>136040501702,236040501702</t>
  </si>
  <si>
    <t>钟淑芬</t>
  </si>
  <si>
    <t>136031308315,236031308315</t>
  </si>
  <si>
    <t>赖菊香</t>
  </si>
  <si>
    <t>136031308224,236031308224</t>
  </si>
  <si>
    <t>吴冬莲</t>
  </si>
  <si>
    <t>136011501516,236011501516</t>
  </si>
  <si>
    <t>曹林萍</t>
  </si>
  <si>
    <t>136020300119,236020300119</t>
  </si>
  <si>
    <t>11</t>
  </si>
  <si>
    <t>黄紫薇</t>
  </si>
  <si>
    <t>136020300316,236020300316</t>
  </si>
  <si>
    <t>06</t>
  </si>
  <si>
    <t>刘依婷</t>
  </si>
  <si>
    <t>136011403629,236011403629</t>
  </si>
  <si>
    <t>10</t>
  </si>
  <si>
    <t>何淑琼</t>
  </si>
  <si>
    <t>136050903713,236050903713</t>
  </si>
  <si>
    <t>02</t>
  </si>
  <si>
    <t>钟婷</t>
  </si>
  <si>
    <t>136240301221,236240301221</t>
  </si>
  <si>
    <t>19</t>
  </si>
  <si>
    <t>黄春玉</t>
  </si>
  <si>
    <t>136040501502,236040501502</t>
  </si>
  <si>
    <t>01</t>
  </si>
  <si>
    <t>李倩</t>
  </si>
  <si>
    <t>136210502110,236210502110</t>
  </si>
  <si>
    <t>16</t>
  </si>
  <si>
    <t>刘丽红</t>
  </si>
  <si>
    <t>136210503229,236210503229</t>
  </si>
  <si>
    <t>曾荣</t>
  </si>
  <si>
    <t>136060104909,236060104909</t>
  </si>
  <si>
    <t>余慧珍</t>
  </si>
  <si>
    <t>136250300818,236250300818</t>
  </si>
  <si>
    <t>邱石丽</t>
  </si>
  <si>
    <t>136210501325,236210501325</t>
  </si>
  <si>
    <t>23</t>
  </si>
  <si>
    <t>黄丹</t>
  </si>
  <si>
    <t>136210502102,236210502102</t>
  </si>
  <si>
    <t>吉祥</t>
  </si>
  <si>
    <t>136210502128,236210502128</t>
  </si>
  <si>
    <t>刘翠婷</t>
  </si>
  <si>
    <t>136210502708,236210502708</t>
  </si>
  <si>
    <t>谢彩佩</t>
  </si>
  <si>
    <t>136011502705,236011502705</t>
  </si>
  <si>
    <t>吕园园</t>
  </si>
  <si>
    <t>136210503321,236210503321</t>
  </si>
  <si>
    <t>陈任梅</t>
  </si>
  <si>
    <t>136011502828,236011502828</t>
  </si>
  <si>
    <t>戴星星</t>
  </si>
  <si>
    <t>136210501730,236210501730</t>
  </si>
  <si>
    <t>邱怡</t>
  </si>
  <si>
    <t>136011502822,236011502822</t>
  </si>
  <si>
    <t>04</t>
  </si>
  <si>
    <t>何楚悦</t>
  </si>
  <si>
    <t>136011500224,236011500224</t>
  </si>
  <si>
    <t>09</t>
  </si>
  <si>
    <t>彭子璎</t>
  </si>
  <si>
    <t>136011403415,236011403415</t>
  </si>
  <si>
    <t>蔡宁</t>
  </si>
  <si>
    <t>136210500707,236210500707</t>
  </si>
  <si>
    <t>刘艺菲</t>
  </si>
  <si>
    <t>136011501221,236011501221</t>
  </si>
  <si>
    <t>谢盼</t>
  </si>
  <si>
    <t>136210502505,236210502505</t>
  </si>
  <si>
    <t>邱玲健</t>
  </si>
  <si>
    <t>136250300420,236250300420</t>
  </si>
  <si>
    <t>张仁香</t>
  </si>
  <si>
    <t>136040500518,236040500518</t>
  </si>
  <si>
    <t>康红艳</t>
  </si>
  <si>
    <t>136240301318,236240301318</t>
  </si>
  <si>
    <t>黄雨虹</t>
  </si>
  <si>
    <t>136210502728,236210502728</t>
  </si>
  <si>
    <t>张燕燕</t>
  </si>
  <si>
    <t>136031308323,236031308323</t>
  </si>
  <si>
    <t>蒲紫林</t>
  </si>
  <si>
    <t>136040500626,236040500626</t>
  </si>
  <si>
    <t>杨琪</t>
  </si>
  <si>
    <t>136210502904,236210502904</t>
  </si>
  <si>
    <t>王淑芬</t>
  </si>
  <si>
    <t>210080201010</t>
  </si>
  <si>
    <t>信丰县城区初中</t>
  </si>
  <si>
    <t>136210503102,236210503102</t>
  </si>
  <si>
    <t>屈润琴</t>
  </si>
  <si>
    <t>136011502503,236011502503</t>
  </si>
  <si>
    <t>30</t>
  </si>
  <si>
    <t>骆磊</t>
  </si>
  <si>
    <t>136210503306,236210503306</t>
  </si>
  <si>
    <t>罗艺</t>
  </si>
  <si>
    <t>136040501819,236040501819</t>
  </si>
  <si>
    <t>邹礼华</t>
  </si>
  <si>
    <t>136210503510,236210503510</t>
  </si>
  <si>
    <t>陈明玉</t>
  </si>
  <si>
    <t>136011502618,236011502618</t>
  </si>
  <si>
    <t>34</t>
  </si>
  <si>
    <t>王艳</t>
  </si>
  <si>
    <t>136210502508,236210502508</t>
  </si>
  <si>
    <t>兰慧霞</t>
  </si>
  <si>
    <t>136250300717,236250300717</t>
  </si>
  <si>
    <t>孙静</t>
  </si>
  <si>
    <t>136011501616,236011501616</t>
  </si>
  <si>
    <t>林媛</t>
  </si>
  <si>
    <t>136210500703,236210500703</t>
  </si>
  <si>
    <t>王佳慧</t>
  </si>
  <si>
    <t>136210501721,236210501721</t>
  </si>
  <si>
    <t>月甜</t>
  </si>
  <si>
    <t>136210503203,236210503203</t>
  </si>
  <si>
    <t>29</t>
  </si>
  <si>
    <t>曹槿</t>
  </si>
  <si>
    <t>136031308302,236031308302</t>
  </si>
  <si>
    <t>胡蓉</t>
  </si>
  <si>
    <t>136011501230,236011501230</t>
  </si>
  <si>
    <t>32</t>
  </si>
  <si>
    <t>陈慧萍</t>
  </si>
  <si>
    <t>136210502514,236210502514</t>
  </si>
  <si>
    <t>31</t>
  </si>
  <si>
    <t>张俊宁</t>
  </si>
  <si>
    <t>136210500522,236210500522</t>
  </si>
  <si>
    <t>邹家祺</t>
  </si>
  <si>
    <t>210080201047</t>
  </si>
  <si>
    <t>136011500526,236011500526</t>
  </si>
  <si>
    <t>黄琳</t>
  </si>
  <si>
    <t>136011501027,236011501027</t>
  </si>
  <si>
    <t>刘晓玲</t>
  </si>
  <si>
    <t>136210502830,236210502830</t>
  </si>
  <si>
    <t>程盈</t>
  </si>
  <si>
    <t>136230206627,236230206627</t>
  </si>
  <si>
    <t>陈芳</t>
  </si>
  <si>
    <t>136210500125,236210500125</t>
  </si>
  <si>
    <t>王恭雪</t>
  </si>
  <si>
    <t>136040500704,236040500704</t>
  </si>
  <si>
    <t>衷宇萍</t>
  </si>
  <si>
    <t>136240300718,236240300718</t>
  </si>
  <si>
    <t>欧阳丽娟</t>
  </si>
  <si>
    <t>136240301021,236240301021</t>
  </si>
  <si>
    <t>邓丹云</t>
  </si>
  <si>
    <t>136250300421,236250300421</t>
  </si>
  <si>
    <t>李平</t>
  </si>
  <si>
    <t>136011501001,236011501001</t>
  </si>
  <si>
    <t>吴芷晴</t>
  </si>
  <si>
    <t>136011501220,236011501220</t>
  </si>
  <si>
    <t>曾才才</t>
  </si>
  <si>
    <t>136210501010,236210501010</t>
  </si>
  <si>
    <t>35</t>
  </si>
  <si>
    <t>李文星</t>
  </si>
  <si>
    <t>136011502412,236011502412</t>
  </si>
  <si>
    <t>缪佳丽</t>
  </si>
  <si>
    <t>136011501319,236011501319</t>
  </si>
  <si>
    <t>赖萍</t>
  </si>
  <si>
    <t>136210502918,236210502918</t>
  </si>
  <si>
    <t>池雪蕾</t>
  </si>
  <si>
    <t>136210502412,236210502412</t>
  </si>
  <si>
    <t>36</t>
  </si>
  <si>
    <t>邱水珠</t>
  </si>
  <si>
    <t>136210500808,236210500808</t>
  </si>
  <si>
    <t>王剑华</t>
  </si>
  <si>
    <t>136210500708,236210500708</t>
  </si>
  <si>
    <t>刘文艳</t>
  </si>
  <si>
    <t>136011500907,236011500907</t>
  </si>
  <si>
    <t>叶运秀</t>
  </si>
  <si>
    <t>136011500925,236011500925</t>
  </si>
  <si>
    <t>李路路</t>
  </si>
  <si>
    <t>136210502209,236210502209</t>
  </si>
  <si>
    <t>邹芳婷</t>
  </si>
  <si>
    <t>136210500606,236210500606</t>
  </si>
  <si>
    <t>刘俊康</t>
  </si>
  <si>
    <t>136210503113,236210503113</t>
  </si>
  <si>
    <t>肖泽风</t>
  </si>
  <si>
    <t>136210502228,236210502228</t>
  </si>
  <si>
    <t>匡苏</t>
  </si>
  <si>
    <t>136240301208,236240301208</t>
  </si>
  <si>
    <t>黄雅蓝</t>
  </si>
  <si>
    <t>136210502601,236210502601</t>
  </si>
  <si>
    <t>谢甜</t>
  </si>
  <si>
    <t>136210503208,236210503208</t>
  </si>
  <si>
    <t>李婷</t>
  </si>
  <si>
    <t>136210502716,236210502716</t>
  </si>
  <si>
    <t>33</t>
  </si>
  <si>
    <t>叶莉琼</t>
  </si>
  <si>
    <t>136210503610,236210503610</t>
  </si>
  <si>
    <t>陈家桢</t>
  </si>
  <si>
    <t>136210501406,236210501406</t>
  </si>
  <si>
    <t>卢金春</t>
  </si>
  <si>
    <t>136210503011,236210503011</t>
  </si>
  <si>
    <t>李连红</t>
  </si>
  <si>
    <t>136210501726,236210501726</t>
  </si>
  <si>
    <t>郭巧</t>
  </si>
  <si>
    <t>136210501517,236210501517</t>
  </si>
  <si>
    <t>金珍珍</t>
  </si>
  <si>
    <t>136011501404,236011501404</t>
  </si>
  <si>
    <t>张兰萍</t>
  </si>
  <si>
    <t>136210500506,236210500506</t>
  </si>
  <si>
    <t>廖玉华</t>
  </si>
  <si>
    <t>136011403419,236011403419</t>
  </si>
  <si>
    <t>江海兰</t>
  </si>
  <si>
    <t>136221800603,236221800603</t>
  </si>
  <si>
    <t>徐超</t>
  </si>
  <si>
    <t>136210502507,236210502507</t>
  </si>
  <si>
    <t>赖雪梅</t>
  </si>
  <si>
    <t>136210502807,236210502807</t>
  </si>
  <si>
    <t>陈志祥</t>
  </si>
  <si>
    <t>136210501602,236210501602</t>
  </si>
  <si>
    <t>谢小瑞</t>
  </si>
  <si>
    <t>136250300712,236250300712</t>
  </si>
  <si>
    <t>朱金香</t>
  </si>
  <si>
    <t>136210500417,236210500417</t>
  </si>
  <si>
    <t>陈倩男</t>
  </si>
  <si>
    <t>136230206925,236230206925</t>
  </si>
  <si>
    <t>朱海霞</t>
  </si>
  <si>
    <t>136011403217,236011403217</t>
  </si>
  <si>
    <t>徐玉萍</t>
  </si>
  <si>
    <t>136040501420,236040501420</t>
  </si>
  <si>
    <t>宋娟</t>
  </si>
  <si>
    <t>136011502816,236011502816</t>
  </si>
  <si>
    <t>黄玉群</t>
  </si>
  <si>
    <t>136210503112,236210503112</t>
  </si>
  <si>
    <t>李翠萍</t>
  </si>
  <si>
    <t>136210500602,236210500602</t>
  </si>
  <si>
    <t>陈建英</t>
  </si>
  <si>
    <t>136210503014,236210503014</t>
  </si>
  <si>
    <t>李珍</t>
  </si>
  <si>
    <t>136210500714,236210500714</t>
  </si>
  <si>
    <t>冯静云</t>
  </si>
  <si>
    <t>136240301112,236240301112</t>
  </si>
  <si>
    <t>陈玉萍</t>
  </si>
  <si>
    <t>136210501006,236210501006</t>
  </si>
  <si>
    <t>刘彩凌</t>
  </si>
  <si>
    <t>136040500505,236040500505</t>
  </si>
  <si>
    <t>罗斌</t>
  </si>
  <si>
    <t>136011500923,236011500923</t>
  </si>
  <si>
    <t>叶美红</t>
  </si>
  <si>
    <t>136011502319,236011502319</t>
  </si>
  <si>
    <t>周燕娣</t>
  </si>
  <si>
    <t>136011501612,236011501612</t>
  </si>
  <si>
    <r>
      <rPr>
        <sz val="20"/>
        <color theme="1"/>
        <rFont val="宋体"/>
        <charset val="134"/>
      </rPr>
      <t>信丰县</t>
    </r>
    <r>
      <rPr>
        <sz val="20"/>
        <color theme="1"/>
        <rFont val="Tahoma"/>
        <charset val="134"/>
      </rPr>
      <t>2022</t>
    </r>
    <r>
      <rPr>
        <sz val="20"/>
        <color theme="1"/>
        <rFont val="宋体"/>
        <charset val="134"/>
      </rPr>
      <t>年省统招教师招聘高中数学成绩统计公示表</t>
    </r>
  </si>
  <si>
    <t>周点点</t>
  </si>
  <si>
    <t>210080302022</t>
  </si>
  <si>
    <t>高中数学</t>
  </si>
  <si>
    <t>136012200507,236012200507</t>
  </si>
  <si>
    <t>177.5</t>
  </si>
  <si>
    <t>黄裕楼</t>
  </si>
  <si>
    <t>136210802528,236210802528</t>
  </si>
  <si>
    <t>吴晔</t>
  </si>
  <si>
    <t>136060108229,236060108229</t>
  </si>
  <si>
    <t>163.0</t>
  </si>
  <si>
    <t>刘刚</t>
  </si>
  <si>
    <t>136210803603,236210803603</t>
  </si>
  <si>
    <t>149.0</t>
  </si>
  <si>
    <t>陈义龙</t>
  </si>
  <si>
    <t>136250306405,236250306405</t>
  </si>
  <si>
    <t>145.0</t>
  </si>
  <si>
    <t>曾鹏</t>
  </si>
  <si>
    <t>136250306316,236250306316</t>
  </si>
  <si>
    <t>廖权</t>
  </si>
  <si>
    <t>136210802602,236210802602</t>
  </si>
  <si>
    <t>145.5</t>
  </si>
  <si>
    <t>张思成</t>
  </si>
  <si>
    <t>136210803102,236210803102</t>
  </si>
  <si>
    <t>140.0</t>
  </si>
  <si>
    <t>毕超</t>
  </si>
  <si>
    <t>136210802716,236210802716</t>
  </si>
  <si>
    <t>陈子怡</t>
  </si>
  <si>
    <t>136230101328,236230101328</t>
  </si>
  <si>
    <t>136.5</t>
  </si>
  <si>
    <t>沈慧萍</t>
  </si>
  <si>
    <t>236210802604,136210802604</t>
  </si>
  <si>
    <t>124.5</t>
  </si>
  <si>
    <t>郭兰</t>
  </si>
  <si>
    <t>236210803521,136210803521</t>
  </si>
  <si>
    <t>谢雨婷</t>
  </si>
  <si>
    <t>136210802608,236210802608</t>
  </si>
  <si>
    <t>卫传山</t>
  </si>
  <si>
    <t>136210802519,236210802519</t>
  </si>
  <si>
    <t>130.0</t>
  </si>
  <si>
    <t>陈玉平</t>
  </si>
  <si>
    <t>136230101212,236230101212</t>
  </si>
  <si>
    <t>黄海宁</t>
  </si>
  <si>
    <t>136210803202,236210803202</t>
  </si>
  <si>
    <t>102.0</t>
  </si>
  <si>
    <t>邹燕平</t>
  </si>
  <si>
    <t>210080302023</t>
  </si>
  <si>
    <t>136210803520,236210803520</t>
  </si>
  <si>
    <t>201.5</t>
  </si>
  <si>
    <t>杨曦</t>
  </si>
  <si>
    <t>136012200218,236012200218</t>
  </si>
  <si>
    <t>188.5</t>
  </si>
  <si>
    <t>张长财</t>
  </si>
  <si>
    <t>136210802907,236210802907</t>
  </si>
  <si>
    <t>176.5</t>
  </si>
  <si>
    <t>张晨</t>
  </si>
  <si>
    <t>136210803527,236210803527</t>
  </si>
  <si>
    <t>173.0</t>
  </si>
  <si>
    <t>仲芳芳</t>
  </si>
  <si>
    <t>136040506129,236040506129</t>
  </si>
  <si>
    <t>陈双红</t>
  </si>
  <si>
    <t>136012102409,236012102409</t>
  </si>
  <si>
    <t>159.0</t>
  </si>
  <si>
    <t>左霞霞</t>
  </si>
  <si>
    <t>236040505924,136040505924</t>
  </si>
  <si>
    <t>138.5</t>
  </si>
  <si>
    <t>朱星发</t>
  </si>
  <si>
    <t>236240503005,136240503005</t>
  </si>
  <si>
    <t>廖柏辉</t>
  </si>
  <si>
    <t>136210802526,236210802526</t>
  </si>
  <si>
    <t>125.5</t>
  </si>
  <si>
    <t>黄智龙</t>
  </si>
  <si>
    <t>136240502824,236240502824</t>
  </si>
  <si>
    <t>119.0</t>
  </si>
  <si>
    <r>
      <t>信丰县</t>
    </r>
    <r>
      <rPr>
        <sz val="24"/>
        <color theme="1"/>
        <rFont val="Tahoma"/>
        <charset val="134"/>
      </rPr>
      <t>2022</t>
    </r>
    <r>
      <rPr>
        <sz val="24"/>
        <color theme="1"/>
        <rFont val="宋体"/>
        <charset val="134"/>
      </rPr>
      <t>年省统招教师招聘初中数学成绩统计公示表</t>
    </r>
  </si>
  <si>
    <t>考生成绩</t>
  </si>
  <si>
    <t>刘晶晶</t>
  </si>
  <si>
    <t>210080202011</t>
  </si>
  <si>
    <t>初中数学</t>
  </si>
  <si>
    <t>136011600718,236011600718</t>
  </si>
  <si>
    <t>212.0</t>
  </si>
  <si>
    <t>C</t>
  </si>
  <si>
    <t>王小珍</t>
  </si>
  <si>
    <t>136250301630,236250301630</t>
  </si>
  <si>
    <t>200.0</t>
  </si>
  <si>
    <t>D</t>
  </si>
  <si>
    <t>叶兆文</t>
  </si>
  <si>
    <t>136230207809,236230207809</t>
  </si>
  <si>
    <t>黄金香</t>
  </si>
  <si>
    <t>136210800925,236210800925</t>
  </si>
  <si>
    <t>叶春兰</t>
  </si>
  <si>
    <t>136210801602,236210801602</t>
  </si>
  <si>
    <t>198.0</t>
  </si>
  <si>
    <t>黎强华</t>
  </si>
  <si>
    <t>136040402109,236040402109</t>
  </si>
  <si>
    <t>206.5</t>
  </si>
  <si>
    <t>钟娟</t>
  </si>
  <si>
    <t>136210800812,236210800812</t>
  </si>
  <si>
    <t>187.5</t>
  </si>
  <si>
    <t>申玲</t>
  </si>
  <si>
    <t>136210801419,236210801419</t>
  </si>
  <si>
    <t>192.5</t>
  </si>
  <si>
    <t>王日萍</t>
  </si>
  <si>
    <t>136210800809,236210800809</t>
  </si>
  <si>
    <t>179.0</t>
  </si>
  <si>
    <t>邓水姣</t>
  </si>
  <si>
    <t>136210801621,236210801621</t>
  </si>
  <si>
    <t>刘慧红</t>
  </si>
  <si>
    <t>136031308513,236031308513</t>
  </si>
  <si>
    <t>191.5</t>
  </si>
  <si>
    <t>傅芳</t>
  </si>
  <si>
    <t>136011503309,236011503309</t>
  </si>
  <si>
    <t>182.5</t>
  </si>
  <si>
    <t>何龙</t>
  </si>
  <si>
    <t>136011600126,236011600126</t>
  </si>
  <si>
    <t>雷云星</t>
  </si>
  <si>
    <t>136011504504,236011504504</t>
  </si>
  <si>
    <t>190.5</t>
  </si>
  <si>
    <t>谢妙茹</t>
  </si>
  <si>
    <t>136011600317,236011600317</t>
  </si>
  <si>
    <t>174.5</t>
  </si>
  <si>
    <t>刘巧连</t>
  </si>
  <si>
    <t>136210801009,236210801009</t>
  </si>
  <si>
    <t>王敏</t>
  </si>
  <si>
    <t>136210800218,236210800218</t>
  </si>
  <si>
    <t>王丽美</t>
  </si>
  <si>
    <t>136210800621,236210800621</t>
  </si>
  <si>
    <t>伍燕</t>
  </si>
  <si>
    <t>136210800906,236210800906</t>
  </si>
  <si>
    <t>164.0</t>
  </si>
  <si>
    <t>付少慧</t>
  </si>
  <si>
    <t>136011503315,236011503315</t>
  </si>
  <si>
    <t>李德鹏</t>
  </si>
  <si>
    <t>136210801630,236210801630</t>
  </si>
  <si>
    <t>160.5</t>
  </si>
  <si>
    <t>王环</t>
  </si>
  <si>
    <t>136210800212,236210800212</t>
  </si>
  <si>
    <t>150.5</t>
  </si>
  <si>
    <t>饶醒群</t>
  </si>
  <si>
    <t>136210800118,236210800118</t>
  </si>
  <si>
    <t>157.5</t>
  </si>
  <si>
    <t>刘美荣</t>
  </si>
  <si>
    <t>136210800122,236210800122</t>
  </si>
  <si>
    <t>邓经青</t>
  </si>
  <si>
    <t>210080202049</t>
  </si>
  <si>
    <t>136011601313,236011601313</t>
  </si>
  <si>
    <t>204.5</t>
  </si>
  <si>
    <t>陈燕</t>
  </si>
  <si>
    <t>136210801212,236210801212</t>
  </si>
  <si>
    <t>黄荔香</t>
  </si>
  <si>
    <t>136210801023,236210801023</t>
  </si>
  <si>
    <t>184.0</t>
  </si>
  <si>
    <t>黄淑花</t>
  </si>
  <si>
    <t>136210801210,236210801210</t>
  </si>
  <si>
    <t>193.0</t>
  </si>
  <si>
    <t>高洁</t>
  </si>
  <si>
    <t>136020300619,236020300619</t>
  </si>
  <si>
    <t>李志明</t>
  </si>
  <si>
    <t>136011504222,236011504222</t>
  </si>
  <si>
    <t>188.0</t>
  </si>
  <si>
    <t>邹联咏</t>
  </si>
  <si>
    <t>136210801710,236210801710</t>
  </si>
  <si>
    <t>郭芬芬</t>
  </si>
  <si>
    <t>136210800527,236210800527</t>
  </si>
  <si>
    <t>189.5</t>
  </si>
  <si>
    <t>俞军城</t>
  </si>
  <si>
    <t>136250301124,236250301124</t>
  </si>
  <si>
    <t>196.5</t>
  </si>
  <si>
    <t>廖世宝</t>
  </si>
  <si>
    <t>136240301904,236240301904</t>
  </si>
  <si>
    <t>严观兴</t>
  </si>
  <si>
    <t>136210801601,236210801601</t>
  </si>
  <si>
    <t>162.5</t>
  </si>
  <si>
    <t>廖桢</t>
  </si>
  <si>
    <t>136210800127,236210800127</t>
  </si>
  <si>
    <t>157.0</t>
  </si>
  <si>
    <t>钟小灵</t>
  </si>
  <si>
    <t>136240301424,236240301424</t>
  </si>
  <si>
    <t>172.0</t>
  </si>
  <si>
    <t>程慧云</t>
  </si>
  <si>
    <t>136210801508,236210801508</t>
  </si>
  <si>
    <t>167.0</t>
  </si>
  <si>
    <t>段靓偲</t>
  </si>
  <si>
    <t>136240301919,236240301919</t>
  </si>
  <si>
    <t>金菊</t>
  </si>
  <si>
    <t>136210801618,236210801618</t>
  </si>
  <si>
    <t>164.5</t>
  </si>
  <si>
    <t>陈虹</t>
  </si>
  <si>
    <t>136210801715,236210801715</t>
  </si>
  <si>
    <t>158.0</t>
  </si>
  <si>
    <t>陈俊杰</t>
  </si>
  <si>
    <t>136011600319,236011600319</t>
  </si>
  <si>
    <t>186.5</t>
  </si>
  <si>
    <t>王理香</t>
  </si>
  <si>
    <t>136210801104,236210801104</t>
  </si>
  <si>
    <t>176.0</t>
  </si>
  <si>
    <t>陈江民</t>
  </si>
  <si>
    <t>136210801421,236210801421</t>
  </si>
  <si>
    <t>167.5</t>
  </si>
  <si>
    <t>揣明辉</t>
  </si>
  <si>
    <t>136210800210,236210800210</t>
  </si>
  <si>
    <t>149.5</t>
  </si>
  <si>
    <t>温伟峰</t>
  </si>
  <si>
    <t>136210801429,236210801429</t>
  </si>
  <si>
    <t>彭青霞</t>
  </si>
  <si>
    <t>136210800316,236210800316</t>
  </si>
  <si>
    <t>陈斯琴</t>
  </si>
  <si>
    <t>136011601722,236011601722</t>
  </si>
  <si>
    <t>刘慧</t>
  </si>
  <si>
    <t>136210800813,236210800813</t>
  </si>
  <si>
    <t>廖芸芸</t>
  </si>
  <si>
    <t>136250300929,236250300929</t>
  </si>
  <si>
    <t>王燕</t>
  </si>
  <si>
    <t>136250301317,236250301317</t>
  </si>
  <si>
    <t>余宁敏</t>
  </si>
  <si>
    <t>136040401407,236040401407</t>
  </si>
  <si>
    <t>152.0</t>
  </si>
  <si>
    <t>龚林秀</t>
  </si>
  <si>
    <t>136210800901,236210800901</t>
  </si>
  <si>
    <t>钟亚秋</t>
  </si>
  <si>
    <t>136210800115,236210800115</t>
  </si>
  <si>
    <t>146.0</t>
  </si>
  <si>
    <t>段龙丽</t>
  </si>
  <si>
    <t>136040401606,236040401606</t>
  </si>
  <si>
    <t>160.0</t>
  </si>
  <si>
    <t>岩丽琴</t>
  </si>
  <si>
    <t>136240301709,236240301709</t>
  </si>
  <si>
    <t>151.5</t>
  </si>
  <si>
    <t>李佛秀</t>
  </si>
  <si>
    <t>136210800114,236210800114</t>
  </si>
  <si>
    <t>王梓煊</t>
  </si>
  <si>
    <t>136040402316,236040402316</t>
  </si>
  <si>
    <t>曾瑜</t>
  </si>
  <si>
    <t>136210801026,236210801026</t>
  </si>
  <si>
    <t>王胜英</t>
  </si>
  <si>
    <t>136011601515,236011601515</t>
  </si>
  <si>
    <t>胡嫚</t>
  </si>
  <si>
    <t>136250300916,236250300916</t>
  </si>
  <si>
    <t>147.5</t>
  </si>
  <si>
    <t>王诚英</t>
  </si>
  <si>
    <t>136040402120,236040402120</t>
  </si>
  <si>
    <t>马丽萍</t>
  </si>
  <si>
    <t>136210801205,236210801205</t>
  </si>
  <si>
    <t>140.5</t>
  </si>
  <si>
    <t>廖玉莲</t>
  </si>
  <si>
    <t>210080202050</t>
  </si>
  <si>
    <t>136020300824,236020300824</t>
  </si>
  <si>
    <t>215.0</t>
  </si>
  <si>
    <t>赖有春</t>
  </si>
  <si>
    <t>136011600216,236011600216</t>
  </si>
  <si>
    <t>205.0</t>
  </si>
  <si>
    <t>刘庭宇</t>
  </si>
  <si>
    <t>136210800530,236210800530</t>
  </si>
  <si>
    <t>黎晶</t>
  </si>
  <si>
    <t>136230207513,236230207513</t>
  </si>
  <si>
    <t>202.0</t>
  </si>
  <si>
    <t>龚雨静</t>
  </si>
  <si>
    <t>136210800509,236210800509</t>
  </si>
  <si>
    <t>王璇</t>
  </si>
  <si>
    <t>136210801310,236210801310</t>
  </si>
  <si>
    <t>180.0</t>
  </si>
  <si>
    <t>赵金玉</t>
  </si>
  <si>
    <t>136040401802,236040401802</t>
  </si>
  <si>
    <t>刘琳</t>
  </si>
  <si>
    <t>136011601421,236011601421</t>
  </si>
  <si>
    <t>赖春燕</t>
  </si>
  <si>
    <t>136031308614,236031308614</t>
  </si>
  <si>
    <t>袁盛宇</t>
  </si>
  <si>
    <t>136011600330,236011600330</t>
  </si>
  <si>
    <t>180.5</t>
  </si>
  <si>
    <t>李梦</t>
  </si>
  <si>
    <t>136210801030,236210801030</t>
  </si>
  <si>
    <t>陈银锋</t>
  </si>
  <si>
    <t>136240301418,236240301418</t>
  </si>
  <si>
    <t>174.0</t>
  </si>
  <si>
    <t>陈天春</t>
  </si>
  <si>
    <t>136210800501,236210800501</t>
  </si>
  <si>
    <t>严敏</t>
  </si>
  <si>
    <t>136040401528,236040401528</t>
  </si>
  <si>
    <t>胡玉根</t>
  </si>
  <si>
    <t>136031308626,236031308626</t>
  </si>
  <si>
    <t>166.5</t>
  </si>
  <si>
    <t>刘萍</t>
  </si>
  <si>
    <t>236011503528,136011503528</t>
  </si>
  <si>
    <t>167</t>
  </si>
  <si>
    <t>刘梦园</t>
  </si>
  <si>
    <t>136020300621,236020300621</t>
  </si>
  <si>
    <t>范俊</t>
  </si>
  <si>
    <t>236210801121,136210801121</t>
  </si>
  <si>
    <t>钟春涓</t>
  </si>
  <si>
    <t>136210801306,236210801306</t>
  </si>
  <si>
    <t>陈佩</t>
  </si>
  <si>
    <t>136011601309,236011601309</t>
  </si>
  <si>
    <t>曾伟翠</t>
  </si>
  <si>
    <t>136210800629,236210800629</t>
  </si>
  <si>
    <t>郭温馨</t>
  </si>
  <si>
    <t>136210800705,236210800705</t>
  </si>
  <si>
    <t>146.5</t>
  </si>
  <si>
    <t>李桑</t>
  </si>
  <si>
    <t>136210800330,236210800330</t>
  </si>
  <si>
    <t>陈林</t>
  </si>
  <si>
    <t>136240301606,236240301606</t>
  </si>
  <si>
    <t>叶燕华</t>
  </si>
  <si>
    <t>136240301929,236240301929</t>
  </si>
  <si>
    <t>章奕亮</t>
  </si>
  <si>
    <t>136250301117,236250301117</t>
  </si>
  <si>
    <t>郑丽萍</t>
  </si>
  <si>
    <t>136210801220,236210801220</t>
  </si>
  <si>
    <t>范赣平</t>
  </si>
  <si>
    <t>136210801605,236210801605</t>
  </si>
  <si>
    <t>131.0</t>
  </si>
  <si>
    <t>谢金惠</t>
  </si>
  <si>
    <t>136210800506,236210800506</t>
  </si>
  <si>
    <t>134.0</t>
  </si>
  <si>
    <t>韦欣欣</t>
  </si>
  <si>
    <t>136210800825,236210800825</t>
  </si>
  <si>
    <t>122.0</t>
  </si>
  <si>
    <t>张茜</t>
  </si>
  <si>
    <t>136040401129,236040401129</t>
  </si>
  <si>
    <t>129.0</t>
  </si>
  <si>
    <t>136031308525,236031308525</t>
  </si>
  <si>
    <t>116.0</t>
  </si>
  <si>
    <t>李干飞</t>
  </si>
  <si>
    <t>136210800914,236210800914</t>
  </si>
  <si>
    <r>
      <rPr>
        <sz val="22"/>
        <color theme="1"/>
        <rFont val="宋体"/>
        <charset val="134"/>
      </rPr>
      <t>信丰县</t>
    </r>
    <r>
      <rPr>
        <sz val="22"/>
        <color theme="1"/>
        <rFont val="Tahoma"/>
        <charset val="134"/>
      </rPr>
      <t>2022</t>
    </r>
    <r>
      <rPr>
        <sz val="22"/>
        <color theme="1"/>
        <rFont val="宋体"/>
        <charset val="134"/>
      </rPr>
      <t>年省统招教师招聘高中英语成绩统计公示表</t>
    </r>
  </si>
  <si>
    <t>曾亚琳</t>
  </si>
  <si>
    <t>210080303024</t>
  </si>
  <si>
    <t>高中英语</t>
  </si>
  <si>
    <t>205.5</t>
  </si>
  <si>
    <t>李金萍</t>
  </si>
  <si>
    <t>刘晓倩</t>
  </si>
  <si>
    <t>191.0</t>
  </si>
  <si>
    <t>卢鑫</t>
  </si>
  <si>
    <t>廖岚芳</t>
  </si>
  <si>
    <t>184.5</t>
  </si>
  <si>
    <t>郭会会</t>
  </si>
  <si>
    <t>郭丹霞</t>
  </si>
  <si>
    <t>177.0</t>
  </si>
  <si>
    <t>蓝青华</t>
  </si>
  <si>
    <t>曾菲</t>
  </si>
  <si>
    <t>王回回</t>
  </si>
  <si>
    <t>王贺年</t>
  </si>
  <si>
    <t>169.0</t>
  </si>
  <si>
    <t>温怡婷</t>
  </si>
  <si>
    <t>210080303025</t>
  </si>
  <si>
    <t>王婷</t>
  </si>
  <si>
    <t>刘艳</t>
  </si>
  <si>
    <t>肖燕燕</t>
  </si>
  <si>
    <t>193.5</t>
  </si>
  <si>
    <t>金红梅</t>
  </si>
  <si>
    <t>194.5</t>
  </si>
  <si>
    <t>刘珍珍</t>
  </si>
  <si>
    <t>刘志连</t>
  </si>
  <si>
    <t>李燕芳</t>
  </si>
  <si>
    <t>197.0</t>
  </si>
  <si>
    <t>廖莉</t>
  </si>
  <si>
    <t>187.0</t>
  </si>
  <si>
    <t>张丽</t>
  </si>
  <si>
    <t>邹美萍</t>
  </si>
  <si>
    <t>朱述美</t>
  </si>
  <si>
    <t>黄娟</t>
  </si>
  <si>
    <t>181.5</t>
  </si>
  <si>
    <t>李静</t>
  </si>
  <si>
    <t>叶慧敏</t>
  </si>
  <si>
    <t>172.5</t>
  </si>
  <si>
    <t>郭林燕</t>
  </si>
  <si>
    <t>178.0</t>
  </si>
  <si>
    <t>陈晓萱</t>
  </si>
  <si>
    <t>孙金秀</t>
  </si>
  <si>
    <t>邓海勇</t>
  </si>
  <si>
    <t>曾兰芳</t>
  </si>
  <si>
    <t>刘丽娜</t>
  </si>
  <si>
    <t>信丰县2022年省统招教师招聘初中英语成绩统计公示表</t>
  </si>
  <si>
    <t>朱敏</t>
  </si>
  <si>
    <t>210080203012</t>
  </si>
  <si>
    <t>初中英语</t>
  </si>
  <si>
    <t>a</t>
  </si>
  <si>
    <t>伍莹</t>
  </si>
  <si>
    <t>e</t>
  </si>
  <si>
    <t>何春林</t>
  </si>
  <si>
    <t>朱隆梅</t>
  </si>
  <si>
    <t>汪飘红</t>
  </si>
  <si>
    <t>邱修腾</t>
  </si>
  <si>
    <t>黎丽平</t>
  </si>
  <si>
    <t>彭鸿锦</t>
  </si>
  <si>
    <t>宋宇凤</t>
  </si>
  <si>
    <t>丁媛</t>
  </si>
  <si>
    <t>黄慧</t>
  </si>
  <si>
    <t>郭淑萍</t>
  </si>
  <si>
    <t>朱小兰</t>
  </si>
  <si>
    <t>旷婷</t>
  </si>
  <si>
    <t>池丽萍</t>
  </si>
  <si>
    <t>张雪珍</t>
  </si>
  <si>
    <t>210080203051</t>
  </si>
  <si>
    <t>邹文凤</t>
  </si>
  <si>
    <t>何艳萍</t>
  </si>
  <si>
    <t>刘懿欣</t>
  </si>
  <si>
    <t>郭丽</t>
  </si>
  <si>
    <t>赖玉莹</t>
  </si>
  <si>
    <t>许芹</t>
  </si>
  <si>
    <t>张琼琼</t>
  </si>
  <si>
    <t>孔美</t>
  </si>
  <si>
    <t>张娟</t>
  </si>
  <si>
    <t>赵青</t>
  </si>
  <si>
    <t>范佳文</t>
  </si>
  <si>
    <t>张玉蓉</t>
  </si>
  <si>
    <t>付佳琦</t>
  </si>
  <si>
    <t>吴和莲</t>
  </si>
  <si>
    <t>彭荟</t>
  </si>
  <si>
    <t>盛文媛</t>
  </si>
  <si>
    <t>朱金丽</t>
  </si>
  <si>
    <t>万卿平</t>
  </si>
  <si>
    <t>付晨舟</t>
  </si>
  <si>
    <t>李阳圆</t>
  </si>
  <si>
    <t>高玉梅</t>
  </si>
  <si>
    <t>谢忠霞</t>
  </si>
  <si>
    <t>冯倩</t>
  </si>
  <si>
    <t>郭龙燕</t>
  </si>
  <si>
    <t>周燕玲</t>
  </si>
  <si>
    <t>熊金香</t>
  </si>
  <si>
    <t>仲美玲</t>
  </si>
  <si>
    <t>刘明霞</t>
  </si>
  <si>
    <t>赖敏丽</t>
  </si>
  <si>
    <t>张云云</t>
  </si>
  <si>
    <t>周红英</t>
  </si>
  <si>
    <t>卢欢欢</t>
  </si>
  <si>
    <t>李志斌</t>
  </si>
  <si>
    <t>曾艳珍</t>
  </si>
  <si>
    <t>贾林娟</t>
  </si>
  <si>
    <t>朱霞</t>
  </si>
  <si>
    <t>钟杏</t>
  </si>
  <si>
    <t>罗天婵</t>
  </si>
  <si>
    <t>徐洋胜</t>
  </si>
  <si>
    <t>王齐舒</t>
  </si>
  <si>
    <t>陈嘉慧</t>
  </si>
  <si>
    <t>钟龙姣</t>
  </si>
  <si>
    <t>郭婷</t>
  </si>
  <si>
    <t>吴娟娟</t>
  </si>
  <si>
    <t>赖洁洁</t>
  </si>
  <si>
    <t>邱绵超</t>
  </si>
  <si>
    <t>罗杨</t>
  </si>
  <si>
    <t>王晓珊</t>
  </si>
  <si>
    <t>陈丽娅</t>
  </si>
  <si>
    <t>肖嘉秀</t>
  </si>
  <si>
    <t>刘华丽</t>
  </si>
  <si>
    <t>曾小霞</t>
  </si>
  <si>
    <t>赖玉亭</t>
  </si>
  <si>
    <t>吴烨</t>
  </si>
  <si>
    <t>侯水玲</t>
  </si>
  <si>
    <t>肖洁</t>
  </si>
  <si>
    <t>童巍</t>
  </si>
  <si>
    <t>210080203052</t>
  </si>
  <si>
    <t>d</t>
  </si>
  <si>
    <t>周华萍</t>
  </si>
  <si>
    <t>庄梅花</t>
  </si>
  <si>
    <t>c</t>
  </si>
  <si>
    <t>刘莲娣</t>
  </si>
  <si>
    <t>钟青青</t>
  </si>
  <si>
    <t>易燕</t>
  </si>
  <si>
    <t>朱莹</t>
  </si>
  <si>
    <t>叶翠</t>
  </si>
  <si>
    <t>林金红</t>
  </si>
  <si>
    <t>刘金招</t>
  </si>
  <si>
    <t>严瑶</t>
  </si>
  <si>
    <t>陈欣</t>
  </si>
  <si>
    <t>肖蕊</t>
  </si>
  <si>
    <t>杨洁</t>
  </si>
  <si>
    <t>郭春娇</t>
  </si>
  <si>
    <t>冯东霞</t>
  </si>
  <si>
    <t>罗叶</t>
  </si>
  <si>
    <t>赖婷婷</t>
  </si>
  <si>
    <t>朱文晶</t>
  </si>
  <si>
    <t>温慧</t>
  </si>
  <si>
    <t>文艳萍</t>
  </si>
  <si>
    <t>温静</t>
  </si>
  <si>
    <t>熊丽芳</t>
  </si>
  <si>
    <t>陈婷</t>
  </si>
  <si>
    <t>张荣</t>
  </si>
  <si>
    <t>许雯</t>
  </si>
  <si>
    <t>李盈</t>
  </si>
  <si>
    <t>陈雪梅</t>
  </si>
  <si>
    <t>易媛媛</t>
  </si>
  <si>
    <t>李红婷</t>
  </si>
  <si>
    <t>廖绮欣</t>
  </si>
  <si>
    <t>肖玉金</t>
  </si>
  <si>
    <t>袁红红</t>
  </si>
  <si>
    <t>杨志鹏</t>
  </si>
  <si>
    <t>谢利亲</t>
  </si>
  <si>
    <t>王璐</t>
  </si>
  <si>
    <t>赖慧萱</t>
  </si>
  <si>
    <t>张员员</t>
  </si>
  <si>
    <t>黄丽英</t>
  </si>
  <si>
    <t>卢丹</t>
  </si>
  <si>
    <t>钟芳</t>
  </si>
  <si>
    <t>曾卉</t>
  </si>
  <si>
    <t>曾敏</t>
  </si>
  <si>
    <t>徐凯丽</t>
  </si>
  <si>
    <t>罗瑶</t>
  </si>
  <si>
    <t>王嘉曦</t>
  </si>
  <si>
    <t>孙敏琪</t>
  </si>
  <si>
    <t>刘小丽</t>
  </si>
  <si>
    <t>邱英</t>
  </si>
  <si>
    <t>曾建红</t>
  </si>
  <si>
    <t>刘小敏</t>
  </si>
  <si>
    <t>刘晓甜</t>
  </si>
  <si>
    <t>温玉华</t>
  </si>
  <si>
    <t>刘方丽</t>
  </si>
  <si>
    <t>陈红菱</t>
  </si>
  <si>
    <t>缺考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</si>
</sst>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00000_);[Red]\(0.00000000\)"/>
    <numFmt numFmtId="178" formatCode="0.00_ "/>
    <numFmt numFmtId="179" formatCode="0.00000000_ "/>
  </numFmts>
  <fonts count="52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0"/>
      <color theme="1"/>
      <name val="Tahoma"/>
      <charset val="134"/>
    </font>
    <font>
      <sz val="9"/>
      <color theme="1"/>
      <name val="Tahoma"/>
      <charset val="134"/>
    </font>
    <font>
      <sz val="20"/>
      <color theme="1"/>
      <name val="宋体"/>
      <charset val="134"/>
    </font>
    <font>
      <sz val="16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22"/>
      <color theme="1"/>
      <name val="宋体"/>
      <charset val="134"/>
    </font>
    <font>
      <sz val="11"/>
      <name val="Tahoma"/>
      <charset val="134"/>
    </font>
    <font>
      <sz val="11"/>
      <color rgb="FFFF0000"/>
      <name val="宋体"/>
      <charset val="134"/>
      <scheme val="minor"/>
    </font>
    <font>
      <sz val="11"/>
      <color theme="1"/>
      <name val="仿宋"/>
      <charset val="134"/>
    </font>
    <font>
      <sz val="24"/>
      <color theme="1"/>
      <name val="宋体"/>
      <charset val="134"/>
    </font>
    <font>
      <sz val="11"/>
      <color rgb="FFFF0000"/>
      <name val="Tahoma"/>
      <charset val="134"/>
    </font>
    <font>
      <sz val="11"/>
      <color theme="1"/>
      <name val="宋体"/>
      <charset val="134"/>
    </font>
    <font>
      <sz val="11"/>
      <name val="Calibri"/>
      <charset val="134"/>
    </font>
    <font>
      <sz val="20"/>
      <color theme="1"/>
      <name val="宋体"/>
      <charset val="134"/>
    </font>
    <font>
      <sz val="2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Tahoma"/>
      <charset val="134"/>
    </font>
    <font>
      <sz val="24"/>
      <color theme="1"/>
      <name val="Tahoma"/>
      <charset val="134"/>
    </font>
    <font>
      <sz val="20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40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2" fillId="11" borderId="9" applyNumberFormat="0" applyAlignment="0" applyProtection="0">
      <alignment vertical="center"/>
    </xf>
    <xf numFmtId="0" fontId="43" fillId="11" borderId="5" applyNumberFormat="0" applyAlignment="0" applyProtection="0">
      <alignment vertical="center"/>
    </xf>
    <xf numFmtId="0" fontId="44" fillId="12" borderId="10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center"/>
    </xf>
    <xf numFmtId="177" fontId="1" fillId="0" borderId="0" xfId="0" applyNumberFormat="1" applyFont="1" applyFill="1" applyAlignment="1"/>
    <xf numFmtId="176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/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37" applyFont="1" applyFill="1" applyBorder="1" applyAlignment="1">
      <alignment horizontal="left" vertical="center" wrapText="1"/>
    </xf>
    <xf numFmtId="0" fontId="7" fillId="0" borderId="1" xfId="37" applyFont="1" applyFill="1" applyBorder="1" applyAlignment="1">
      <alignment vertical="center" wrapText="1"/>
    </xf>
    <xf numFmtId="0" fontId="6" fillId="0" borderId="1" xfId="37" applyFont="1" applyFill="1" applyBorder="1" applyAlignment="1">
      <alignment horizontal="left" vertical="center"/>
    </xf>
    <xf numFmtId="0" fontId="8" fillId="0" borderId="1" xfId="37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37" applyFont="1" applyFill="1" applyBorder="1" applyAlignment="1">
      <alignment horizontal="left" vertical="center"/>
    </xf>
    <xf numFmtId="0" fontId="11" fillId="0" borderId="1" xfId="37" applyFont="1" applyFill="1" applyBorder="1" applyAlignment="1">
      <alignment horizontal="left" vertical="center"/>
    </xf>
    <xf numFmtId="0" fontId="11" fillId="0" borderId="1" xfId="37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10" fillId="0" borderId="2" xfId="37" applyFont="1" applyFill="1" applyBorder="1" applyAlignment="1">
      <alignment horizontal="left" vertical="center"/>
    </xf>
    <xf numFmtId="0" fontId="11" fillId="0" borderId="2" xfId="37" applyFont="1" applyFill="1" applyBorder="1" applyAlignment="1">
      <alignment horizontal="left" vertical="center"/>
    </xf>
    <xf numFmtId="0" fontId="11" fillId="0" borderId="2" xfId="37" applyFont="1" applyFill="1" applyBorder="1" applyAlignment="1">
      <alignment vertical="center"/>
    </xf>
    <xf numFmtId="0" fontId="9" fillId="0" borderId="2" xfId="0" applyFont="1" applyFill="1" applyBorder="1" applyAlignment="1">
      <alignment horizontal="left"/>
    </xf>
    <xf numFmtId="0" fontId="10" fillId="0" borderId="3" xfId="37" applyFont="1" applyFill="1" applyBorder="1" applyAlignment="1">
      <alignment horizontal="left" vertical="center"/>
    </xf>
    <xf numFmtId="0" fontId="11" fillId="0" borderId="3" xfId="37" applyFont="1" applyFill="1" applyBorder="1" applyAlignment="1">
      <alignment horizontal="left" vertical="center"/>
    </xf>
    <xf numFmtId="0" fontId="11" fillId="0" borderId="3" xfId="37" applyFont="1" applyFill="1" applyBorder="1" applyAlignment="1">
      <alignment vertical="center"/>
    </xf>
    <xf numFmtId="0" fontId="9" fillId="0" borderId="3" xfId="0" applyFont="1" applyFill="1" applyBorder="1" applyAlignment="1">
      <alignment horizontal="left"/>
    </xf>
    <xf numFmtId="0" fontId="10" fillId="0" borderId="1" xfId="37" applyFont="1" applyFill="1" applyBorder="1" applyAlignment="1" applyProtection="1">
      <alignment horizontal="left" vertical="center"/>
      <protection locked="0"/>
    </xf>
    <xf numFmtId="0" fontId="11" fillId="0" borderId="1" xfId="37" applyFont="1" applyFill="1" applyBorder="1" applyAlignment="1" applyProtection="1">
      <alignment horizontal="left" vertical="center"/>
      <protection locked="0"/>
    </xf>
    <xf numFmtId="0" fontId="11" fillId="0" borderId="1" xfId="37" applyFont="1" applyFill="1" applyBorder="1" applyAlignment="1" applyProtection="1">
      <alignment vertical="center"/>
      <protection locked="0"/>
    </xf>
    <xf numFmtId="0" fontId="10" fillId="0" borderId="1" xfId="40" applyFont="1" applyFill="1" applyBorder="1" applyAlignment="1">
      <alignment horizontal="left" vertical="center"/>
    </xf>
    <xf numFmtId="0" fontId="12" fillId="0" borderId="1" xfId="37" applyFont="1" applyFill="1" applyBorder="1" applyAlignment="1">
      <alignment horizontal="left" vertical="center"/>
    </xf>
    <xf numFmtId="0" fontId="12" fillId="0" borderId="1" xfId="37" applyFont="1" applyFill="1" applyBorder="1" applyAlignment="1" applyProtection="1">
      <alignment horizontal="left" vertical="center"/>
      <protection locked="0"/>
    </xf>
    <xf numFmtId="0" fontId="10" fillId="0" borderId="2" xfId="40" applyFont="1" applyFill="1" applyBorder="1" applyAlignment="1">
      <alignment horizontal="left" vertical="center"/>
    </xf>
    <xf numFmtId="0" fontId="12" fillId="0" borderId="2" xfId="37" applyFont="1" applyFill="1" applyBorder="1" applyAlignment="1">
      <alignment horizontal="left" vertical="center"/>
    </xf>
    <xf numFmtId="0" fontId="12" fillId="0" borderId="3" xfId="37" applyFont="1" applyFill="1" applyBorder="1" applyAlignment="1">
      <alignment horizontal="left" vertical="center"/>
    </xf>
    <xf numFmtId="0" fontId="10" fillId="0" borderId="4" xfId="37" applyFont="1" applyFill="1" applyBorder="1" applyAlignment="1">
      <alignment horizontal="left" vertical="center"/>
    </xf>
    <xf numFmtId="0" fontId="11" fillId="0" borderId="4" xfId="37" applyFont="1" applyFill="1" applyBorder="1" applyAlignment="1">
      <alignment vertical="center"/>
    </xf>
    <xf numFmtId="0" fontId="12" fillId="0" borderId="4" xfId="37" applyFont="1" applyFill="1" applyBorder="1" applyAlignment="1">
      <alignment horizontal="left" vertical="center"/>
    </xf>
    <xf numFmtId="0" fontId="11" fillId="0" borderId="4" xfId="37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11" fillId="0" borderId="1" xfId="40" applyFont="1" applyFill="1" applyBorder="1" applyAlignment="1">
      <alignment vertical="center"/>
    </xf>
    <xf numFmtId="0" fontId="12" fillId="0" borderId="1" xfId="40" applyFont="1" applyFill="1" applyBorder="1" applyAlignment="1">
      <alignment horizontal="left" vertical="center"/>
    </xf>
    <xf numFmtId="0" fontId="11" fillId="0" borderId="1" xfId="40" applyFont="1" applyFill="1" applyBorder="1" applyAlignment="1">
      <alignment horizontal="left" vertical="center"/>
    </xf>
    <xf numFmtId="0" fontId="10" fillId="0" borderId="3" xfId="40" applyFont="1" applyFill="1" applyBorder="1" applyAlignment="1">
      <alignment horizontal="left" vertical="center"/>
    </xf>
    <xf numFmtId="0" fontId="11" fillId="0" borderId="3" xfId="40" applyFont="1" applyFill="1" applyBorder="1" applyAlignment="1">
      <alignment vertical="center"/>
    </xf>
    <xf numFmtId="0" fontId="12" fillId="0" borderId="3" xfId="40" applyFont="1" applyFill="1" applyBorder="1" applyAlignment="1">
      <alignment horizontal="left" vertical="center"/>
    </xf>
    <xf numFmtId="0" fontId="11" fillId="0" borderId="3" xfId="40" applyFont="1" applyFill="1" applyBorder="1" applyAlignment="1">
      <alignment horizontal="left" vertical="center"/>
    </xf>
    <xf numFmtId="0" fontId="7" fillId="0" borderId="1" xfId="37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/>
    <xf numFmtId="176" fontId="2" fillId="0" borderId="1" xfId="0" applyNumberFormat="1" applyFont="1" applyFill="1" applyBorder="1" applyAlignment="1"/>
    <xf numFmtId="176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176" fontId="2" fillId="0" borderId="2" xfId="0" applyNumberFormat="1" applyFont="1" applyFill="1" applyBorder="1" applyAlignment="1"/>
    <xf numFmtId="176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76" fontId="2" fillId="0" borderId="3" xfId="0" applyNumberFormat="1" applyFont="1" applyFill="1" applyBorder="1" applyAlignment="1"/>
    <xf numFmtId="176" fontId="2" fillId="0" borderId="3" xfId="0" applyNumberFormat="1" applyFont="1" applyFill="1" applyBorder="1" applyAlignment="1">
      <alignment horizontal="center"/>
    </xf>
    <xf numFmtId="0" fontId="11" fillId="0" borderId="1" xfId="37" applyNumberFormat="1" applyFont="1" applyFill="1" applyBorder="1" applyAlignment="1">
      <alignment horizontal="left" vertical="center"/>
    </xf>
    <xf numFmtId="0" fontId="11" fillId="0" borderId="1" xfId="37" applyNumberFormat="1" applyFont="1" applyFill="1" applyBorder="1" applyAlignment="1" applyProtection="1">
      <alignment horizontal="left" vertical="center"/>
      <protection locked="0"/>
    </xf>
    <xf numFmtId="177" fontId="14" fillId="0" borderId="1" xfId="0" applyNumberFormat="1" applyFont="1" applyFill="1" applyBorder="1" applyAlignment="1"/>
    <xf numFmtId="176" fontId="14" fillId="0" borderId="1" xfId="0" applyNumberFormat="1" applyFont="1" applyFill="1" applyBorder="1" applyAlignment="1"/>
    <xf numFmtId="176" fontId="14" fillId="0" borderId="1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76" fontId="14" fillId="0" borderId="2" xfId="0" applyNumberFormat="1" applyFont="1" applyFill="1" applyBorder="1" applyAlignment="1"/>
    <xf numFmtId="176" fontId="14" fillId="0" borderId="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76" fontId="14" fillId="0" borderId="3" xfId="0" applyNumberFormat="1" applyFont="1" applyFill="1" applyBorder="1" applyAlignment="1"/>
    <xf numFmtId="176" fontId="14" fillId="0" borderId="3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76" fontId="14" fillId="0" borderId="4" xfId="0" applyNumberFormat="1" applyFont="1" applyFill="1" applyBorder="1" applyAlignment="1"/>
    <xf numFmtId="176" fontId="14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6" fontId="2" fillId="0" borderId="4" xfId="0" applyNumberFormat="1" applyFont="1" applyFill="1" applyBorder="1" applyAlignment="1"/>
    <xf numFmtId="176" fontId="2" fillId="0" borderId="4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1" fillId="0" borderId="2" xfId="40" applyFont="1" applyFill="1" applyBorder="1" applyAlignment="1">
      <alignment vertical="center"/>
    </xf>
    <xf numFmtId="0" fontId="12" fillId="0" borderId="2" xfId="40" applyFont="1" applyFill="1" applyBorder="1" applyAlignment="1">
      <alignment horizontal="left" vertical="center"/>
    </xf>
    <xf numFmtId="0" fontId="11" fillId="0" borderId="2" xfId="40" applyFont="1" applyFill="1" applyBorder="1" applyAlignment="1">
      <alignment horizontal="left" vertical="center"/>
    </xf>
    <xf numFmtId="0" fontId="16" fillId="0" borderId="1" xfId="37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horizontal="left"/>
    </xf>
    <xf numFmtId="0" fontId="16" fillId="0" borderId="1" xfId="37" applyFont="1" applyFill="1" applyBorder="1" applyAlignment="1">
      <alignment vertical="center"/>
    </xf>
    <xf numFmtId="0" fontId="7" fillId="0" borderId="1" xfId="37" applyFont="1" applyFill="1" applyBorder="1" applyAlignment="1">
      <alignment horizontal="left" vertical="center"/>
    </xf>
    <xf numFmtId="0" fontId="8" fillId="0" borderId="1" xfId="37" applyFont="1" applyFill="1" applyBorder="1" applyAlignment="1">
      <alignment horizontal="left" vertical="center"/>
    </xf>
    <xf numFmtId="0" fontId="16" fillId="0" borderId="1" xfId="40" applyFont="1" applyFill="1" applyBorder="1" applyAlignment="1">
      <alignment vertical="center"/>
    </xf>
    <xf numFmtId="0" fontId="14" fillId="0" borderId="2" xfId="0" applyNumberFormat="1" applyFont="1" applyFill="1" applyBorder="1" applyAlignment="1">
      <alignment horizontal="center"/>
    </xf>
    <xf numFmtId="0" fontId="14" fillId="0" borderId="1" xfId="0" applyFont="1" applyFill="1" applyBorder="1" applyAlignment="1"/>
    <xf numFmtId="178" fontId="14" fillId="0" borderId="1" xfId="0" applyNumberFormat="1" applyFont="1" applyFill="1" applyBorder="1" applyAlignment="1">
      <alignment horizontal="center"/>
    </xf>
    <xf numFmtId="0" fontId="7" fillId="0" borderId="1" xfId="37" applyNumberFormat="1" applyFont="1" applyFill="1" applyBorder="1" applyAlignment="1">
      <alignment horizontal="left" vertical="center"/>
    </xf>
    <xf numFmtId="0" fontId="11" fillId="0" borderId="1" xfId="4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8" fillId="0" borderId="0" xfId="0" applyFont="1" applyFill="1" applyAlignment="1"/>
    <xf numFmtId="0" fontId="6" fillId="0" borderId="1" xfId="37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37" applyFont="1" applyFill="1" applyBorder="1" applyAlignment="1">
      <alignment vertical="center"/>
    </xf>
    <xf numFmtId="0" fontId="19" fillId="0" borderId="1" xfId="0" applyFont="1" applyFill="1" applyBorder="1" applyAlignment="1">
      <alignment horizontal="center"/>
    </xf>
    <xf numFmtId="0" fontId="20" fillId="0" borderId="1" xfId="37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6" fillId="0" borderId="1" xfId="37" applyFont="1" applyFill="1" applyBorder="1" applyAlignment="1">
      <alignment horizontal="center" vertical="center" wrapText="1"/>
    </xf>
    <xf numFmtId="0" fontId="10" fillId="0" borderId="1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6" fillId="0" borderId="1" xfId="37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179" fontId="1" fillId="0" borderId="1" xfId="0" applyNumberFormat="1" applyFont="1" applyFill="1" applyBorder="1" applyAlignment="1"/>
    <xf numFmtId="178" fontId="1" fillId="0" borderId="1" xfId="0" applyNumberFormat="1" applyFont="1" applyFill="1" applyBorder="1" applyAlignment="1"/>
    <xf numFmtId="0" fontId="23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/>
    <xf numFmtId="0" fontId="24" fillId="0" borderId="1" xfId="0" applyFont="1" applyFill="1" applyBorder="1" applyAlignment="1"/>
    <xf numFmtId="49" fontId="0" fillId="0" borderId="1" xfId="20" applyNumberFormat="1" applyFill="1" applyBorder="1" applyAlignment="1">
      <alignment horizontal="left"/>
    </xf>
    <xf numFmtId="49" fontId="20" fillId="0" borderId="1" xfId="20" applyNumberFormat="1" applyFont="1" applyFill="1" applyBorder="1" applyAlignment="1"/>
    <xf numFmtId="0" fontId="25" fillId="0" borderId="1" xfId="20" applyFont="1" applyFill="1" applyBorder="1" applyAlignment="1" applyProtection="1">
      <alignment horizontal="left"/>
    </xf>
    <xf numFmtId="0" fontId="0" fillId="0" borderId="1" xfId="20" applyNumberFormat="1" applyFill="1" applyBorder="1" applyAlignment="1">
      <alignment horizontal="left"/>
    </xf>
    <xf numFmtId="0" fontId="26" fillId="0" borderId="0" xfId="0" applyFont="1" applyFill="1" applyAlignment="1"/>
    <xf numFmtId="49" fontId="0" fillId="0" borderId="1" xfId="20" applyNumberFormat="1" applyFill="1" applyBorder="1" applyAlignment="1"/>
    <xf numFmtId="0" fontId="19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/>
    <xf numFmtId="0" fontId="19" fillId="0" borderId="1" xfId="0" applyFont="1" applyFill="1" applyBorder="1" applyAlignment="1">
      <alignment horizontal="center" wrapText="1"/>
    </xf>
    <xf numFmtId="0" fontId="20" fillId="0" borderId="1" xfId="37" applyFont="1" applyFill="1" applyBorder="1" applyAlignment="1">
      <alignment horizontal="center" vertical="center"/>
    </xf>
    <xf numFmtId="0" fontId="6" fillId="0" borderId="1" xfId="37" applyFont="1" applyFill="1" applyBorder="1" applyAlignment="1">
      <alignment horizontal="center" vertical="center"/>
    </xf>
    <xf numFmtId="0" fontId="10" fillId="0" borderId="1" xfId="37" applyNumberFormat="1" applyFont="1" applyFill="1" applyBorder="1" applyAlignment="1">
      <alignment horizontal="center" vertical="center"/>
    </xf>
    <xf numFmtId="0" fontId="10" fillId="0" borderId="1" xfId="37" applyFill="1" applyBorder="1" applyAlignment="1">
      <alignment horizontal="center" vertical="center"/>
    </xf>
    <xf numFmtId="49" fontId="10" fillId="0" borderId="1" xfId="37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6" fillId="0" borderId="1" xfId="37" applyNumberFormat="1" applyFont="1" applyFill="1" applyBorder="1" applyAlignment="1">
      <alignment horizontal="center" vertical="center"/>
    </xf>
    <xf numFmtId="49" fontId="6" fillId="0" borderId="1" xfId="37" applyNumberFormat="1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28" fillId="0" borderId="0" xfId="0" applyFont="1" applyFill="1" applyAlignment="1"/>
    <xf numFmtId="178" fontId="6" fillId="0" borderId="1" xfId="37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tabSelected="1" zoomScale="80" zoomScaleNormal="80" workbookViewId="0">
      <selection activeCell="U23" sqref="U23"/>
    </sheetView>
  </sheetViews>
  <sheetFormatPr defaultColWidth="9" defaultRowHeight="14.4"/>
  <cols>
    <col min="1" max="1" width="5.77777777777778" style="9" customWidth="1"/>
    <col min="2" max="2" width="8" style="9" customWidth="1"/>
    <col min="3" max="3" width="4.77777777777778" style="9" customWidth="1"/>
    <col min="4" max="4" width="18.4444444444444" style="9" customWidth="1"/>
    <col min="5" max="5" width="14.1111111111111" style="9" customWidth="1"/>
    <col min="6" max="6" width="16.4444444444444" style="9" customWidth="1"/>
    <col min="7" max="7" width="9.66666666666667" style="9" customWidth="1"/>
    <col min="8" max="8" width="14" style="9" customWidth="1"/>
    <col min="9" max="9" width="9" style="9"/>
    <col min="10" max="10" width="7.33333333333333" style="9" customWidth="1"/>
    <col min="11" max="11" width="9" style="9"/>
    <col min="12" max="12" width="6.77777777777778" style="9" customWidth="1"/>
    <col min="13" max="13" width="8.77777777777778" style="9" customWidth="1"/>
    <col min="14" max="16" width="9" style="9"/>
    <col min="17" max="17" width="6.11111111111111" style="9" customWidth="1"/>
    <col min="18" max="16384" width="9" style="9"/>
  </cols>
  <sheetData>
    <row r="1" ht="25.8" spans="1:18">
      <c r="A1" s="140"/>
      <c r="B1" s="154" t="s">
        <v>0</v>
      </c>
      <c r="C1" s="140"/>
      <c r="D1" s="140"/>
      <c r="E1" s="140"/>
      <c r="F1" s="140"/>
      <c r="G1" s="140"/>
      <c r="H1" s="140"/>
      <c r="I1" s="140"/>
      <c r="J1" s="138"/>
      <c r="K1" s="140"/>
      <c r="L1" s="140"/>
      <c r="M1" s="140"/>
      <c r="N1" s="140"/>
      <c r="O1" s="140"/>
      <c r="P1" s="140"/>
      <c r="Q1" s="140"/>
      <c r="R1" s="140"/>
    </row>
    <row r="2" ht="46.05" customHeight="1" spans="1:18">
      <c r="A2" s="12" t="s">
        <v>1</v>
      </c>
      <c r="B2" s="12" t="s">
        <v>2</v>
      </c>
      <c r="C2" s="12" t="s">
        <v>3</v>
      </c>
      <c r="D2" s="109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41" t="s">
        <v>10</v>
      </c>
      <c r="K2" s="155" t="s">
        <v>9</v>
      </c>
      <c r="L2" s="115" t="s">
        <v>11</v>
      </c>
      <c r="M2" s="115" t="s">
        <v>12</v>
      </c>
      <c r="N2" s="51" t="s">
        <v>13</v>
      </c>
      <c r="O2" s="51" t="s">
        <v>14</v>
      </c>
      <c r="P2" s="51" t="s">
        <v>15</v>
      </c>
      <c r="Q2" s="51" t="s">
        <v>16</v>
      </c>
      <c r="R2" s="51" t="s">
        <v>17</v>
      </c>
    </row>
    <row r="3" spans="1:18">
      <c r="A3" s="17">
        <v>938</v>
      </c>
      <c r="B3" s="17" t="s">
        <v>18</v>
      </c>
      <c r="C3" s="116" t="s">
        <v>19</v>
      </c>
      <c r="D3" s="116" t="s">
        <v>20</v>
      </c>
      <c r="E3" s="17" t="s">
        <v>21</v>
      </c>
      <c r="F3" s="17" t="s">
        <v>22</v>
      </c>
      <c r="G3" s="17" t="s">
        <v>23</v>
      </c>
      <c r="H3" s="17" t="s">
        <v>24</v>
      </c>
      <c r="I3" s="17" t="s">
        <v>25</v>
      </c>
      <c r="J3" s="112" t="s">
        <v>26</v>
      </c>
      <c r="K3" s="116">
        <v>175</v>
      </c>
      <c r="L3" s="116">
        <v>1</v>
      </c>
      <c r="M3" s="116">
        <v>18</v>
      </c>
      <c r="N3" s="156">
        <v>86.74</v>
      </c>
      <c r="O3" s="156">
        <f t="shared" ref="O3:O14" si="0">K3*(50/250)+N3*(50/100)</f>
        <v>78.37</v>
      </c>
      <c r="P3" s="147">
        <f t="shared" ref="P3:P27" si="1">RANK(O3,$O$3:$O$27)</f>
        <v>6</v>
      </c>
      <c r="Q3" s="147">
        <v>1</v>
      </c>
      <c r="R3" s="153" t="s">
        <v>27</v>
      </c>
    </row>
    <row r="4" spans="1:18">
      <c r="A4" s="17">
        <v>942</v>
      </c>
      <c r="B4" s="17" t="s">
        <v>28</v>
      </c>
      <c r="C4" s="116" t="s">
        <v>19</v>
      </c>
      <c r="D4" s="116" t="s">
        <v>20</v>
      </c>
      <c r="E4" s="17" t="s">
        <v>21</v>
      </c>
      <c r="F4" s="17" t="s">
        <v>22</v>
      </c>
      <c r="G4" s="17" t="s">
        <v>23</v>
      </c>
      <c r="H4" s="17" t="s">
        <v>29</v>
      </c>
      <c r="I4" s="17" t="s">
        <v>30</v>
      </c>
      <c r="J4" s="112" t="s">
        <v>26</v>
      </c>
      <c r="K4" s="116">
        <v>170.5</v>
      </c>
      <c r="L4" s="116">
        <v>1</v>
      </c>
      <c r="M4" s="116">
        <v>17</v>
      </c>
      <c r="N4" s="156">
        <v>88.52</v>
      </c>
      <c r="O4" s="156">
        <f t="shared" si="0"/>
        <v>78.36</v>
      </c>
      <c r="P4" s="147">
        <f t="shared" si="1"/>
        <v>7</v>
      </c>
      <c r="Q4" s="147">
        <v>2</v>
      </c>
      <c r="R4" s="153" t="s">
        <v>27</v>
      </c>
    </row>
    <row r="5" spans="1:18">
      <c r="A5" s="17">
        <v>940</v>
      </c>
      <c r="B5" s="17" t="s">
        <v>31</v>
      </c>
      <c r="C5" s="116" t="s">
        <v>19</v>
      </c>
      <c r="D5" s="116" t="s">
        <v>20</v>
      </c>
      <c r="E5" s="17" t="s">
        <v>21</v>
      </c>
      <c r="F5" s="17" t="s">
        <v>22</v>
      </c>
      <c r="G5" s="17" t="s">
        <v>23</v>
      </c>
      <c r="H5" s="17" t="s">
        <v>32</v>
      </c>
      <c r="I5" s="17" t="s">
        <v>33</v>
      </c>
      <c r="J5" s="112" t="s">
        <v>26</v>
      </c>
      <c r="K5" s="116">
        <v>171.5</v>
      </c>
      <c r="L5" s="116">
        <v>1</v>
      </c>
      <c r="M5" s="116">
        <v>16</v>
      </c>
      <c r="N5" s="156">
        <v>86.46</v>
      </c>
      <c r="O5" s="156">
        <f t="shared" si="0"/>
        <v>77.53</v>
      </c>
      <c r="P5" s="147">
        <f t="shared" si="1"/>
        <v>8</v>
      </c>
      <c r="Q5" s="147">
        <v>3</v>
      </c>
      <c r="R5" s="153" t="s">
        <v>27</v>
      </c>
    </row>
    <row r="6" spans="1:18">
      <c r="A6" s="17">
        <v>941</v>
      </c>
      <c r="B6" s="17" t="s">
        <v>34</v>
      </c>
      <c r="C6" s="116" t="s">
        <v>19</v>
      </c>
      <c r="D6" s="116" t="s">
        <v>20</v>
      </c>
      <c r="E6" s="17" t="s">
        <v>21</v>
      </c>
      <c r="F6" s="17" t="s">
        <v>22</v>
      </c>
      <c r="G6" s="17" t="s">
        <v>23</v>
      </c>
      <c r="H6" s="17" t="s">
        <v>35</v>
      </c>
      <c r="I6" s="17" t="s">
        <v>36</v>
      </c>
      <c r="J6" s="112" t="s">
        <v>26</v>
      </c>
      <c r="K6" s="116">
        <v>171</v>
      </c>
      <c r="L6" s="116">
        <v>1</v>
      </c>
      <c r="M6" s="116">
        <v>20</v>
      </c>
      <c r="N6" s="156">
        <v>86.38</v>
      </c>
      <c r="O6" s="156">
        <f t="shared" si="0"/>
        <v>77.39</v>
      </c>
      <c r="P6" s="147">
        <f t="shared" si="1"/>
        <v>9</v>
      </c>
      <c r="Q6" s="147">
        <v>4</v>
      </c>
      <c r="R6" s="153" t="s">
        <v>27</v>
      </c>
    </row>
    <row r="7" spans="1:18">
      <c r="A7" s="17">
        <v>944</v>
      </c>
      <c r="B7" s="17" t="s">
        <v>37</v>
      </c>
      <c r="C7" s="116" t="s">
        <v>19</v>
      </c>
      <c r="D7" s="116" t="s">
        <v>20</v>
      </c>
      <c r="E7" s="17" t="s">
        <v>21</v>
      </c>
      <c r="F7" s="17" t="s">
        <v>22</v>
      </c>
      <c r="G7" s="17" t="s">
        <v>23</v>
      </c>
      <c r="H7" s="17" t="s">
        <v>38</v>
      </c>
      <c r="I7" s="17" t="s">
        <v>39</v>
      </c>
      <c r="J7" s="112" t="s">
        <v>26</v>
      </c>
      <c r="K7" s="116">
        <v>166</v>
      </c>
      <c r="L7" s="116">
        <v>1</v>
      </c>
      <c r="M7" s="116">
        <v>8</v>
      </c>
      <c r="N7" s="157">
        <v>86.6</v>
      </c>
      <c r="O7" s="156">
        <f t="shared" si="0"/>
        <v>76.5</v>
      </c>
      <c r="P7" s="147">
        <f t="shared" si="1"/>
        <v>12</v>
      </c>
      <c r="Q7" s="147">
        <v>5</v>
      </c>
      <c r="R7" s="153" t="s">
        <v>27</v>
      </c>
    </row>
    <row r="8" spans="1:18">
      <c r="A8" s="17">
        <v>946</v>
      </c>
      <c r="B8" s="17" t="s">
        <v>40</v>
      </c>
      <c r="C8" s="116" t="s">
        <v>19</v>
      </c>
      <c r="D8" s="116" t="s">
        <v>20</v>
      </c>
      <c r="E8" s="17" t="s">
        <v>21</v>
      </c>
      <c r="F8" s="17" t="s">
        <v>22</v>
      </c>
      <c r="G8" s="17" t="s">
        <v>23</v>
      </c>
      <c r="H8" s="17" t="s">
        <v>41</v>
      </c>
      <c r="I8" s="17" t="s">
        <v>42</v>
      </c>
      <c r="J8" s="112" t="s">
        <v>26</v>
      </c>
      <c r="K8" s="116">
        <v>161.5</v>
      </c>
      <c r="L8" s="116">
        <v>1</v>
      </c>
      <c r="M8" s="116">
        <v>22</v>
      </c>
      <c r="N8" s="156">
        <v>85.94</v>
      </c>
      <c r="O8" s="156">
        <f t="shared" si="0"/>
        <v>75.27</v>
      </c>
      <c r="P8" s="147">
        <f t="shared" si="1"/>
        <v>15</v>
      </c>
      <c r="Q8" s="147">
        <v>6</v>
      </c>
      <c r="R8" s="153" t="s">
        <v>27</v>
      </c>
    </row>
    <row r="9" spans="1:18">
      <c r="A9" s="17">
        <v>951</v>
      </c>
      <c r="B9" s="17" t="s">
        <v>43</v>
      </c>
      <c r="C9" s="116" t="s">
        <v>19</v>
      </c>
      <c r="D9" s="116" t="s">
        <v>20</v>
      </c>
      <c r="E9" s="17" t="s">
        <v>21</v>
      </c>
      <c r="F9" s="17" t="s">
        <v>22</v>
      </c>
      <c r="G9" s="17" t="s">
        <v>23</v>
      </c>
      <c r="H9" s="17" t="s">
        <v>44</v>
      </c>
      <c r="I9" s="17" t="s">
        <v>45</v>
      </c>
      <c r="J9" s="112" t="s">
        <v>26</v>
      </c>
      <c r="K9" s="116">
        <v>153.5</v>
      </c>
      <c r="L9" s="116">
        <v>1</v>
      </c>
      <c r="M9" s="116">
        <v>21</v>
      </c>
      <c r="N9" s="156">
        <v>87.06</v>
      </c>
      <c r="O9" s="156">
        <f t="shared" si="0"/>
        <v>74.23</v>
      </c>
      <c r="P9" s="147">
        <f t="shared" si="1"/>
        <v>17</v>
      </c>
      <c r="Q9" s="147">
        <v>7</v>
      </c>
      <c r="R9" s="147"/>
    </row>
    <row r="10" spans="1:18">
      <c r="A10" s="17">
        <v>956</v>
      </c>
      <c r="B10" s="17" t="s">
        <v>46</v>
      </c>
      <c r="C10" s="116" t="s">
        <v>19</v>
      </c>
      <c r="D10" s="116" t="s">
        <v>20</v>
      </c>
      <c r="E10" s="17" t="s">
        <v>21</v>
      </c>
      <c r="F10" s="17" t="s">
        <v>22</v>
      </c>
      <c r="G10" s="17" t="s">
        <v>23</v>
      </c>
      <c r="H10" s="17" t="s">
        <v>47</v>
      </c>
      <c r="I10" s="17" t="s">
        <v>48</v>
      </c>
      <c r="J10" s="112" t="s">
        <v>26</v>
      </c>
      <c r="K10" s="116">
        <v>150</v>
      </c>
      <c r="L10" s="116">
        <v>1</v>
      </c>
      <c r="M10" s="116">
        <v>24</v>
      </c>
      <c r="N10" s="157">
        <v>87.4</v>
      </c>
      <c r="O10" s="156">
        <f t="shared" si="0"/>
        <v>73.7</v>
      </c>
      <c r="P10" s="147">
        <f t="shared" si="1"/>
        <v>18</v>
      </c>
      <c r="Q10" s="147">
        <v>8</v>
      </c>
      <c r="R10" s="147"/>
    </row>
    <row r="11" spans="1:18">
      <c r="A11" s="17">
        <v>953</v>
      </c>
      <c r="B11" s="17" t="s">
        <v>49</v>
      </c>
      <c r="C11" s="116" t="s">
        <v>19</v>
      </c>
      <c r="D11" s="116" t="s">
        <v>20</v>
      </c>
      <c r="E11" s="17" t="s">
        <v>21</v>
      </c>
      <c r="F11" s="17" t="s">
        <v>22</v>
      </c>
      <c r="G11" s="17" t="s">
        <v>23</v>
      </c>
      <c r="H11" s="17" t="s">
        <v>50</v>
      </c>
      <c r="I11" s="17" t="s">
        <v>51</v>
      </c>
      <c r="J11" s="112" t="s">
        <v>26</v>
      </c>
      <c r="K11" s="116">
        <v>153</v>
      </c>
      <c r="L11" s="116">
        <v>1</v>
      </c>
      <c r="M11" s="116">
        <v>1</v>
      </c>
      <c r="N11" s="156">
        <v>85.92</v>
      </c>
      <c r="O11" s="156">
        <f t="shared" si="0"/>
        <v>73.56</v>
      </c>
      <c r="P11" s="147">
        <f t="shared" si="1"/>
        <v>19</v>
      </c>
      <c r="Q11" s="147">
        <v>9</v>
      </c>
      <c r="R11" s="147"/>
    </row>
    <row r="12" spans="1:18">
      <c r="A12" s="17">
        <v>952</v>
      </c>
      <c r="B12" s="17" t="s">
        <v>52</v>
      </c>
      <c r="C12" s="116" t="s">
        <v>19</v>
      </c>
      <c r="D12" s="116" t="s">
        <v>20</v>
      </c>
      <c r="E12" s="17" t="s">
        <v>21</v>
      </c>
      <c r="F12" s="17" t="s">
        <v>22</v>
      </c>
      <c r="G12" s="17" t="s">
        <v>23</v>
      </c>
      <c r="H12" s="17" t="s">
        <v>53</v>
      </c>
      <c r="I12" s="17" t="s">
        <v>51</v>
      </c>
      <c r="J12" s="112" t="s">
        <v>26</v>
      </c>
      <c r="K12" s="116">
        <v>153</v>
      </c>
      <c r="L12" s="116">
        <v>1</v>
      </c>
      <c r="M12" s="116">
        <v>14</v>
      </c>
      <c r="N12" s="156">
        <v>83.72</v>
      </c>
      <c r="O12" s="156">
        <f t="shared" si="0"/>
        <v>72.46</v>
      </c>
      <c r="P12" s="147">
        <f t="shared" si="1"/>
        <v>20</v>
      </c>
      <c r="Q12" s="147">
        <v>10</v>
      </c>
      <c r="R12" s="147"/>
    </row>
    <row r="13" spans="1:18">
      <c r="A13" s="17">
        <v>957</v>
      </c>
      <c r="B13" s="17" t="s">
        <v>54</v>
      </c>
      <c r="C13" s="116" t="s">
        <v>19</v>
      </c>
      <c r="D13" s="116" t="s">
        <v>20</v>
      </c>
      <c r="E13" s="17" t="s">
        <v>21</v>
      </c>
      <c r="F13" s="17" t="s">
        <v>22</v>
      </c>
      <c r="G13" s="17" t="s">
        <v>23</v>
      </c>
      <c r="H13" s="17" t="s">
        <v>55</v>
      </c>
      <c r="I13" s="17" t="s">
        <v>48</v>
      </c>
      <c r="J13" s="112" t="s">
        <v>26</v>
      </c>
      <c r="K13" s="116">
        <v>150</v>
      </c>
      <c r="L13" s="116">
        <v>1</v>
      </c>
      <c r="M13" s="116">
        <v>3</v>
      </c>
      <c r="N13" s="156">
        <v>82.34</v>
      </c>
      <c r="O13" s="156">
        <f t="shared" si="0"/>
        <v>71.17</v>
      </c>
      <c r="P13" s="147">
        <f t="shared" si="1"/>
        <v>23</v>
      </c>
      <c r="Q13" s="147">
        <v>11</v>
      </c>
      <c r="R13" s="147"/>
    </row>
    <row r="14" spans="1:18">
      <c r="A14" s="17">
        <v>950</v>
      </c>
      <c r="B14" s="17" t="s">
        <v>56</v>
      </c>
      <c r="C14" s="116" t="s">
        <v>19</v>
      </c>
      <c r="D14" s="116" t="s">
        <v>20</v>
      </c>
      <c r="E14" s="17" t="s">
        <v>21</v>
      </c>
      <c r="F14" s="17" t="s">
        <v>22</v>
      </c>
      <c r="G14" s="17" t="s">
        <v>23</v>
      </c>
      <c r="H14" s="17" t="s">
        <v>57</v>
      </c>
      <c r="I14" s="17" t="s">
        <v>58</v>
      </c>
      <c r="J14" s="112" t="s">
        <v>26</v>
      </c>
      <c r="K14" s="116">
        <v>155.5</v>
      </c>
      <c r="L14" s="116">
        <v>1</v>
      </c>
      <c r="M14" s="116">
        <v>7</v>
      </c>
      <c r="N14" s="158">
        <v>0</v>
      </c>
      <c r="O14" s="156">
        <f t="shared" si="0"/>
        <v>31.1</v>
      </c>
      <c r="P14" s="147">
        <f t="shared" si="1"/>
        <v>25</v>
      </c>
      <c r="Q14" s="147">
        <v>12</v>
      </c>
      <c r="R14" s="159" t="s">
        <v>59</v>
      </c>
    </row>
    <row r="15" spans="1:18">
      <c r="A15" s="17">
        <v>932</v>
      </c>
      <c r="B15" s="17" t="s">
        <v>60</v>
      </c>
      <c r="C15" s="116" t="s">
        <v>19</v>
      </c>
      <c r="D15" s="142" t="s">
        <v>61</v>
      </c>
      <c r="E15" s="17" t="s">
        <v>21</v>
      </c>
      <c r="F15" s="17" t="s">
        <v>22</v>
      </c>
      <c r="G15" s="17" t="s">
        <v>23</v>
      </c>
      <c r="H15" s="17" t="s">
        <v>62</v>
      </c>
      <c r="I15" s="17" t="s">
        <v>63</v>
      </c>
      <c r="J15" s="114" t="s">
        <v>64</v>
      </c>
      <c r="K15" s="116">
        <v>189</v>
      </c>
      <c r="L15" s="116">
        <v>1</v>
      </c>
      <c r="M15" s="116">
        <v>6</v>
      </c>
      <c r="N15" s="156">
        <v>88.44</v>
      </c>
      <c r="O15" s="156">
        <f t="shared" ref="O15:O27" si="2">K15*(50/250)+N15*(50/100)</f>
        <v>82.02</v>
      </c>
      <c r="P15" s="147">
        <f t="shared" si="1"/>
        <v>1</v>
      </c>
      <c r="Q15" s="147">
        <v>1</v>
      </c>
      <c r="R15" s="153" t="s">
        <v>27</v>
      </c>
    </row>
    <row r="16" spans="1:18">
      <c r="A16" s="17">
        <v>935</v>
      </c>
      <c r="B16" s="17" t="s">
        <v>65</v>
      </c>
      <c r="C16" s="116" t="s">
        <v>19</v>
      </c>
      <c r="D16" s="142" t="s">
        <v>61</v>
      </c>
      <c r="E16" s="17" t="s">
        <v>21</v>
      </c>
      <c r="F16" s="17" t="s">
        <v>22</v>
      </c>
      <c r="G16" s="17" t="s">
        <v>23</v>
      </c>
      <c r="H16" s="17" t="s">
        <v>66</v>
      </c>
      <c r="I16" s="17" t="s">
        <v>67</v>
      </c>
      <c r="J16" s="114" t="s">
        <v>64</v>
      </c>
      <c r="K16" s="116">
        <v>182</v>
      </c>
      <c r="L16" s="116">
        <v>1</v>
      </c>
      <c r="M16" s="116">
        <v>19</v>
      </c>
      <c r="N16" s="156">
        <v>86.96</v>
      </c>
      <c r="O16" s="156">
        <f t="shared" si="2"/>
        <v>79.88</v>
      </c>
      <c r="P16" s="147">
        <f t="shared" si="1"/>
        <v>2</v>
      </c>
      <c r="Q16" s="147">
        <v>2</v>
      </c>
      <c r="R16" s="153" t="s">
        <v>27</v>
      </c>
    </row>
    <row r="17" spans="1:18">
      <c r="A17" s="17">
        <v>936</v>
      </c>
      <c r="B17" s="17" t="s">
        <v>68</v>
      </c>
      <c r="C17" s="116" t="s">
        <v>69</v>
      </c>
      <c r="D17" s="142" t="s">
        <v>61</v>
      </c>
      <c r="E17" s="17" t="s">
        <v>21</v>
      </c>
      <c r="F17" s="17" t="s">
        <v>22</v>
      </c>
      <c r="G17" s="17" t="s">
        <v>23</v>
      </c>
      <c r="H17" s="17" t="s">
        <v>70</v>
      </c>
      <c r="I17" s="17" t="s">
        <v>71</v>
      </c>
      <c r="J17" s="114" t="s">
        <v>64</v>
      </c>
      <c r="K17" s="116">
        <v>179.5</v>
      </c>
      <c r="L17" s="116">
        <v>1</v>
      </c>
      <c r="M17" s="116">
        <v>15</v>
      </c>
      <c r="N17" s="156">
        <v>87.76</v>
      </c>
      <c r="O17" s="156">
        <f t="shared" si="2"/>
        <v>79.78</v>
      </c>
      <c r="P17" s="147">
        <f t="shared" si="1"/>
        <v>3</v>
      </c>
      <c r="Q17" s="147">
        <v>3</v>
      </c>
      <c r="R17" s="153" t="s">
        <v>27</v>
      </c>
    </row>
    <row r="18" spans="1:18">
      <c r="A18" s="17">
        <v>943</v>
      </c>
      <c r="B18" s="17" t="s">
        <v>72</v>
      </c>
      <c r="C18" s="116" t="s">
        <v>19</v>
      </c>
      <c r="D18" s="142" t="s">
        <v>61</v>
      </c>
      <c r="E18" s="17" t="s">
        <v>21</v>
      </c>
      <c r="F18" s="17" t="s">
        <v>22</v>
      </c>
      <c r="G18" s="17" t="s">
        <v>23</v>
      </c>
      <c r="H18" s="17" t="s">
        <v>73</v>
      </c>
      <c r="I18" s="17" t="s">
        <v>74</v>
      </c>
      <c r="J18" s="114" t="s">
        <v>64</v>
      </c>
      <c r="K18" s="116">
        <v>169.5</v>
      </c>
      <c r="L18" s="116">
        <v>1</v>
      </c>
      <c r="M18" s="116">
        <v>4</v>
      </c>
      <c r="N18" s="156">
        <v>90.48</v>
      </c>
      <c r="O18" s="156">
        <f t="shared" si="2"/>
        <v>79.14</v>
      </c>
      <c r="P18" s="147">
        <f t="shared" si="1"/>
        <v>4</v>
      </c>
      <c r="Q18" s="147">
        <v>4</v>
      </c>
      <c r="R18" s="153" t="s">
        <v>27</v>
      </c>
    </row>
    <row r="19" spans="1:18">
      <c r="A19" s="17">
        <v>933</v>
      </c>
      <c r="B19" s="17" t="s">
        <v>75</v>
      </c>
      <c r="C19" s="116" t="s">
        <v>19</v>
      </c>
      <c r="D19" s="142" t="s">
        <v>61</v>
      </c>
      <c r="E19" s="17" t="s">
        <v>21</v>
      </c>
      <c r="F19" s="17" t="s">
        <v>22</v>
      </c>
      <c r="G19" s="17" t="s">
        <v>23</v>
      </c>
      <c r="H19" s="17" t="s">
        <v>76</v>
      </c>
      <c r="I19" s="17" t="s">
        <v>77</v>
      </c>
      <c r="J19" s="114" t="s">
        <v>64</v>
      </c>
      <c r="K19" s="116">
        <v>185</v>
      </c>
      <c r="L19" s="116">
        <v>1</v>
      </c>
      <c r="M19" s="116">
        <v>23</v>
      </c>
      <c r="N19" s="156">
        <v>83.76</v>
      </c>
      <c r="O19" s="156">
        <f t="shared" si="2"/>
        <v>78.88</v>
      </c>
      <c r="P19" s="147">
        <f t="shared" si="1"/>
        <v>5</v>
      </c>
      <c r="Q19" s="147">
        <v>5</v>
      </c>
      <c r="R19" s="153" t="s">
        <v>27</v>
      </c>
    </row>
    <row r="20" spans="1:18">
      <c r="A20" s="17">
        <v>954</v>
      </c>
      <c r="B20" s="17" t="s">
        <v>78</v>
      </c>
      <c r="C20" s="116" t="s">
        <v>19</v>
      </c>
      <c r="D20" s="142" t="s">
        <v>61</v>
      </c>
      <c r="E20" s="17" t="s">
        <v>21</v>
      </c>
      <c r="F20" s="17" t="s">
        <v>22</v>
      </c>
      <c r="G20" s="17" t="s">
        <v>23</v>
      </c>
      <c r="H20" s="17" t="s">
        <v>79</v>
      </c>
      <c r="I20" s="17" t="s">
        <v>80</v>
      </c>
      <c r="J20" s="114" t="s">
        <v>64</v>
      </c>
      <c r="K20" s="116">
        <v>152.5</v>
      </c>
      <c r="L20" s="116">
        <v>1</v>
      </c>
      <c r="M20" s="116">
        <v>11</v>
      </c>
      <c r="N20" s="156">
        <v>92.26</v>
      </c>
      <c r="O20" s="156">
        <f t="shared" si="2"/>
        <v>76.63</v>
      </c>
      <c r="P20" s="147">
        <f t="shared" si="1"/>
        <v>10</v>
      </c>
      <c r="Q20" s="147">
        <v>6</v>
      </c>
      <c r="R20" s="147"/>
    </row>
    <row r="21" spans="1:18">
      <c r="A21" s="17">
        <v>947</v>
      </c>
      <c r="B21" s="17" t="s">
        <v>81</v>
      </c>
      <c r="C21" s="116" t="s">
        <v>19</v>
      </c>
      <c r="D21" s="142" t="s">
        <v>61</v>
      </c>
      <c r="E21" s="17" t="s">
        <v>21</v>
      </c>
      <c r="F21" s="17" t="s">
        <v>22</v>
      </c>
      <c r="G21" s="17" t="s">
        <v>23</v>
      </c>
      <c r="H21" s="17" t="s">
        <v>82</v>
      </c>
      <c r="I21" s="17" t="s">
        <v>83</v>
      </c>
      <c r="J21" s="114" t="s">
        <v>64</v>
      </c>
      <c r="K21" s="116">
        <v>161</v>
      </c>
      <c r="L21" s="116">
        <v>1</v>
      </c>
      <c r="M21" s="116">
        <v>5</v>
      </c>
      <c r="N21" s="156">
        <v>88.84</v>
      </c>
      <c r="O21" s="156">
        <f t="shared" si="2"/>
        <v>76.62</v>
      </c>
      <c r="P21" s="147">
        <f t="shared" si="1"/>
        <v>11</v>
      </c>
      <c r="Q21" s="147">
        <v>7</v>
      </c>
      <c r="R21" s="147"/>
    </row>
    <row r="22" spans="1:18">
      <c r="A22" s="17">
        <v>945</v>
      </c>
      <c r="B22" s="17" t="s">
        <v>84</v>
      </c>
      <c r="C22" s="116" t="s">
        <v>19</v>
      </c>
      <c r="D22" s="142" t="s">
        <v>61</v>
      </c>
      <c r="E22" s="17" t="s">
        <v>21</v>
      </c>
      <c r="F22" s="17" t="s">
        <v>22</v>
      </c>
      <c r="G22" s="17" t="s">
        <v>23</v>
      </c>
      <c r="H22" s="17" t="s">
        <v>85</v>
      </c>
      <c r="I22" s="17" t="s">
        <v>86</v>
      </c>
      <c r="J22" s="114" t="s">
        <v>64</v>
      </c>
      <c r="K22" s="116">
        <v>163.5</v>
      </c>
      <c r="L22" s="116">
        <v>1</v>
      </c>
      <c r="M22" s="116">
        <v>10</v>
      </c>
      <c r="N22" s="156">
        <v>85.44</v>
      </c>
      <c r="O22" s="156">
        <f t="shared" si="2"/>
        <v>75.42</v>
      </c>
      <c r="P22" s="147">
        <f t="shared" si="1"/>
        <v>13</v>
      </c>
      <c r="Q22" s="147">
        <v>8</v>
      </c>
      <c r="R22" s="147"/>
    </row>
    <row r="23" spans="1:18">
      <c r="A23" s="17">
        <v>948</v>
      </c>
      <c r="B23" s="17" t="s">
        <v>87</v>
      </c>
      <c r="C23" s="116" t="s">
        <v>19</v>
      </c>
      <c r="D23" s="142" t="s">
        <v>61</v>
      </c>
      <c r="E23" s="17" t="s">
        <v>21</v>
      </c>
      <c r="F23" s="17" t="s">
        <v>22</v>
      </c>
      <c r="G23" s="17" t="s">
        <v>23</v>
      </c>
      <c r="H23" s="17" t="s">
        <v>88</v>
      </c>
      <c r="I23" s="17" t="s">
        <v>89</v>
      </c>
      <c r="J23" s="114" t="s">
        <v>64</v>
      </c>
      <c r="K23" s="116">
        <v>158.5</v>
      </c>
      <c r="L23" s="116">
        <v>1</v>
      </c>
      <c r="M23" s="116">
        <v>2</v>
      </c>
      <c r="N23" s="156">
        <v>87.42</v>
      </c>
      <c r="O23" s="156">
        <f t="shared" si="2"/>
        <v>75.41</v>
      </c>
      <c r="P23" s="147">
        <f t="shared" si="1"/>
        <v>14</v>
      </c>
      <c r="Q23" s="147">
        <v>9</v>
      </c>
      <c r="R23" s="147"/>
    </row>
    <row r="24" spans="1:18">
      <c r="A24" s="17">
        <v>949</v>
      </c>
      <c r="B24" s="17" t="s">
        <v>90</v>
      </c>
      <c r="C24" s="116" t="s">
        <v>19</v>
      </c>
      <c r="D24" s="142" t="s">
        <v>61</v>
      </c>
      <c r="E24" s="17" t="s">
        <v>21</v>
      </c>
      <c r="F24" s="17" t="s">
        <v>22</v>
      </c>
      <c r="G24" s="17" t="s">
        <v>23</v>
      </c>
      <c r="H24" s="17" t="s">
        <v>91</v>
      </c>
      <c r="I24" s="17" t="s">
        <v>92</v>
      </c>
      <c r="J24" s="114" t="s">
        <v>64</v>
      </c>
      <c r="K24" s="116">
        <v>156.5</v>
      </c>
      <c r="L24" s="116">
        <v>1</v>
      </c>
      <c r="M24" s="116">
        <v>25</v>
      </c>
      <c r="N24" s="157">
        <v>87.6</v>
      </c>
      <c r="O24" s="156">
        <f t="shared" si="2"/>
        <v>75.1</v>
      </c>
      <c r="P24" s="147">
        <f t="shared" si="1"/>
        <v>16</v>
      </c>
      <c r="Q24" s="147">
        <v>10</v>
      </c>
      <c r="R24" s="147"/>
    </row>
    <row r="25" spans="1:18">
      <c r="A25" s="17">
        <v>959</v>
      </c>
      <c r="B25" s="17" t="s">
        <v>93</v>
      </c>
      <c r="C25" s="116" t="s">
        <v>19</v>
      </c>
      <c r="D25" s="142" t="s">
        <v>61</v>
      </c>
      <c r="E25" s="17" t="s">
        <v>21</v>
      </c>
      <c r="F25" s="17" t="s">
        <v>22</v>
      </c>
      <c r="G25" s="17" t="s">
        <v>23</v>
      </c>
      <c r="H25" s="17" t="s">
        <v>94</v>
      </c>
      <c r="I25" s="17" t="s">
        <v>95</v>
      </c>
      <c r="J25" s="114" t="s">
        <v>64</v>
      </c>
      <c r="K25" s="116">
        <v>147</v>
      </c>
      <c r="L25" s="116">
        <v>1</v>
      </c>
      <c r="M25" s="116">
        <v>9</v>
      </c>
      <c r="N25" s="156">
        <v>85.34</v>
      </c>
      <c r="O25" s="156">
        <f t="shared" si="2"/>
        <v>72.07</v>
      </c>
      <c r="P25" s="147">
        <f t="shared" si="1"/>
        <v>21</v>
      </c>
      <c r="Q25" s="147">
        <v>11</v>
      </c>
      <c r="R25" s="147"/>
    </row>
    <row r="26" spans="1:18">
      <c r="A26" s="17">
        <v>958</v>
      </c>
      <c r="B26" s="17" t="s">
        <v>96</v>
      </c>
      <c r="C26" s="116" t="s">
        <v>19</v>
      </c>
      <c r="D26" s="142" t="s">
        <v>61</v>
      </c>
      <c r="E26" s="17" t="s">
        <v>21</v>
      </c>
      <c r="F26" s="17" t="s">
        <v>22</v>
      </c>
      <c r="G26" s="17" t="s">
        <v>23</v>
      </c>
      <c r="H26" s="17" t="s">
        <v>97</v>
      </c>
      <c r="I26" s="17" t="s">
        <v>98</v>
      </c>
      <c r="J26" s="114" t="s">
        <v>64</v>
      </c>
      <c r="K26" s="116">
        <v>148</v>
      </c>
      <c r="L26" s="116">
        <v>1</v>
      </c>
      <c r="M26" s="116">
        <v>12</v>
      </c>
      <c r="N26" s="156">
        <v>84.52</v>
      </c>
      <c r="O26" s="156">
        <f t="shared" si="2"/>
        <v>71.86</v>
      </c>
      <c r="P26" s="147">
        <f t="shared" si="1"/>
        <v>22</v>
      </c>
      <c r="Q26" s="147">
        <v>12</v>
      </c>
      <c r="R26" s="147"/>
    </row>
    <row r="27" spans="1:18">
      <c r="A27" s="17">
        <v>961</v>
      </c>
      <c r="B27" s="17" t="s">
        <v>99</v>
      </c>
      <c r="C27" s="116" t="s">
        <v>19</v>
      </c>
      <c r="D27" s="142" t="s">
        <v>61</v>
      </c>
      <c r="E27" s="17" t="s">
        <v>21</v>
      </c>
      <c r="F27" s="17" t="s">
        <v>22</v>
      </c>
      <c r="G27" s="17" t="s">
        <v>23</v>
      </c>
      <c r="H27" s="17" t="s">
        <v>100</v>
      </c>
      <c r="I27" s="17" t="s">
        <v>101</v>
      </c>
      <c r="J27" s="114" t="s">
        <v>64</v>
      </c>
      <c r="K27" s="116">
        <v>142</v>
      </c>
      <c r="L27" s="116">
        <v>1</v>
      </c>
      <c r="M27" s="116">
        <v>13</v>
      </c>
      <c r="N27" s="156">
        <v>82.16</v>
      </c>
      <c r="O27" s="156">
        <f t="shared" si="2"/>
        <v>69.48</v>
      </c>
      <c r="P27" s="147">
        <f t="shared" si="1"/>
        <v>24</v>
      </c>
      <c r="Q27" s="147">
        <v>13</v>
      </c>
      <c r="R27" s="147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0"/>
  <sheetViews>
    <sheetView zoomScale="80" zoomScaleNormal="80" workbookViewId="0">
      <selection activeCell="T6" sqref="T6"/>
    </sheetView>
  </sheetViews>
  <sheetFormatPr defaultColWidth="9" defaultRowHeight="14.4"/>
  <cols>
    <col min="1" max="1" width="4.77777777777778" style="9" customWidth="1"/>
    <col min="2" max="2" width="10.6666666666667" style="9" customWidth="1"/>
    <col min="3" max="3" width="4.77777777777778" style="9" customWidth="1"/>
    <col min="4" max="4" width="14.1111111111111" style="9" customWidth="1"/>
    <col min="5" max="5" width="16.4444444444444" style="9" customWidth="1"/>
    <col min="6" max="6" width="9.66666666666667" style="9" customWidth="1"/>
    <col min="7" max="7" width="15.5555555555556" style="9" customWidth="1"/>
    <col min="8" max="9" width="9" style="9"/>
    <col min="10" max="10" width="6.77777777777778" style="9" customWidth="1"/>
    <col min="11" max="11" width="9" style="9"/>
    <col min="12" max="12" width="10.6666666666667" style="9" customWidth="1"/>
    <col min="13" max="13" width="13" style="9" customWidth="1"/>
    <col min="14" max="14" width="11.7777777777778" style="9" customWidth="1"/>
    <col min="15" max="15" width="12.2222222222222" style="9" customWidth="1"/>
    <col min="16" max="16" width="6.80555555555556" style="9" customWidth="1"/>
    <col min="17" max="16384" width="9" style="9"/>
  </cols>
  <sheetData>
    <row r="1" ht="32.4" spans="1:17">
      <c r="A1" s="138"/>
      <c r="B1" s="139" t="s">
        <v>102</v>
      </c>
      <c r="C1" s="138"/>
      <c r="D1" s="138"/>
      <c r="E1" s="138"/>
      <c r="F1" s="138"/>
      <c r="G1" s="140"/>
      <c r="H1" s="138"/>
      <c r="I1" s="138"/>
      <c r="J1" s="138"/>
      <c r="K1" s="138"/>
      <c r="L1" s="138"/>
      <c r="M1" s="138"/>
      <c r="N1" s="138"/>
      <c r="O1" s="138"/>
      <c r="P1" s="138"/>
      <c r="Q1" s="140"/>
    </row>
    <row r="2" ht="28.8" spans="1:17">
      <c r="A2" s="115" t="s">
        <v>103</v>
      </c>
      <c r="B2" s="115" t="s">
        <v>2</v>
      </c>
      <c r="C2" s="115" t="s">
        <v>3</v>
      </c>
      <c r="D2" s="115" t="s">
        <v>4</v>
      </c>
      <c r="E2" s="115" t="s">
        <v>6</v>
      </c>
      <c r="F2" s="115" t="s">
        <v>7</v>
      </c>
      <c r="G2" s="12" t="s">
        <v>8</v>
      </c>
      <c r="H2" s="141" t="s">
        <v>10</v>
      </c>
      <c r="I2" s="115" t="s">
        <v>9</v>
      </c>
      <c r="J2" s="115" t="s">
        <v>11</v>
      </c>
      <c r="K2" s="115" t="s">
        <v>104</v>
      </c>
      <c r="L2" s="51" t="s">
        <v>105</v>
      </c>
      <c r="M2" s="51" t="s">
        <v>106</v>
      </c>
      <c r="N2" s="51" t="s">
        <v>13</v>
      </c>
      <c r="O2" s="51" t="s">
        <v>14</v>
      </c>
      <c r="P2" s="51" t="s">
        <v>16</v>
      </c>
      <c r="Q2" s="137" t="s">
        <v>17</v>
      </c>
    </row>
    <row r="3" spans="1:17">
      <c r="A3" s="116">
        <v>544</v>
      </c>
      <c r="B3" s="116" t="s">
        <v>107</v>
      </c>
      <c r="C3" s="116" t="s">
        <v>19</v>
      </c>
      <c r="D3" s="142" t="s">
        <v>108</v>
      </c>
      <c r="E3" s="116" t="s">
        <v>109</v>
      </c>
      <c r="F3" s="116" t="s">
        <v>110</v>
      </c>
      <c r="G3" s="17" t="s">
        <v>111</v>
      </c>
      <c r="H3" s="114" t="s">
        <v>64</v>
      </c>
      <c r="I3" s="144">
        <v>203.5</v>
      </c>
      <c r="J3" s="145" t="s">
        <v>112</v>
      </c>
      <c r="K3" s="146" t="s">
        <v>113</v>
      </c>
      <c r="L3" s="147">
        <v>86.88</v>
      </c>
      <c r="M3" s="147">
        <v>0.99950869</v>
      </c>
      <c r="N3" s="148">
        <f t="shared" ref="N3:N58" si="0">L3*M3</f>
        <v>86.8373149872</v>
      </c>
      <c r="O3" s="148">
        <f t="shared" ref="O3:O58" si="1">I3*(50/250)+N3*(50/100)</f>
        <v>84.1186574936</v>
      </c>
      <c r="P3" s="147">
        <v>1</v>
      </c>
      <c r="Q3" s="147" t="s">
        <v>27</v>
      </c>
    </row>
    <row r="4" spans="1:17">
      <c r="A4" s="116">
        <v>543</v>
      </c>
      <c r="B4" s="116" t="s">
        <v>114</v>
      </c>
      <c r="C4" s="116" t="s">
        <v>19</v>
      </c>
      <c r="D4" s="142" t="s">
        <v>108</v>
      </c>
      <c r="E4" s="116" t="s">
        <v>109</v>
      </c>
      <c r="F4" s="116" t="s">
        <v>110</v>
      </c>
      <c r="G4" s="17" t="s">
        <v>115</v>
      </c>
      <c r="H4" s="114" t="s">
        <v>64</v>
      </c>
      <c r="I4" s="144">
        <v>192</v>
      </c>
      <c r="J4" s="145" t="s">
        <v>116</v>
      </c>
      <c r="K4" s="146" t="s">
        <v>117</v>
      </c>
      <c r="L4" s="147">
        <v>89.84</v>
      </c>
      <c r="M4" s="147">
        <v>1.00049178</v>
      </c>
      <c r="N4" s="148">
        <f t="shared" si="0"/>
        <v>89.8841815152</v>
      </c>
      <c r="O4" s="148">
        <f t="shared" si="1"/>
        <v>83.3420907576</v>
      </c>
      <c r="P4" s="147">
        <v>2</v>
      </c>
      <c r="Q4" s="147" t="s">
        <v>27</v>
      </c>
    </row>
    <row r="5" spans="1:17">
      <c r="A5" s="143">
        <v>578</v>
      </c>
      <c r="B5" s="143" t="s">
        <v>118</v>
      </c>
      <c r="C5" s="143" t="s">
        <v>19</v>
      </c>
      <c r="D5" s="142" t="s">
        <v>108</v>
      </c>
      <c r="E5" s="143" t="s">
        <v>109</v>
      </c>
      <c r="F5" s="143" t="s">
        <v>110</v>
      </c>
      <c r="G5" s="14" t="s">
        <v>119</v>
      </c>
      <c r="H5" s="114" t="s">
        <v>64</v>
      </c>
      <c r="I5" s="149">
        <v>188.5</v>
      </c>
      <c r="J5" s="143" t="s">
        <v>116</v>
      </c>
      <c r="K5" s="150" t="s">
        <v>120</v>
      </c>
      <c r="L5" s="147">
        <v>90.36</v>
      </c>
      <c r="M5" s="147">
        <v>1.00049178</v>
      </c>
      <c r="N5" s="148">
        <f t="shared" si="0"/>
        <v>90.4044372408</v>
      </c>
      <c r="O5" s="148">
        <f t="shared" si="1"/>
        <v>82.9022186204</v>
      </c>
      <c r="P5" s="147">
        <v>3</v>
      </c>
      <c r="Q5" s="147" t="s">
        <v>27</v>
      </c>
    </row>
    <row r="6" spans="1:17">
      <c r="A6" s="116">
        <v>542</v>
      </c>
      <c r="B6" s="116" t="s">
        <v>121</v>
      </c>
      <c r="C6" s="116" t="s">
        <v>19</v>
      </c>
      <c r="D6" s="142" t="s">
        <v>108</v>
      </c>
      <c r="E6" s="116" t="s">
        <v>109</v>
      </c>
      <c r="F6" s="116" t="s">
        <v>110</v>
      </c>
      <c r="G6" s="17" t="s">
        <v>122</v>
      </c>
      <c r="H6" s="114" t="s">
        <v>64</v>
      </c>
      <c r="I6" s="144">
        <v>192</v>
      </c>
      <c r="J6" s="145" t="s">
        <v>112</v>
      </c>
      <c r="K6" s="146" t="s">
        <v>123</v>
      </c>
      <c r="L6" s="147">
        <v>88.7</v>
      </c>
      <c r="M6" s="147">
        <v>0.99950869</v>
      </c>
      <c r="N6" s="148">
        <f t="shared" si="0"/>
        <v>88.656420803</v>
      </c>
      <c r="O6" s="148">
        <f t="shared" si="1"/>
        <v>82.7282104015</v>
      </c>
      <c r="P6" s="147">
        <v>4</v>
      </c>
      <c r="Q6" s="147" t="s">
        <v>27</v>
      </c>
    </row>
    <row r="7" spans="1:17">
      <c r="A7" s="116">
        <v>547</v>
      </c>
      <c r="B7" s="116" t="s">
        <v>124</v>
      </c>
      <c r="C7" s="116" t="s">
        <v>19</v>
      </c>
      <c r="D7" s="142" t="s">
        <v>108</v>
      </c>
      <c r="E7" s="116" t="s">
        <v>109</v>
      </c>
      <c r="F7" s="116" t="s">
        <v>110</v>
      </c>
      <c r="G7" s="17" t="s">
        <v>125</v>
      </c>
      <c r="H7" s="114" t="s">
        <v>64</v>
      </c>
      <c r="I7" s="144">
        <v>202</v>
      </c>
      <c r="J7" s="145" t="s">
        <v>116</v>
      </c>
      <c r="K7" s="146" t="s">
        <v>126</v>
      </c>
      <c r="L7" s="147">
        <v>84.04</v>
      </c>
      <c r="M7" s="147">
        <v>1.00049178</v>
      </c>
      <c r="N7" s="148">
        <f t="shared" si="0"/>
        <v>84.0813291912</v>
      </c>
      <c r="O7" s="148">
        <f t="shared" si="1"/>
        <v>82.4406645956</v>
      </c>
      <c r="P7" s="147">
        <v>5</v>
      </c>
      <c r="Q7" s="147" t="s">
        <v>27</v>
      </c>
    </row>
    <row r="8" spans="1:17">
      <c r="A8" s="116">
        <v>540</v>
      </c>
      <c r="B8" s="116" t="s">
        <v>127</v>
      </c>
      <c r="C8" s="116" t="s">
        <v>19</v>
      </c>
      <c r="D8" s="142" t="s">
        <v>108</v>
      </c>
      <c r="E8" s="116" t="s">
        <v>109</v>
      </c>
      <c r="F8" s="116" t="s">
        <v>110</v>
      </c>
      <c r="G8" s="17" t="s">
        <v>128</v>
      </c>
      <c r="H8" s="114" t="s">
        <v>64</v>
      </c>
      <c r="I8" s="144">
        <v>192</v>
      </c>
      <c r="J8" s="145" t="s">
        <v>116</v>
      </c>
      <c r="K8" s="146" t="s">
        <v>129</v>
      </c>
      <c r="L8" s="147">
        <v>87.22</v>
      </c>
      <c r="M8" s="147">
        <v>1.00049178</v>
      </c>
      <c r="N8" s="148">
        <f t="shared" si="0"/>
        <v>87.2628930516</v>
      </c>
      <c r="O8" s="148">
        <f t="shared" si="1"/>
        <v>82.0314465258</v>
      </c>
      <c r="P8" s="147">
        <v>6</v>
      </c>
      <c r="Q8" s="147" t="s">
        <v>27</v>
      </c>
    </row>
    <row r="9" spans="1:17">
      <c r="A9" s="116">
        <v>623</v>
      </c>
      <c r="B9" s="116" t="s">
        <v>130</v>
      </c>
      <c r="C9" s="116" t="s">
        <v>19</v>
      </c>
      <c r="D9" s="142" t="s">
        <v>108</v>
      </c>
      <c r="E9" s="116" t="s">
        <v>109</v>
      </c>
      <c r="F9" s="116" t="s">
        <v>110</v>
      </c>
      <c r="G9" s="17" t="s">
        <v>131</v>
      </c>
      <c r="H9" s="114" t="s">
        <v>64</v>
      </c>
      <c r="I9" s="144">
        <v>186</v>
      </c>
      <c r="J9" s="145" t="s">
        <v>116</v>
      </c>
      <c r="K9" s="146" t="s">
        <v>132</v>
      </c>
      <c r="L9" s="147">
        <v>88</v>
      </c>
      <c r="M9" s="147">
        <v>1.00049178</v>
      </c>
      <c r="N9" s="148">
        <f t="shared" si="0"/>
        <v>88.04327664</v>
      </c>
      <c r="O9" s="148">
        <f t="shared" si="1"/>
        <v>81.22163832</v>
      </c>
      <c r="P9" s="147">
        <v>7</v>
      </c>
      <c r="Q9" s="147" t="s">
        <v>27</v>
      </c>
    </row>
    <row r="10" spans="1:17">
      <c r="A10" s="116">
        <v>541</v>
      </c>
      <c r="B10" s="116" t="s">
        <v>133</v>
      </c>
      <c r="C10" s="116" t="s">
        <v>19</v>
      </c>
      <c r="D10" s="142" t="s">
        <v>108</v>
      </c>
      <c r="E10" s="116" t="s">
        <v>109</v>
      </c>
      <c r="F10" s="116" t="s">
        <v>110</v>
      </c>
      <c r="G10" s="17" t="s">
        <v>134</v>
      </c>
      <c r="H10" s="114" t="s">
        <v>64</v>
      </c>
      <c r="I10" s="144">
        <v>192</v>
      </c>
      <c r="J10" s="145" t="s">
        <v>112</v>
      </c>
      <c r="K10" s="146" t="s">
        <v>135</v>
      </c>
      <c r="L10" s="147">
        <v>85.54</v>
      </c>
      <c r="M10" s="147">
        <v>0.99950869</v>
      </c>
      <c r="N10" s="148">
        <f t="shared" si="0"/>
        <v>85.4979733426</v>
      </c>
      <c r="O10" s="148">
        <f t="shared" si="1"/>
        <v>81.1489866713</v>
      </c>
      <c r="P10" s="147">
        <v>8</v>
      </c>
      <c r="Q10" s="147" t="s">
        <v>27</v>
      </c>
    </row>
    <row r="11" spans="1:17">
      <c r="A11" s="116">
        <v>556</v>
      </c>
      <c r="B11" s="116" t="s">
        <v>136</v>
      </c>
      <c r="C11" s="116" t="s">
        <v>19</v>
      </c>
      <c r="D11" s="142" t="s">
        <v>108</v>
      </c>
      <c r="E11" s="116" t="s">
        <v>109</v>
      </c>
      <c r="F11" s="116" t="s">
        <v>110</v>
      </c>
      <c r="G11" s="17" t="s">
        <v>137</v>
      </c>
      <c r="H11" s="114" t="s">
        <v>64</v>
      </c>
      <c r="I11" s="144">
        <v>192</v>
      </c>
      <c r="J11" s="145" t="s">
        <v>112</v>
      </c>
      <c r="K11" s="146" t="s">
        <v>126</v>
      </c>
      <c r="L11" s="147">
        <v>85.48</v>
      </c>
      <c r="M11" s="147">
        <v>0.99950869</v>
      </c>
      <c r="N11" s="148">
        <f t="shared" si="0"/>
        <v>85.4380028212</v>
      </c>
      <c r="O11" s="148">
        <f t="shared" si="1"/>
        <v>81.1190014106</v>
      </c>
      <c r="P11" s="147">
        <v>9</v>
      </c>
      <c r="Q11" s="147" t="s">
        <v>27</v>
      </c>
    </row>
    <row r="12" spans="1:17">
      <c r="A12" s="116">
        <v>610</v>
      </c>
      <c r="B12" s="116" t="s">
        <v>138</v>
      </c>
      <c r="C12" s="116" t="s">
        <v>19</v>
      </c>
      <c r="D12" s="142" t="s">
        <v>108</v>
      </c>
      <c r="E12" s="116" t="s">
        <v>109</v>
      </c>
      <c r="F12" s="116" t="s">
        <v>110</v>
      </c>
      <c r="G12" s="17" t="s">
        <v>139</v>
      </c>
      <c r="H12" s="114" t="s">
        <v>64</v>
      </c>
      <c r="I12" s="144">
        <v>186</v>
      </c>
      <c r="J12" s="145" t="s">
        <v>116</v>
      </c>
      <c r="K12" s="146" t="s">
        <v>140</v>
      </c>
      <c r="L12" s="147">
        <v>86.74</v>
      </c>
      <c r="M12" s="147">
        <v>1.00049178</v>
      </c>
      <c r="N12" s="148">
        <f t="shared" si="0"/>
        <v>86.7826569972</v>
      </c>
      <c r="O12" s="148">
        <f t="shared" si="1"/>
        <v>80.5913284986</v>
      </c>
      <c r="P12" s="147">
        <v>10</v>
      </c>
      <c r="Q12" s="147" t="s">
        <v>27</v>
      </c>
    </row>
    <row r="13" spans="1:17">
      <c r="A13" s="116">
        <v>553</v>
      </c>
      <c r="B13" s="116" t="s">
        <v>141</v>
      </c>
      <c r="C13" s="116" t="s">
        <v>19</v>
      </c>
      <c r="D13" s="142" t="s">
        <v>108</v>
      </c>
      <c r="E13" s="116" t="s">
        <v>109</v>
      </c>
      <c r="F13" s="116" t="s">
        <v>110</v>
      </c>
      <c r="G13" s="17" t="s">
        <v>142</v>
      </c>
      <c r="H13" s="114" t="s">
        <v>64</v>
      </c>
      <c r="I13" s="144">
        <v>192</v>
      </c>
      <c r="J13" s="145" t="s">
        <v>112</v>
      </c>
      <c r="K13" s="146" t="s">
        <v>143</v>
      </c>
      <c r="L13" s="147">
        <v>84.38</v>
      </c>
      <c r="M13" s="147">
        <v>0.99950869</v>
      </c>
      <c r="N13" s="148">
        <f t="shared" si="0"/>
        <v>84.3385432622</v>
      </c>
      <c r="O13" s="148">
        <f t="shared" si="1"/>
        <v>80.5692716311</v>
      </c>
      <c r="P13" s="147">
        <v>11</v>
      </c>
      <c r="Q13" s="147" t="s">
        <v>27</v>
      </c>
    </row>
    <row r="14" spans="1:17">
      <c r="A14" s="116">
        <v>565</v>
      </c>
      <c r="B14" s="116" t="s">
        <v>144</v>
      </c>
      <c r="C14" s="116" t="s">
        <v>19</v>
      </c>
      <c r="D14" s="142" t="s">
        <v>108</v>
      </c>
      <c r="E14" s="116" t="s">
        <v>109</v>
      </c>
      <c r="F14" s="116" t="s">
        <v>110</v>
      </c>
      <c r="G14" s="17" t="s">
        <v>145</v>
      </c>
      <c r="H14" s="114" t="s">
        <v>64</v>
      </c>
      <c r="I14" s="144">
        <v>192</v>
      </c>
      <c r="J14" s="145" t="s">
        <v>116</v>
      </c>
      <c r="K14" s="146" t="s">
        <v>113</v>
      </c>
      <c r="L14" s="147">
        <v>84.16</v>
      </c>
      <c r="M14" s="147">
        <v>1.00049178</v>
      </c>
      <c r="N14" s="148">
        <f t="shared" si="0"/>
        <v>84.2013882048</v>
      </c>
      <c r="O14" s="148">
        <f t="shared" si="1"/>
        <v>80.5006941024</v>
      </c>
      <c r="P14" s="147">
        <v>12</v>
      </c>
      <c r="Q14" s="147" t="s">
        <v>27</v>
      </c>
    </row>
    <row r="15" spans="1:17">
      <c r="A15" s="116">
        <v>589</v>
      </c>
      <c r="B15" s="116" t="s">
        <v>146</v>
      </c>
      <c r="C15" s="116" t="s">
        <v>19</v>
      </c>
      <c r="D15" s="142" t="s">
        <v>108</v>
      </c>
      <c r="E15" s="116" t="s">
        <v>109</v>
      </c>
      <c r="F15" s="116" t="s">
        <v>110</v>
      </c>
      <c r="G15" s="17" t="s">
        <v>147</v>
      </c>
      <c r="H15" s="114" t="s">
        <v>64</v>
      </c>
      <c r="I15" s="144">
        <v>183.5</v>
      </c>
      <c r="J15" s="145" t="s">
        <v>116</v>
      </c>
      <c r="K15" s="146" t="s">
        <v>123</v>
      </c>
      <c r="L15" s="147">
        <v>87.5</v>
      </c>
      <c r="M15" s="147">
        <v>1.00049178</v>
      </c>
      <c r="N15" s="148">
        <f t="shared" si="0"/>
        <v>87.54303075</v>
      </c>
      <c r="O15" s="148">
        <f t="shared" si="1"/>
        <v>80.471515375</v>
      </c>
      <c r="P15" s="147">
        <v>13</v>
      </c>
      <c r="Q15" s="147" t="s">
        <v>27</v>
      </c>
    </row>
    <row r="16" spans="1:17">
      <c r="A16" s="116">
        <v>579</v>
      </c>
      <c r="B16" s="116" t="s">
        <v>148</v>
      </c>
      <c r="C16" s="116" t="s">
        <v>19</v>
      </c>
      <c r="D16" s="142" t="s">
        <v>108</v>
      </c>
      <c r="E16" s="116" t="s">
        <v>109</v>
      </c>
      <c r="F16" s="116" t="s">
        <v>110</v>
      </c>
      <c r="G16" s="17" t="s">
        <v>149</v>
      </c>
      <c r="H16" s="114" t="s">
        <v>64</v>
      </c>
      <c r="I16" s="144">
        <v>192</v>
      </c>
      <c r="J16" s="145" t="s">
        <v>112</v>
      </c>
      <c r="K16" s="146" t="s">
        <v>150</v>
      </c>
      <c r="L16" s="147">
        <v>83.84</v>
      </c>
      <c r="M16" s="147">
        <v>0.99950869</v>
      </c>
      <c r="N16" s="148">
        <f t="shared" si="0"/>
        <v>83.7988085696</v>
      </c>
      <c r="O16" s="148">
        <f t="shared" si="1"/>
        <v>80.2994042848</v>
      </c>
      <c r="P16" s="147">
        <v>14</v>
      </c>
      <c r="Q16" s="147" t="s">
        <v>27</v>
      </c>
    </row>
    <row r="17" spans="1:17">
      <c r="A17" s="116">
        <v>571</v>
      </c>
      <c r="B17" s="116" t="s">
        <v>151</v>
      </c>
      <c r="C17" s="116" t="s">
        <v>19</v>
      </c>
      <c r="D17" s="142" t="s">
        <v>108</v>
      </c>
      <c r="E17" s="116" t="s">
        <v>109</v>
      </c>
      <c r="F17" s="116" t="s">
        <v>110</v>
      </c>
      <c r="G17" s="17" t="s">
        <v>152</v>
      </c>
      <c r="H17" s="114" t="s">
        <v>64</v>
      </c>
      <c r="I17" s="144">
        <v>183.5</v>
      </c>
      <c r="J17" s="145" t="s">
        <v>112</v>
      </c>
      <c r="K17" s="146" t="s">
        <v>153</v>
      </c>
      <c r="L17" s="147">
        <v>86.62</v>
      </c>
      <c r="M17" s="147">
        <v>0.99950869</v>
      </c>
      <c r="N17" s="148">
        <f t="shared" si="0"/>
        <v>86.5774427278</v>
      </c>
      <c r="O17" s="148">
        <f t="shared" si="1"/>
        <v>79.9887213639</v>
      </c>
      <c r="P17" s="147">
        <v>15</v>
      </c>
      <c r="Q17" s="147" t="s">
        <v>27</v>
      </c>
    </row>
    <row r="18" spans="1:17">
      <c r="A18" s="116">
        <v>600</v>
      </c>
      <c r="B18" s="116" t="s">
        <v>154</v>
      </c>
      <c r="C18" s="116" t="s">
        <v>19</v>
      </c>
      <c r="D18" s="142" t="s">
        <v>108</v>
      </c>
      <c r="E18" s="116" t="s">
        <v>109</v>
      </c>
      <c r="F18" s="116" t="s">
        <v>110</v>
      </c>
      <c r="G18" s="17" t="s">
        <v>155</v>
      </c>
      <c r="H18" s="114" t="s">
        <v>64</v>
      </c>
      <c r="I18" s="144">
        <v>186</v>
      </c>
      <c r="J18" s="145" t="s">
        <v>116</v>
      </c>
      <c r="K18" s="146" t="s">
        <v>156</v>
      </c>
      <c r="L18" s="147">
        <v>85.32</v>
      </c>
      <c r="M18" s="147">
        <v>1.00049178</v>
      </c>
      <c r="N18" s="148">
        <f t="shared" si="0"/>
        <v>85.3619586696</v>
      </c>
      <c r="O18" s="148">
        <f t="shared" si="1"/>
        <v>79.8809793348</v>
      </c>
      <c r="P18" s="147">
        <v>16</v>
      </c>
      <c r="Q18" s="147" t="s">
        <v>27</v>
      </c>
    </row>
    <row r="19" spans="1:17">
      <c r="A19" s="116">
        <v>560</v>
      </c>
      <c r="B19" s="116" t="s">
        <v>157</v>
      </c>
      <c r="C19" s="116" t="s">
        <v>19</v>
      </c>
      <c r="D19" s="142" t="s">
        <v>108</v>
      </c>
      <c r="E19" s="116" t="s">
        <v>109</v>
      </c>
      <c r="F19" s="116" t="s">
        <v>110</v>
      </c>
      <c r="G19" s="17" t="s">
        <v>158</v>
      </c>
      <c r="H19" s="114" t="s">
        <v>64</v>
      </c>
      <c r="I19" s="144">
        <v>183.5</v>
      </c>
      <c r="J19" s="145" t="s">
        <v>112</v>
      </c>
      <c r="K19" s="146" t="s">
        <v>159</v>
      </c>
      <c r="L19" s="147">
        <v>86.26</v>
      </c>
      <c r="M19" s="147">
        <v>0.99950869</v>
      </c>
      <c r="N19" s="148">
        <f t="shared" si="0"/>
        <v>86.2176195994</v>
      </c>
      <c r="O19" s="148">
        <f t="shared" si="1"/>
        <v>79.8088097997</v>
      </c>
      <c r="P19" s="147">
        <v>17</v>
      </c>
      <c r="Q19" s="147" t="s">
        <v>27</v>
      </c>
    </row>
    <row r="20" spans="1:17">
      <c r="A20" s="116">
        <v>554</v>
      </c>
      <c r="B20" s="116" t="s">
        <v>160</v>
      </c>
      <c r="C20" s="116" t="s">
        <v>19</v>
      </c>
      <c r="D20" s="142" t="s">
        <v>108</v>
      </c>
      <c r="E20" s="116" t="s">
        <v>109</v>
      </c>
      <c r="F20" s="116" t="s">
        <v>110</v>
      </c>
      <c r="G20" s="17" t="s">
        <v>161</v>
      </c>
      <c r="H20" s="114" t="s">
        <v>64</v>
      </c>
      <c r="I20" s="144">
        <v>192</v>
      </c>
      <c r="J20" s="145" t="s">
        <v>116</v>
      </c>
      <c r="K20" s="146" t="s">
        <v>162</v>
      </c>
      <c r="L20" s="147">
        <v>82.48</v>
      </c>
      <c r="M20" s="147">
        <v>1.00049178</v>
      </c>
      <c r="N20" s="148">
        <f t="shared" si="0"/>
        <v>82.5205620144</v>
      </c>
      <c r="O20" s="148">
        <f t="shared" si="1"/>
        <v>79.6602810072</v>
      </c>
      <c r="P20" s="147">
        <v>18</v>
      </c>
      <c r="Q20" s="147" t="s">
        <v>27</v>
      </c>
    </row>
    <row r="21" spans="1:17">
      <c r="A21" s="116">
        <v>572</v>
      </c>
      <c r="B21" s="116" t="s">
        <v>163</v>
      </c>
      <c r="C21" s="116" t="s">
        <v>19</v>
      </c>
      <c r="D21" s="142" t="s">
        <v>108</v>
      </c>
      <c r="E21" s="116" t="s">
        <v>109</v>
      </c>
      <c r="F21" s="116" t="s">
        <v>110</v>
      </c>
      <c r="G21" s="17" t="s">
        <v>164</v>
      </c>
      <c r="H21" s="114" t="s">
        <v>64</v>
      </c>
      <c r="I21" s="144">
        <v>190.5</v>
      </c>
      <c r="J21" s="145" t="s">
        <v>112</v>
      </c>
      <c r="K21" s="146" t="s">
        <v>165</v>
      </c>
      <c r="L21" s="147">
        <v>83.02</v>
      </c>
      <c r="M21" s="147">
        <v>0.99950869</v>
      </c>
      <c r="N21" s="148">
        <f t="shared" si="0"/>
        <v>82.9792114438</v>
      </c>
      <c r="O21" s="148">
        <f t="shared" si="1"/>
        <v>79.5896057219</v>
      </c>
      <c r="P21" s="147">
        <v>19</v>
      </c>
      <c r="Q21" s="147" t="s">
        <v>27</v>
      </c>
    </row>
    <row r="22" spans="1:17">
      <c r="A22" s="116">
        <v>590</v>
      </c>
      <c r="B22" s="116" t="s">
        <v>166</v>
      </c>
      <c r="C22" s="116" t="s">
        <v>19</v>
      </c>
      <c r="D22" s="142" t="s">
        <v>108</v>
      </c>
      <c r="E22" s="116" t="s">
        <v>109</v>
      </c>
      <c r="F22" s="116" t="s">
        <v>110</v>
      </c>
      <c r="G22" s="17" t="s">
        <v>167</v>
      </c>
      <c r="H22" s="114" t="s">
        <v>64</v>
      </c>
      <c r="I22" s="144">
        <v>186</v>
      </c>
      <c r="J22" s="145" t="s">
        <v>116</v>
      </c>
      <c r="K22" s="146" t="s">
        <v>168</v>
      </c>
      <c r="L22" s="147">
        <v>84.46</v>
      </c>
      <c r="M22" s="147">
        <v>1.00049178</v>
      </c>
      <c r="N22" s="148">
        <f t="shared" si="0"/>
        <v>84.5015357388</v>
      </c>
      <c r="O22" s="148">
        <f t="shared" si="1"/>
        <v>79.4507678694</v>
      </c>
      <c r="P22" s="147">
        <v>20</v>
      </c>
      <c r="Q22" s="147" t="s">
        <v>27</v>
      </c>
    </row>
    <row r="23" spans="1:17">
      <c r="A23" s="116">
        <v>545</v>
      </c>
      <c r="B23" s="116" t="s">
        <v>169</v>
      </c>
      <c r="C23" s="116" t="s">
        <v>19</v>
      </c>
      <c r="D23" s="142" t="s">
        <v>108</v>
      </c>
      <c r="E23" s="116" t="s">
        <v>109</v>
      </c>
      <c r="F23" s="116" t="s">
        <v>110</v>
      </c>
      <c r="G23" s="17" t="s">
        <v>170</v>
      </c>
      <c r="H23" s="114" t="s">
        <v>64</v>
      </c>
      <c r="I23" s="144">
        <v>192</v>
      </c>
      <c r="J23" s="145" t="s">
        <v>116</v>
      </c>
      <c r="K23" s="146" t="s">
        <v>171</v>
      </c>
      <c r="L23" s="147">
        <v>82.04</v>
      </c>
      <c r="M23" s="147">
        <v>1.00049178</v>
      </c>
      <c r="N23" s="148">
        <f t="shared" si="0"/>
        <v>82.0803456312</v>
      </c>
      <c r="O23" s="148">
        <f t="shared" si="1"/>
        <v>79.4401728156</v>
      </c>
      <c r="P23" s="147">
        <v>21</v>
      </c>
      <c r="Q23" s="147" t="s">
        <v>27</v>
      </c>
    </row>
    <row r="24" spans="1:17">
      <c r="A24" s="116">
        <v>608</v>
      </c>
      <c r="B24" s="116" t="s">
        <v>172</v>
      </c>
      <c r="C24" s="116" t="s">
        <v>19</v>
      </c>
      <c r="D24" s="142" t="s">
        <v>108</v>
      </c>
      <c r="E24" s="116" t="s">
        <v>109</v>
      </c>
      <c r="F24" s="116" t="s">
        <v>110</v>
      </c>
      <c r="G24" s="17" t="s">
        <v>173</v>
      </c>
      <c r="H24" s="114" t="s">
        <v>64</v>
      </c>
      <c r="I24" s="144">
        <v>186</v>
      </c>
      <c r="J24" s="145" t="s">
        <v>112</v>
      </c>
      <c r="K24" s="146" t="s">
        <v>171</v>
      </c>
      <c r="L24" s="147">
        <v>84.34</v>
      </c>
      <c r="M24" s="147">
        <v>0.99950869</v>
      </c>
      <c r="N24" s="148">
        <f t="shared" si="0"/>
        <v>84.2985629146</v>
      </c>
      <c r="O24" s="148">
        <f t="shared" si="1"/>
        <v>79.3492814573</v>
      </c>
      <c r="P24" s="147">
        <v>22</v>
      </c>
      <c r="Q24" s="147" t="s">
        <v>27</v>
      </c>
    </row>
    <row r="25" spans="1:17">
      <c r="A25" s="116">
        <v>555</v>
      </c>
      <c r="B25" s="116" t="s">
        <v>174</v>
      </c>
      <c r="C25" s="116" t="s">
        <v>19</v>
      </c>
      <c r="D25" s="142" t="s">
        <v>108</v>
      </c>
      <c r="E25" s="116" t="s">
        <v>109</v>
      </c>
      <c r="F25" s="116" t="s">
        <v>110</v>
      </c>
      <c r="G25" s="17" t="s">
        <v>175</v>
      </c>
      <c r="H25" s="114" t="s">
        <v>64</v>
      </c>
      <c r="I25" s="144">
        <v>192</v>
      </c>
      <c r="J25" s="145" t="s">
        <v>112</v>
      </c>
      <c r="K25" s="146" t="s">
        <v>168</v>
      </c>
      <c r="L25" s="147">
        <v>81.9</v>
      </c>
      <c r="M25" s="147">
        <v>0.99950869</v>
      </c>
      <c r="N25" s="148">
        <f t="shared" si="0"/>
        <v>81.859761711</v>
      </c>
      <c r="O25" s="148">
        <f t="shared" si="1"/>
        <v>79.3298808555</v>
      </c>
      <c r="P25" s="147">
        <v>23</v>
      </c>
      <c r="Q25" s="147" t="s">
        <v>27</v>
      </c>
    </row>
    <row r="26" spans="1:17">
      <c r="A26" s="116">
        <v>618</v>
      </c>
      <c r="B26" s="116" t="s">
        <v>176</v>
      </c>
      <c r="C26" s="116" t="s">
        <v>19</v>
      </c>
      <c r="D26" s="142" t="s">
        <v>108</v>
      </c>
      <c r="E26" s="116" t="s">
        <v>109</v>
      </c>
      <c r="F26" s="116" t="s">
        <v>110</v>
      </c>
      <c r="G26" s="17" t="s">
        <v>177</v>
      </c>
      <c r="H26" s="114" t="s">
        <v>64</v>
      </c>
      <c r="I26" s="144">
        <v>186</v>
      </c>
      <c r="J26" s="145" t="s">
        <v>116</v>
      </c>
      <c r="K26" s="146" t="s">
        <v>143</v>
      </c>
      <c r="L26" s="147">
        <v>84.14</v>
      </c>
      <c r="M26" s="147">
        <v>1.00049178</v>
      </c>
      <c r="N26" s="148">
        <f t="shared" si="0"/>
        <v>84.1813783692</v>
      </c>
      <c r="O26" s="148">
        <f t="shared" si="1"/>
        <v>79.2906891846</v>
      </c>
      <c r="P26" s="147">
        <v>24</v>
      </c>
      <c r="Q26" s="147" t="s">
        <v>27</v>
      </c>
    </row>
    <row r="27" spans="1:17">
      <c r="A27" s="116">
        <v>609</v>
      </c>
      <c r="B27" s="116" t="s">
        <v>178</v>
      </c>
      <c r="C27" s="116" t="s">
        <v>19</v>
      </c>
      <c r="D27" s="142" t="s">
        <v>108</v>
      </c>
      <c r="E27" s="116" t="s">
        <v>109</v>
      </c>
      <c r="F27" s="116" t="s">
        <v>110</v>
      </c>
      <c r="G27" s="17" t="s">
        <v>179</v>
      </c>
      <c r="H27" s="114" t="s">
        <v>64</v>
      </c>
      <c r="I27" s="144">
        <v>181</v>
      </c>
      <c r="J27" s="145" t="s">
        <v>116</v>
      </c>
      <c r="K27" s="146" t="s">
        <v>153</v>
      </c>
      <c r="L27" s="147">
        <v>86.1</v>
      </c>
      <c r="M27" s="147">
        <v>1.00049178</v>
      </c>
      <c r="N27" s="148">
        <f t="shared" si="0"/>
        <v>86.142342258</v>
      </c>
      <c r="O27" s="148">
        <f t="shared" si="1"/>
        <v>79.271171129</v>
      </c>
      <c r="P27" s="147">
        <v>25</v>
      </c>
      <c r="Q27" s="147" t="s">
        <v>27</v>
      </c>
    </row>
    <row r="28" spans="1:17">
      <c r="A28" s="116">
        <v>597</v>
      </c>
      <c r="B28" s="116" t="s">
        <v>180</v>
      </c>
      <c r="C28" s="116" t="s">
        <v>19</v>
      </c>
      <c r="D28" s="142" t="s">
        <v>108</v>
      </c>
      <c r="E28" s="116" t="s">
        <v>109</v>
      </c>
      <c r="F28" s="116" t="s">
        <v>110</v>
      </c>
      <c r="G28" s="17" t="s">
        <v>181</v>
      </c>
      <c r="H28" s="114" t="s">
        <v>64</v>
      </c>
      <c r="I28" s="144">
        <v>183.5</v>
      </c>
      <c r="J28" s="145" t="s">
        <v>112</v>
      </c>
      <c r="K28" s="146" t="s">
        <v>182</v>
      </c>
      <c r="L28" s="147">
        <v>85.12</v>
      </c>
      <c r="M28" s="147">
        <v>0.99950869</v>
      </c>
      <c r="N28" s="148">
        <f t="shared" si="0"/>
        <v>85.0781796928</v>
      </c>
      <c r="O28" s="148">
        <f t="shared" si="1"/>
        <v>79.2390898464</v>
      </c>
      <c r="P28" s="147">
        <v>26</v>
      </c>
      <c r="Q28" s="147" t="s">
        <v>27</v>
      </c>
    </row>
    <row r="29" spans="1:17">
      <c r="A29" s="116">
        <v>580</v>
      </c>
      <c r="B29" s="116" t="s">
        <v>183</v>
      </c>
      <c r="C29" s="116" t="s">
        <v>19</v>
      </c>
      <c r="D29" s="142" t="s">
        <v>108</v>
      </c>
      <c r="E29" s="116" t="s">
        <v>109</v>
      </c>
      <c r="F29" s="116" t="s">
        <v>110</v>
      </c>
      <c r="G29" s="17" t="s">
        <v>184</v>
      </c>
      <c r="H29" s="114" t="s">
        <v>64</v>
      </c>
      <c r="I29" s="144">
        <v>183.5</v>
      </c>
      <c r="J29" s="145" t="s">
        <v>112</v>
      </c>
      <c r="K29" s="146" t="s">
        <v>185</v>
      </c>
      <c r="L29" s="147">
        <v>85.1</v>
      </c>
      <c r="M29" s="147">
        <v>0.99950869</v>
      </c>
      <c r="N29" s="148">
        <f t="shared" si="0"/>
        <v>85.058189519</v>
      </c>
      <c r="O29" s="148">
        <f t="shared" si="1"/>
        <v>79.2290947595</v>
      </c>
      <c r="P29" s="147">
        <v>27</v>
      </c>
      <c r="Q29" s="147" t="s">
        <v>27</v>
      </c>
    </row>
    <row r="30" spans="1:17">
      <c r="A30" s="116">
        <v>599</v>
      </c>
      <c r="B30" s="116" t="s">
        <v>186</v>
      </c>
      <c r="C30" s="116" t="s">
        <v>19</v>
      </c>
      <c r="D30" s="142" t="s">
        <v>108</v>
      </c>
      <c r="E30" s="116" t="s">
        <v>109</v>
      </c>
      <c r="F30" s="116" t="s">
        <v>110</v>
      </c>
      <c r="G30" s="17" t="s">
        <v>187</v>
      </c>
      <c r="H30" s="114" t="s">
        <v>64</v>
      </c>
      <c r="I30" s="144">
        <v>183.5</v>
      </c>
      <c r="J30" s="145" t="s">
        <v>116</v>
      </c>
      <c r="K30" s="146" t="s">
        <v>188</v>
      </c>
      <c r="L30" s="147">
        <v>84.92</v>
      </c>
      <c r="M30" s="147">
        <v>1.00049178</v>
      </c>
      <c r="N30" s="148">
        <f t="shared" si="0"/>
        <v>84.9617619576</v>
      </c>
      <c r="O30" s="148">
        <f t="shared" si="1"/>
        <v>79.1808809788</v>
      </c>
      <c r="P30" s="147">
        <v>28</v>
      </c>
      <c r="Q30" s="147" t="s">
        <v>27</v>
      </c>
    </row>
    <row r="31" spans="1:17">
      <c r="A31" s="116">
        <v>561</v>
      </c>
      <c r="B31" s="116" t="s">
        <v>189</v>
      </c>
      <c r="C31" s="116" t="s">
        <v>19</v>
      </c>
      <c r="D31" s="142" t="s">
        <v>108</v>
      </c>
      <c r="E31" s="116" t="s">
        <v>109</v>
      </c>
      <c r="F31" s="116" t="s">
        <v>110</v>
      </c>
      <c r="G31" s="17" t="s">
        <v>190</v>
      </c>
      <c r="H31" s="114" t="s">
        <v>64</v>
      </c>
      <c r="I31" s="144">
        <v>192</v>
      </c>
      <c r="J31" s="145" t="s">
        <v>116</v>
      </c>
      <c r="K31" s="146" t="s">
        <v>191</v>
      </c>
      <c r="L31" s="147">
        <v>81.26</v>
      </c>
      <c r="M31" s="147">
        <v>1.00049178</v>
      </c>
      <c r="N31" s="148">
        <f t="shared" si="0"/>
        <v>81.2999620428</v>
      </c>
      <c r="O31" s="148">
        <f t="shared" si="1"/>
        <v>79.0499810214</v>
      </c>
      <c r="P31" s="147">
        <v>29</v>
      </c>
      <c r="Q31" s="147" t="s">
        <v>27</v>
      </c>
    </row>
    <row r="32" spans="1:17">
      <c r="A32" s="116">
        <v>592</v>
      </c>
      <c r="B32" s="116" t="s">
        <v>192</v>
      </c>
      <c r="C32" s="116" t="s">
        <v>19</v>
      </c>
      <c r="D32" s="142" t="s">
        <v>108</v>
      </c>
      <c r="E32" s="116" t="s">
        <v>109</v>
      </c>
      <c r="F32" s="116" t="s">
        <v>110</v>
      </c>
      <c r="G32" s="17" t="s">
        <v>193</v>
      </c>
      <c r="H32" s="114" t="s">
        <v>64</v>
      </c>
      <c r="I32" s="144">
        <v>186</v>
      </c>
      <c r="J32" s="145" t="s">
        <v>112</v>
      </c>
      <c r="K32" s="146" t="s">
        <v>194</v>
      </c>
      <c r="L32" s="147">
        <v>83.72</v>
      </c>
      <c r="M32" s="147">
        <v>0.99950869</v>
      </c>
      <c r="N32" s="148">
        <f t="shared" si="0"/>
        <v>83.6788675268</v>
      </c>
      <c r="O32" s="148">
        <f t="shared" si="1"/>
        <v>79.0394337634</v>
      </c>
      <c r="P32" s="147">
        <v>30</v>
      </c>
      <c r="Q32" s="147" t="s">
        <v>27</v>
      </c>
    </row>
    <row r="33" spans="1:17">
      <c r="A33" s="116">
        <v>583</v>
      </c>
      <c r="B33" s="116" t="s">
        <v>195</v>
      </c>
      <c r="C33" s="116" t="s">
        <v>19</v>
      </c>
      <c r="D33" s="142" t="s">
        <v>108</v>
      </c>
      <c r="E33" s="116" t="s">
        <v>109</v>
      </c>
      <c r="F33" s="116" t="s">
        <v>110</v>
      </c>
      <c r="G33" s="17" t="s">
        <v>196</v>
      </c>
      <c r="H33" s="114" t="s">
        <v>64</v>
      </c>
      <c r="I33" s="144">
        <v>183.5</v>
      </c>
      <c r="J33" s="145" t="s">
        <v>116</v>
      </c>
      <c r="K33" s="146" t="s">
        <v>197</v>
      </c>
      <c r="L33" s="147">
        <v>84.6</v>
      </c>
      <c r="M33" s="147">
        <v>1.00049178</v>
      </c>
      <c r="N33" s="148">
        <f t="shared" si="0"/>
        <v>84.641604588</v>
      </c>
      <c r="O33" s="148">
        <f t="shared" si="1"/>
        <v>79.020802294</v>
      </c>
      <c r="P33" s="147">
        <v>31</v>
      </c>
      <c r="Q33" s="152"/>
    </row>
    <row r="34" spans="1:17">
      <c r="A34" s="116">
        <v>591</v>
      </c>
      <c r="B34" s="116" t="s">
        <v>198</v>
      </c>
      <c r="C34" s="116" t="s">
        <v>19</v>
      </c>
      <c r="D34" s="142" t="s">
        <v>108</v>
      </c>
      <c r="E34" s="116" t="s">
        <v>109</v>
      </c>
      <c r="F34" s="116" t="s">
        <v>110</v>
      </c>
      <c r="G34" s="17" t="s">
        <v>199</v>
      </c>
      <c r="H34" s="114" t="s">
        <v>64</v>
      </c>
      <c r="I34" s="144">
        <v>186</v>
      </c>
      <c r="J34" s="145" t="s">
        <v>116</v>
      </c>
      <c r="K34" s="146" t="s">
        <v>200</v>
      </c>
      <c r="L34" s="147">
        <v>83.38</v>
      </c>
      <c r="M34" s="147">
        <v>1.00049178</v>
      </c>
      <c r="N34" s="148">
        <f t="shared" si="0"/>
        <v>83.4210046164</v>
      </c>
      <c r="O34" s="148">
        <f t="shared" si="1"/>
        <v>78.9105023082</v>
      </c>
      <c r="P34" s="147">
        <v>32</v>
      </c>
      <c r="Q34" s="152"/>
    </row>
    <row r="35" spans="1:17">
      <c r="A35" s="116">
        <v>606</v>
      </c>
      <c r="B35" s="116" t="s">
        <v>201</v>
      </c>
      <c r="C35" s="116" t="s">
        <v>19</v>
      </c>
      <c r="D35" s="142" t="s">
        <v>108</v>
      </c>
      <c r="E35" s="116" t="s">
        <v>109</v>
      </c>
      <c r="F35" s="116" t="s">
        <v>110</v>
      </c>
      <c r="G35" s="17" t="s">
        <v>202</v>
      </c>
      <c r="H35" s="114" t="s">
        <v>64</v>
      </c>
      <c r="I35" s="144">
        <v>186</v>
      </c>
      <c r="J35" s="145" t="s">
        <v>112</v>
      </c>
      <c r="K35" s="146" t="s">
        <v>140</v>
      </c>
      <c r="L35" s="147">
        <v>83.05</v>
      </c>
      <c r="M35" s="147">
        <v>0.99950869</v>
      </c>
      <c r="N35" s="148">
        <f t="shared" si="0"/>
        <v>83.0091967045</v>
      </c>
      <c r="O35" s="148">
        <f t="shared" si="1"/>
        <v>78.70459835225</v>
      </c>
      <c r="P35" s="147">
        <v>33</v>
      </c>
      <c r="Q35" s="152"/>
    </row>
    <row r="36" spans="1:17">
      <c r="A36" s="116">
        <v>629</v>
      </c>
      <c r="B36" s="116" t="s">
        <v>203</v>
      </c>
      <c r="C36" s="116" t="s">
        <v>19</v>
      </c>
      <c r="D36" s="142" t="s">
        <v>108</v>
      </c>
      <c r="E36" s="116" t="s">
        <v>109</v>
      </c>
      <c r="F36" s="116" t="s">
        <v>110</v>
      </c>
      <c r="G36" s="17" t="s">
        <v>204</v>
      </c>
      <c r="H36" s="114" t="s">
        <v>64</v>
      </c>
      <c r="I36" s="144">
        <v>181</v>
      </c>
      <c r="J36" s="145" t="s">
        <v>112</v>
      </c>
      <c r="K36" s="146" t="s">
        <v>132</v>
      </c>
      <c r="L36" s="147">
        <v>84.94</v>
      </c>
      <c r="M36" s="147">
        <v>0.99950869</v>
      </c>
      <c r="N36" s="148">
        <f t="shared" si="0"/>
        <v>84.8982681286</v>
      </c>
      <c r="O36" s="148">
        <f t="shared" si="1"/>
        <v>78.6491340643</v>
      </c>
      <c r="P36" s="147">
        <v>34</v>
      </c>
      <c r="Q36" s="152"/>
    </row>
    <row r="37" spans="1:17">
      <c r="A37" s="116">
        <v>598</v>
      </c>
      <c r="B37" s="116" t="s">
        <v>205</v>
      </c>
      <c r="C37" s="116" t="s">
        <v>19</v>
      </c>
      <c r="D37" s="142" t="s">
        <v>108</v>
      </c>
      <c r="E37" s="116" t="s">
        <v>109</v>
      </c>
      <c r="F37" s="116" t="s">
        <v>110</v>
      </c>
      <c r="G37" s="17" t="s">
        <v>206</v>
      </c>
      <c r="H37" s="114" t="s">
        <v>64</v>
      </c>
      <c r="I37" s="144">
        <v>184</v>
      </c>
      <c r="J37" s="145" t="s">
        <v>112</v>
      </c>
      <c r="K37" s="146" t="s">
        <v>162</v>
      </c>
      <c r="L37" s="147">
        <v>83.52</v>
      </c>
      <c r="M37" s="147">
        <v>0.99950869</v>
      </c>
      <c r="N37" s="148">
        <f t="shared" si="0"/>
        <v>83.4789657888</v>
      </c>
      <c r="O37" s="148">
        <f t="shared" si="1"/>
        <v>78.5394828944</v>
      </c>
      <c r="P37" s="147">
        <v>35</v>
      </c>
      <c r="Q37" s="152"/>
    </row>
    <row r="38" spans="1:17">
      <c r="A38" s="116">
        <v>619</v>
      </c>
      <c r="B38" s="116" t="s">
        <v>207</v>
      </c>
      <c r="C38" s="116" t="s">
        <v>19</v>
      </c>
      <c r="D38" s="142" t="s">
        <v>108</v>
      </c>
      <c r="E38" s="116" t="s">
        <v>109</v>
      </c>
      <c r="F38" s="116" t="s">
        <v>110</v>
      </c>
      <c r="G38" s="17" t="s">
        <v>208</v>
      </c>
      <c r="H38" s="114" t="s">
        <v>64</v>
      </c>
      <c r="I38" s="144">
        <v>186</v>
      </c>
      <c r="J38" s="145" t="s">
        <v>116</v>
      </c>
      <c r="K38" s="146" t="s">
        <v>209</v>
      </c>
      <c r="L38" s="147">
        <v>81.5</v>
      </c>
      <c r="M38" s="147">
        <v>1.00049178</v>
      </c>
      <c r="N38" s="148">
        <f t="shared" si="0"/>
        <v>81.54008007</v>
      </c>
      <c r="O38" s="148">
        <f t="shared" si="1"/>
        <v>77.970040035</v>
      </c>
      <c r="P38" s="147">
        <v>36</v>
      </c>
      <c r="Q38" s="152"/>
    </row>
    <row r="39" spans="1:17">
      <c r="A39" s="116">
        <v>562</v>
      </c>
      <c r="B39" s="116" t="s">
        <v>210</v>
      </c>
      <c r="C39" s="116" t="s">
        <v>19</v>
      </c>
      <c r="D39" s="142" t="s">
        <v>108</v>
      </c>
      <c r="E39" s="116" t="s">
        <v>109</v>
      </c>
      <c r="F39" s="116" t="s">
        <v>110</v>
      </c>
      <c r="G39" s="17" t="s">
        <v>211</v>
      </c>
      <c r="H39" s="114" t="s">
        <v>64</v>
      </c>
      <c r="I39" s="144">
        <v>183.5</v>
      </c>
      <c r="J39" s="145" t="s">
        <v>116</v>
      </c>
      <c r="K39" s="146" t="s">
        <v>194</v>
      </c>
      <c r="L39" s="147">
        <v>82.02</v>
      </c>
      <c r="M39" s="147">
        <v>1.00049178</v>
      </c>
      <c r="N39" s="148">
        <f t="shared" si="0"/>
        <v>82.0603357956</v>
      </c>
      <c r="O39" s="148">
        <f t="shared" si="1"/>
        <v>77.7301678978</v>
      </c>
      <c r="P39" s="147">
        <v>37</v>
      </c>
      <c r="Q39" s="152"/>
    </row>
    <row r="40" spans="1:17">
      <c r="A40" s="116">
        <v>641</v>
      </c>
      <c r="B40" s="116" t="s">
        <v>212</v>
      </c>
      <c r="C40" s="116" t="s">
        <v>19</v>
      </c>
      <c r="D40" s="142" t="s">
        <v>108</v>
      </c>
      <c r="E40" s="116" t="s">
        <v>109</v>
      </c>
      <c r="F40" s="116" t="s">
        <v>110</v>
      </c>
      <c r="G40" s="17" t="s">
        <v>213</v>
      </c>
      <c r="H40" s="114" t="s">
        <v>64</v>
      </c>
      <c r="I40" s="144">
        <v>173</v>
      </c>
      <c r="J40" s="145" t="s">
        <v>112</v>
      </c>
      <c r="K40" s="146" t="s">
        <v>156</v>
      </c>
      <c r="L40" s="147">
        <v>85.96</v>
      </c>
      <c r="M40" s="147">
        <v>0.99950869</v>
      </c>
      <c r="N40" s="148">
        <f t="shared" si="0"/>
        <v>85.9177669924</v>
      </c>
      <c r="O40" s="148">
        <f t="shared" si="1"/>
        <v>77.5588834962</v>
      </c>
      <c r="P40" s="147">
        <v>38</v>
      </c>
      <c r="Q40" s="152"/>
    </row>
    <row r="41" spans="1:17">
      <c r="A41" s="116">
        <v>577</v>
      </c>
      <c r="B41" s="116" t="s">
        <v>214</v>
      </c>
      <c r="C41" s="116" t="s">
        <v>19</v>
      </c>
      <c r="D41" s="142" t="s">
        <v>108</v>
      </c>
      <c r="E41" s="116" t="s">
        <v>109</v>
      </c>
      <c r="F41" s="116" t="s">
        <v>110</v>
      </c>
      <c r="G41" s="17" t="s">
        <v>215</v>
      </c>
      <c r="H41" s="114" t="s">
        <v>64</v>
      </c>
      <c r="I41" s="144">
        <v>192</v>
      </c>
      <c r="J41" s="145" t="s">
        <v>116</v>
      </c>
      <c r="K41" s="146" t="s">
        <v>150</v>
      </c>
      <c r="L41" s="147">
        <v>78.11</v>
      </c>
      <c r="M41" s="147">
        <v>1.00049178</v>
      </c>
      <c r="N41" s="148">
        <f t="shared" si="0"/>
        <v>78.1484129358</v>
      </c>
      <c r="O41" s="148">
        <f t="shared" si="1"/>
        <v>77.4742064679</v>
      </c>
      <c r="P41" s="147">
        <v>39</v>
      </c>
      <c r="Q41" s="152"/>
    </row>
    <row r="42" spans="1:17">
      <c r="A42" s="116">
        <v>563</v>
      </c>
      <c r="B42" s="116" t="s">
        <v>216</v>
      </c>
      <c r="C42" s="116" t="s">
        <v>19</v>
      </c>
      <c r="D42" s="142" t="s">
        <v>108</v>
      </c>
      <c r="E42" s="116" t="s">
        <v>109</v>
      </c>
      <c r="F42" s="116" t="s">
        <v>110</v>
      </c>
      <c r="G42" s="17" t="s">
        <v>217</v>
      </c>
      <c r="H42" s="114" t="s">
        <v>64</v>
      </c>
      <c r="I42" s="144">
        <v>192</v>
      </c>
      <c r="J42" s="145" t="s">
        <v>116</v>
      </c>
      <c r="K42" s="146" t="s">
        <v>159</v>
      </c>
      <c r="L42" s="147">
        <v>78</v>
      </c>
      <c r="M42" s="147">
        <v>1.00049178</v>
      </c>
      <c r="N42" s="148">
        <f t="shared" si="0"/>
        <v>78.03835884</v>
      </c>
      <c r="O42" s="148">
        <f t="shared" si="1"/>
        <v>77.41917942</v>
      </c>
      <c r="P42" s="147">
        <v>40</v>
      </c>
      <c r="Q42" s="152"/>
    </row>
    <row r="43" spans="1:17">
      <c r="A43" s="116">
        <v>601</v>
      </c>
      <c r="B43" s="116" t="s">
        <v>218</v>
      </c>
      <c r="C43" s="116" t="s">
        <v>19</v>
      </c>
      <c r="D43" s="142" t="s">
        <v>108</v>
      </c>
      <c r="E43" s="116" t="s">
        <v>109</v>
      </c>
      <c r="F43" s="116" t="s">
        <v>110</v>
      </c>
      <c r="G43" s="17" t="s">
        <v>219</v>
      </c>
      <c r="H43" s="114" t="s">
        <v>64</v>
      </c>
      <c r="I43" s="144">
        <v>186</v>
      </c>
      <c r="J43" s="145" t="s">
        <v>116</v>
      </c>
      <c r="K43" s="146" t="s">
        <v>182</v>
      </c>
      <c r="L43" s="147">
        <v>79.86</v>
      </c>
      <c r="M43" s="147">
        <v>1.00049178</v>
      </c>
      <c r="N43" s="148">
        <f t="shared" si="0"/>
        <v>79.8992735508</v>
      </c>
      <c r="O43" s="148">
        <f t="shared" si="1"/>
        <v>77.1496367754</v>
      </c>
      <c r="P43" s="147">
        <v>41</v>
      </c>
      <c r="Q43" s="152"/>
    </row>
    <row r="44" spans="1:17">
      <c r="A44" s="116">
        <v>658</v>
      </c>
      <c r="B44" s="116" t="s">
        <v>220</v>
      </c>
      <c r="C44" s="116" t="s">
        <v>19</v>
      </c>
      <c r="D44" s="142" t="s">
        <v>108</v>
      </c>
      <c r="E44" s="116" t="s">
        <v>109</v>
      </c>
      <c r="F44" s="116" t="s">
        <v>110</v>
      </c>
      <c r="G44" s="17" t="s">
        <v>221</v>
      </c>
      <c r="H44" s="114" t="s">
        <v>64</v>
      </c>
      <c r="I44" s="144">
        <v>170</v>
      </c>
      <c r="J44" s="145" t="s">
        <v>112</v>
      </c>
      <c r="K44" s="146" t="s">
        <v>129</v>
      </c>
      <c r="L44" s="147">
        <v>85.52</v>
      </c>
      <c r="M44" s="147">
        <v>0.99950869</v>
      </c>
      <c r="N44" s="148">
        <f t="shared" si="0"/>
        <v>85.4779831688</v>
      </c>
      <c r="O44" s="148">
        <f t="shared" si="1"/>
        <v>76.7389915844</v>
      </c>
      <c r="P44" s="147">
        <v>42</v>
      </c>
      <c r="Q44" s="152"/>
    </row>
    <row r="45" spans="1:17">
      <c r="A45" s="116">
        <v>671</v>
      </c>
      <c r="B45" s="116" t="s">
        <v>222</v>
      </c>
      <c r="C45" s="116" t="s">
        <v>19</v>
      </c>
      <c r="D45" s="142" t="s">
        <v>108</v>
      </c>
      <c r="E45" s="116" t="s">
        <v>109</v>
      </c>
      <c r="F45" s="116" t="s">
        <v>110</v>
      </c>
      <c r="G45" s="17" t="s">
        <v>223</v>
      </c>
      <c r="H45" s="114" t="s">
        <v>64</v>
      </c>
      <c r="I45" s="144">
        <v>170</v>
      </c>
      <c r="J45" s="145" t="s">
        <v>112</v>
      </c>
      <c r="K45" s="146" t="s">
        <v>191</v>
      </c>
      <c r="L45" s="147">
        <v>85.28</v>
      </c>
      <c r="M45" s="147">
        <v>0.99950869</v>
      </c>
      <c r="N45" s="148">
        <f t="shared" si="0"/>
        <v>85.2381010832</v>
      </c>
      <c r="O45" s="148">
        <f t="shared" si="1"/>
        <v>76.6190505416</v>
      </c>
      <c r="P45" s="147">
        <v>43</v>
      </c>
      <c r="Q45" s="152"/>
    </row>
    <row r="46" spans="1:17">
      <c r="A46" s="116">
        <v>672</v>
      </c>
      <c r="B46" s="116" t="s">
        <v>224</v>
      </c>
      <c r="C46" s="116" t="s">
        <v>19</v>
      </c>
      <c r="D46" s="142" t="s">
        <v>108</v>
      </c>
      <c r="E46" s="116" t="s">
        <v>109</v>
      </c>
      <c r="F46" s="116" t="s">
        <v>110</v>
      </c>
      <c r="G46" s="17" t="s">
        <v>225</v>
      </c>
      <c r="H46" s="114" t="s">
        <v>64</v>
      </c>
      <c r="I46" s="144">
        <v>165</v>
      </c>
      <c r="J46" s="145" t="s">
        <v>116</v>
      </c>
      <c r="K46" s="146" t="s">
        <v>226</v>
      </c>
      <c r="L46" s="147">
        <v>86.22</v>
      </c>
      <c r="M46" s="147">
        <v>1.00049178</v>
      </c>
      <c r="N46" s="148">
        <f t="shared" si="0"/>
        <v>86.2624012716</v>
      </c>
      <c r="O46" s="148">
        <f t="shared" si="1"/>
        <v>76.1312006358</v>
      </c>
      <c r="P46" s="147">
        <v>44</v>
      </c>
      <c r="Q46" s="152"/>
    </row>
    <row r="47" spans="1:17">
      <c r="A47" s="116">
        <v>615</v>
      </c>
      <c r="B47" s="116" t="s">
        <v>227</v>
      </c>
      <c r="C47" s="116" t="s">
        <v>19</v>
      </c>
      <c r="D47" s="142" t="s">
        <v>108</v>
      </c>
      <c r="E47" s="116" t="s">
        <v>109</v>
      </c>
      <c r="F47" s="116" t="s">
        <v>110</v>
      </c>
      <c r="G47" s="17" t="s">
        <v>228</v>
      </c>
      <c r="H47" s="114" t="s">
        <v>64</v>
      </c>
      <c r="I47" s="144">
        <v>186</v>
      </c>
      <c r="J47" s="145" t="s">
        <v>112</v>
      </c>
      <c r="K47" s="146" t="s">
        <v>229</v>
      </c>
      <c r="L47" s="147">
        <v>77.8</v>
      </c>
      <c r="M47" s="147">
        <v>0.99950869</v>
      </c>
      <c r="N47" s="148">
        <f t="shared" si="0"/>
        <v>77.761776082</v>
      </c>
      <c r="O47" s="148">
        <f t="shared" si="1"/>
        <v>76.080888041</v>
      </c>
      <c r="P47" s="147">
        <v>45</v>
      </c>
      <c r="Q47" s="152"/>
    </row>
    <row r="48" spans="1:17">
      <c r="A48" s="116">
        <v>640</v>
      </c>
      <c r="B48" s="116" t="s">
        <v>230</v>
      </c>
      <c r="C48" s="116" t="s">
        <v>19</v>
      </c>
      <c r="D48" s="142" t="s">
        <v>108</v>
      </c>
      <c r="E48" s="116" t="s">
        <v>109</v>
      </c>
      <c r="F48" s="116" t="s">
        <v>110</v>
      </c>
      <c r="G48" s="17" t="s">
        <v>231</v>
      </c>
      <c r="H48" s="114" t="s">
        <v>64</v>
      </c>
      <c r="I48" s="144">
        <v>170</v>
      </c>
      <c r="J48" s="145" t="s">
        <v>112</v>
      </c>
      <c r="K48" s="146" t="s">
        <v>188</v>
      </c>
      <c r="L48" s="147">
        <v>84</v>
      </c>
      <c r="M48" s="147">
        <v>0.99950869</v>
      </c>
      <c r="N48" s="148">
        <f t="shared" si="0"/>
        <v>83.95872996</v>
      </c>
      <c r="O48" s="148">
        <f t="shared" si="1"/>
        <v>75.97936498</v>
      </c>
      <c r="P48" s="147">
        <v>46</v>
      </c>
      <c r="Q48" s="152"/>
    </row>
    <row r="49" spans="1:17">
      <c r="A49" s="116">
        <v>666</v>
      </c>
      <c r="B49" s="116" t="s">
        <v>232</v>
      </c>
      <c r="C49" s="116" t="s">
        <v>19</v>
      </c>
      <c r="D49" s="142" t="s">
        <v>108</v>
      </c>
      <c r="E49" s="116" t="s">
        <v>109</v>
      </c>
      <c r="F49" s="116" t="s">
        <v>110</v>
      </c>
      <c r="G49" s="17" t="s">
        <v>233</v>
      </c>
      <c r="H49" s="114" t="s">
        <v>64</v>
      </c>
      <c r="I49" s="144">
        <v>181</v>
      </c>
      <c r="J49" s="145" t="s">
        <v>112</v>
      </c>
      <c r="K49" s="146" t="s">
        <v>120</v>
      </c>
      <c r="L49" s="147">
        <v>79.28</v>
      </c>
      <c r="M49" s="147">
        <v>0.99950869</v>
      </c>
      <c r="N49" s="148">
        <f t="shared" si="0"/>
        <v>79.2410489432</v>
      </c>
      <c r="O49" s="148">
        <f t="shared" si="1"/>
        <v>75.8205244716</v>
      </c>
      <c r="P49" s="147">
        <v>47</v>
      </c>
      <c r="Q49" s="152"/>
    </row>
    <row r="50" spans="1:17">
      <c r="A50" s="116">
        <v>670</v>
      </c>
      <c r="B50" s="116" t="s">
        <v>234</v>
      </c>
      <c r="C50" s="116" t="s">
        <v>19</v>
      </c>
      <c r="D50" s="142" t="s">
        <v>108</v>
      </c>
      <c r="E50" s="116" t="s">
        <v>109</v>
      </c>
      <c r="F50" s="116" t="s">
        <v>110</v>
      </c>
      <c r="G50" s="17" t="s">
        <v>235</v>
      </c>
      <c r="H50" s="114" t="s">
        <v>64</v>
      </c>
      <c r="I50" s="144">
        <v>170</v>
      </c>
      <c r="J50" s="145" t="s">
        <v>116</v>
      </c>
      <c r="K50" s="146" t="s">
        <v>165</v>
      </c>
      <c r="L50" s="147">
        <v>82.96</v>
      </c>
      <c r="M50" s="147">
        <v>1.00049178</v>
      </c>
      <c r="N50" s="148">
        <f t="shared" si="0"/>
        <v>83.0007980688</v>
      </c>
      <c r="O50" s="148">
        <f t="shared" si="1"/>
        <v>75.5003990344</v>
      </c>
      <c r="P50" s="147">
        <v>48</v>
      </c>
      <c r="Q50" s="152"/>
    </row>
    <row r="51" spans="1:17">
      <c r="A51" s="116">
        <v>647</v>
      </c>
      <c r="B51" s="116" t="s">
        <v>236</v>
      </c>
      <c r="C51" s="116" t="s">
        <v>19</v>
      </c>
      <c r="D51" s="142" t="s">
        <v>108</v>
      </c>
      <c r="E51" s="116" t="s">
        <v>109</v>
      </c>
      <c r="F51" s="116" t="s">
        <v>110</v>
      </c>
      <c r="G51" s="17" t="s">
        <v>237</v>
      </c>
      <c r="H51" s="114" t="s">
        <v>64</v>
      </c>
      <c r="I51" s="144">
        <v>171.5</v>
      </c>
      <c r="J51" s="145" t="s">
        <v>112</v>
      </c>
      <c r="K51" s="146" t="s">
        <v>226</v>
      </c>
      <c r="L51" s="147">
        <v>81.8</v>
      </c>
      <c r="M51" s="147">
        <v>0.99950869</v>
      </c>
      <c r="N51" s="148">
        <f t="shared" si="0"/>
        <v>81.759810842</v>
      </c>
      <c r="O51" s="148">
        <f t="shared" si="1"/>
        <v>75.179905421</v>
      </c>
      <c r="P51" s="147">
        <v>49</v>
      </c>
      <c r="Q51" s="152"/>
    </row>
    <row r="52" spans="1:17">
      <c r="A52" s="116">
        <v>674</v>
      </c>
      <c r="B52" s="116" t="s">
        <v>238</v>
      </c>
      <c r="C52" s="116" t="s">
        <v>19</v>
      </c>
      <c r="D52" s="142" t="s">
        <v>108</v>
      </c>
      <c r="E52" s="116" t="s">
        <v>109</v>
      </c>
      <c r="F52" s="116" t="s">
        <v>110</v>
      </c>
      <c r="G52" s="17" t="s">
        <v>239</v>
      </c>
      <c r="H52" s="114" t="s">
        <v>64</v>
      </c>
      <c r="I52" s="144">
        <v>181</v>
      </c>
      <c r="J52" s="145" t="s">
        <v>112</v>
      </c>
      <c r="K52" s="146" t="s">
        <v>197</v>
      </c>
      <c r="L52" s="147">
        <v>77.84</v>
      </c>
      <c r="M52" s="147">
        <v>0.99950869</v>
      </c>
      <c r="N52" s="148">
        <f t="shared" si="0"/>
        <v>77.8017564296</v>
      </c>
      <c r="O52" s="148">
        <f t="shared" si="1"/>
        <v>75.1008782148</v>
      </c>
      <c r="P52" s="147">
        <v>50</v>
      </c>
      <c r="Q52" s="152"/>
    </row>
    <row r="53" spans="1:17">
      <c r="A53" s="116">
        <v>642</v>
      </c>
      <c r="B53" s="116" t="s">
        <v>240</v>
      </c>
      <c r="C53" s="116" t="s">
        <v>19</v>
      </c>
      <c r="D53" s="142" t="s">
        <v>108</v>
      </c>
      <c r="E53" s="116" t="s">
        <v>109</v>
      </c>
      <c r="F53" s="116" t="s">
        <v>110</v>
      </c>
      <c r="G53" s="17" t="s">
        <v>241</v>
      </c>
      <c r="H53" s="114" t="s">
        <v>64</v>
      </c>
      <c r="I53" s="144">
        <v>172.5</v>
      </c>
      <c r="J53" s="145" t="s">
        <v>116</v>
      </c>
      <c r="K53" s="146" t="s">
        <v>185</v>
      </c>
      <c r="L53" s="147">
        <v>80.88</v>
      </c>
      <c r="M53" s="147">
        <v>1.00049178</v>
      </c>
      <c r="N53" s="148">
        <f t="shared" si="0"/>
        <v>80.9197751664</v>
      </c>
      <c r="O53" s="148">
        <f t="shared" si="1"/>
        <v>74.9598875832</v>
      </c>
      <c r="P53" s="147">
        <v>51</v>
      </c>
      <c r="Q53" s="152"/>
    </row>
    <row r="54" spans="1:17">
      <c r="A54" s="116">
        <v>656</v>
      </c>
      <c r="B54" s="116" t="s">
        <v>242</v>
      </c>
      <c r="C54" s="116" t="s">
        <v>19</v>
      </c>
      <c r="D54" s="142" t="s">
        <v>108</v>
      </c>
      <c r="E54" s="116" t="s">
        <v>109</v>
      </c>
      <c r="F54" s="116" t="s">
        <v>110</v>
      </c>
      <c r="G54" s="17" t="s">
        <v>243</v>
      </c>
      <c r="H54" s="114" t="s">
        <v>64</v>
      </c>
      <c r="I54" s="144">
        <v>170</v>
      </c>
      <c r="J54" s="145" t="s">
        <v>112</v>
      </c>
      <c r="K54" s="146" t="s">
        <v>117</v>
      </c>
      <c r="L54" s="147">
        <v>81.82</v>
      </c>
      <c r="M54" s="147">
        <v>0.99950869</v>
      </c>
      <c r="N54" s="148">
        <f t="shared" si="0"/>
        <v>81.7798010158</v>
      </c>
      <c r="O54" s="148">
        <f t="shared" si="1"/>
        <v>74.8899005079</v>
      </c>
      <c r="P54" s="147">
        <v>52</v>
      </c>
      <c r="Q54" s="152"/>
    </row>
    <row r="55" spans="1:17">
      <c r="A55" s="116">
        <v>650</v>
      </c>
      <c r="B55" s="116" t="s">
        <v>244</v>
      </c>
      <c r="C55" s="116" t="s">
        <v>19</v>
      </c>
      <c r="D55" s="142" t="s">
        <v>108</v>
      </c>
      <c r="E55" s="116" t="s">
        <v>109</v>
      </c>
      <c r="F55" s="116" t="s">
        <v>110</v>
      </c>
      <c r="G55" s="17" t="s">
        <v>245</v>
      </c>
      <c r="H55" s="114" t="s">
        <v>64</v>
      </c>
      <c r="I55" s="144">
        <v>170</v>
      </c>
      <c r="J55" s="145" t="s">
        <v>112</v>
      </c>
      <c r="K55" s="146" t="s">
        <v>209</v>
      </c>
      <c r="L55" s="147">
        <v>81.18</v>
      </c>
      <c r="M55" s="147">
        <v>0.99950869</v>
      </c>
      <c r="N55" s="148">
        <f t="shared" si="0"/>
        <v>81.1401154542</v>
      </c>
      <c r="O55" s="148">
        <f t="shared" si="1"/>
        <v>74.5700577271</v>
      </c>
      <c r="P55" s="147">
        <v>53</v>
      </c>
      <c r="Q55" s="152"/>
    </row>
    <row r="56" spans="1:17">
      <c r="A56" s="116">
        <v>665</v>
      </c>
      <c r="B56" s="116" t="s">
        <v>246</v>
      </c>
      <c r="C56" s="116" t="s">
        <v>19</v>
      </c>
      <c r="D56" s="142" t="s">
        <v>108</v>
      </c>
      <c r="E56" s="116" t="s">
        <v>109</v>
      </c>
      <c r="F56" s="116" t="s">
        <v>110</v>
      </c>
      <c r="G56" s="17" t="s">
        <v>247</v>
      </c>
      <c r="H56" s="114" t="s">
        <v>64</v>
      </c>
      <c r="I56" s="144">
        <v>167.5</v>
      </c>
      <c r="J56" s="145" t="s">
        <v>116</v>
      </c>
      <c r="K56" s="146" t="s">
        <v>135</v>
      </c>
      <c r="L56" s="147">
        <v>79.38</v>
      </c>
      <c r="M56" s="147">
        <v>1.00049178</v>
      </c>
      <c r="N56" s="148">
        <f t="shared" si="0"/>
        <v>79.4190374964</v>
      </c>
      <c r="O56" s="148">
        <f t="shared" si="1"/>
        <v>73.2095187482</v>
      </c>
      <c r="P56" s="147">
        <v>54</v>
      </c>
      <c r="Q56" s="152"/>
    </row>
    <row r="57" spans="1:17">
      <c r="A57" s="116">
        <v>649</v>
      </c>
      <c r="B57" s="116" t="s">
        <v>248</v>
      </c>
      <c r="C57" s="116" t="s">
        <v>19</v>
      </c>
      <c r="D57" s="142" t="s">
        <v>108</v>
      </c>
      <c r="E57" s="116" t="s">
        <v>109</v>
      </c>
      <c r="F57" s="116" t="s">
        <v>110</v>
      </c>
      <c r="G57" s="17" t="s">
        <v>249</v>
      </c>
      <c r="H57" s="114" t="s">
        <v>64</v>
      </c>
      <c r="I57" s="144">
        <v>170</v>
      </c>
      <c r="J57" s="145" t="s">
        <v>112</v>
      </c>
      <c r="K57" s="146" t="s">
        <v>200</v>
      </c>
      <c r="L57" s="147">
        <v>77.82</v>
      </c>
      <c r="M57" s="147">
        <v>0.99950869</v>
      </c>
      <c r="N57" s="148">
        <f t="shared" si="0"/>
        <v>77.7817662558</v>
      </c>
      <c r="O57" s="148">
        <f t="shared" si="1"/>
        <v>72.8908831279</v>
      </c>
      <c r="P57" s="147">
        <v>55</v>
      </c>
      <c r="Q57" s="152"/>
    </row>
    <row r="58" spans="1:17">
      <c r="A58" s="116">
        <v>673</v>
      </c>
      <c r="B58" s="116" t="s">
        <v>250</v>
      </c>
      <c r="C58" s="116" t="s">
        <v>19</v>
      </c>
      <c r="D58" s="142" t="s">
        <v>108</v>
      </c>
      <c r="E58" s="116" t="s">
        <v>109</v>
      </c>
      <c r="F58" s="116" t="s">
        <v>110</v>
      </c>
      <c r="G58" s="17" t="s">
        <v>251</v>
      </c>
      <c r="H58" s="114" t="s">
        <v>64</v>
      </c>
      <c r="I58" s="144">
        <v>165</v>
      </c>
      <c r="J58" s="145" t="s">
        <v>116</v>
      </c>
      <c r="K58" s="146" t="s">
        <v>229</v>
      </c>
      <c r="L58" s="147">
        <v>72.92</v>
      </c>
      <c r="M58" s="147">
        <v>1.00049178</v>
      </c>
      <c r="N58" s="148">
        <f t="shared" si="0"/>
        <v>72.9558605976</v>
      </c>
      <c r="O58" s="148">
        <f t="shared" si="1"/>
        <v>69.4779302988</v>
      </c>
      <c r="P58" s="147">
        <v>56</v>
      </c>
      <c r="Q58" s="152"/>
    </row>
    <row r="59" spans="1:17">
      <c r="A59" s="17">
        <v>546</v>
      </c>
      <c r="B59" s="116" t="s">
        <v>252</v>
      </c>
      <c r="C59" s="116" t="s">
        <v>19</v>
      </c>
      <c r="D59" s="116" t="s">
        <v>253</v>
      </c>
      <c r="E59" s="116" t="s">
        <v>254</v>
      </c>
      <c r="F59" s="116" t="s">
        <v>110</v>
      </c>
      <c r="G59" s="17" t="s">
        <v>255</v>
      </c>
      <c r="H59" s="112" t="s">
        <v>26</v>
      </c>
      <c r="I59" s="116">
        <v>202</v>
      </c>
      <c r="J59" s="145" t="s">
        <v>112</v>
      </c>
      <c r="K59" s="146" t="s">
        <v>156</v>
      </c>
      <c r="L59" s="147">
        <v>83.76</v>
      </c>
      <c r="M59" s="147">
        <v>1.00347305</v>
      </c>
      <c r="N59" s="148">
        <v>84.050902668</v>
      </c>
      <c r="O59" s="148">
        <v>82.425451334</v>
      </c>
      <c r="P59" s="147">
        <v>1</v>
      </c>
      <c r="Q59" s="153" t="s">
        <v>27</v>
      </c>
    </row>
    <row r="60" spans="1:17">
      <c r="A60" s="17">
        <v>564</v>
      </c>
      <c r="B60" s="116" t="s">
        <v>256</v>
      </c>
      <c r="C60" s="116" t="s">
        <v>19</v>
      </c>
      <c r="D60" s="116" t="s">
        <v>253</v>
      </c>
      <c r="E60" s="116" t="s">
        <v>254</v>
      </c>
      <c r="F60" s="116" t="s">
        <v>110</v>
      </c>
      <c r="G60" s="17" t="s">
        <v>257</v>
      </c>
      <c r="H60" s="112" t="s">
        <v>26</v>
      </c>
      <c r="I60" s="116">
        <v>191.5</v>
      </c>
      <c r="J60" s="145" t="s">
        <v>112</v>
      </c>
      <c r="K60" s="146" t="s">
        <v>258</v>
      </c>
      <c r="L60" s="147">
        <v>83.3</v>
      </c>
      <c r="M60" s="147">
        <v>1.00347305</v>
      </c>
      <c r="N60" s="148">
        <v>83.589305065</v>
      </c>
      <c r="O60" s="148">
        <v>80.0946525325</v>
      </c>
      <c r="P60" s="147">
        <v>2</v>
      </c>
      <c r="Q60" s="153" t="s">
        <v>27</v>
      </c>
    </row>
    <row r="61" spans="1:17">
      <c r="A61" s="17">
        <v>585</v>
      </c>
      <c r="B61" s="116" t="s">
        <v>259</v>
      </c>
      <c r="C61" s="116" t="s">
        <v>19</v>
      </c>
      <c r="D61" s="116" t="s">
        <v>253</v>
      </c>
      <c r="E61" s="116" t="s">
        <v>254</v>
      </c>
      <c r="F61" s="116" t="s">
        <v>110</v>
      </c>
      <c r="G61" s="17" t="s">
        <v>260</v>
      </c>
      <c r="H61" s="112" t="s">
        <v>26</v>
      </c>
      <c r="I61" s="116">
        <v>186</v>
      </c>
      <c r="J61" s="145" t="s">
        <v>112</v>
      </c>
      <c r="K61" s="146" t="s">
        <v>162</v>
      </c>
      <c r="L61" s="147">
        <v>84.56</v>
      </c>
      <c r="M61" s="147">
        <v>1.00347305</v>
      </c>
      <c r="N61" s="148">
        <v>84.853681108</v>
      </c>
      <c r="O61" s="148">
        <v>79.626840554</v>
      </c>
      <c r="P61" s="147">
        <v>3</v>
      </c>
      <c r="Q61" s="153" t="s">
        <v>27</v>
      </c>
    </row>
    <row r="62" spans="1:17">
      <c r="A62" s="17">
        <v>624</v>
      </c>
      <c r="B62" s="116" t="s">
        <v>261</v>
      </c>
      <c r="C62" s="116" t="s">
        <v>19</v>
      </c>
      <c r="D62" s="116" t="s">
        <v>253</v>
      </c>
      <c r="E62" s="116" t="s">
        <v>254</v>
      </c>
      <c r="F62" s="116" t="s">
        <v>110</v>
      </c>
      <c r="G62" s="17" t="s">
        <v>262</v>
      </c>
      <c r="H62" s="112" t="s">
        <v>26</v>
      </c>
      <c r="I62" s="116">
        <v>177</v>
      </c>
      <c r="J62" s="145" t="s">
        <v>116</v>
      </c>
      <c r="K62" s="146" t="s">
        <v>197</v>
      </c>
      <c r="L62" s="147">
        <v>84.48</v>
      </c>
      <c r="M62" s="151">
        <v>0.9965509</v>
      </c>
      <c r="N62" s="148">
        <v>84.188620032</v>
      </c>
      <c r="O62" s="148">
        <v>77.494310016</v>
      </c>
      <c r="P62" s="147">
        <v>4</v>
      </c>
      <c r="Q62" s="153" t="s">
        <v>27</v>
      </c>
    </row>
    <row r="63" spans="1:17">
      <c r="A63" s="17">
        <v>616</v>
      </c>
      <c r="B63" s="116" t="s">
        <v>263</v>
      </c>
      <c r="C63" s="116" t="s">
        <v>19</v>
      </c>
      <c r="D63" s="116" t="s">
        <v>253</v>
      </c>
      <c r="E63" s="116" t="s">
        <v>254</v>
      </c>
      <c r="F63" s="116" t="s">
        <v>110</v>
      </c>
      <c r="G63" s="17" t="s">
        <v>264</v>
      </c>
      <c r="H63" s="112" t="s">
        <v>26</v>
      </c>
      <c r="I63" s="116">
        <v>180</v>
      </c>
      <c r="J63" s="145" t="s">
        <v>116</v>
      </c>
      <c r="K63" s="146" t="s">
        <v>171</v>
      </c>
      <c r="L63" s="147">
        <v>82.5</v>
      </c>
      <c r="M63" s="151">
        <v>0.9965509</v>
      </c>
      <c r="N63" s="148">
        <v>82.21544925</v>
      </c>
      <c r="O63" s="148">
        <v>77.107724625</v>
      </c>
      <c r="P63" s="147">
        <v>5</v>
      </c>
      <c r="Q63" s="153" t="s">
        <v>27</v>
      </c>
    </row>
    <row r="64" spans="1:17">
      <c r="A64" s="17">
        <v>655</v>
      </c>
      <c r="B64" s="116" t="s">
        <v>265</v>
      </c>
      <c r="C64" s="116" t="s">
        <v>19</v>
      </c>
      <c r="D64" s="116" t="s">
        <v>253</v>
      </c>
      <c r="E64" s="116" t="s">
        <v>254</v>
      </c>
      <c r="F64" s="116" t="s">
        <v>110</v>
      </c>
      <c r="G64" s="17" t="s">
        <v>266</v>
      </c>
      <c r="H64" s="112" t="s">
        <v>26</v>
      </c>
      <c r="I64" s="116">
        <v>170</v>
      </c>
      <c r="J64" s="145" t="s">
        <v>116</v>
      </c>
      <c r="K64" s="146" t="s">
        <v>267</v>
      </c>
      <c r="L64" s="147">
        <v>86.18</v>
      </c>
      <c r="M64" s="151">
        <v>0.9965509</v>
      </c>
      <c r="N64" s="148">
        <v>85.882756562</v>
      </c>
      <c r="O64" s="148">
        <v>76.941378281</v>
      </c>
      <c r="P64" s="147">
        <v>6</v>
      </c>
      <c r="Q64" s="147"/>
    </row>
    <row r="65" spans="1:17">
      <c r="A65" s="17">
        <v>651</v>
      </c>
      <c r="B65" s="116" t="s">
        <v>268</v>
      </c>
      <c r="C65" s="116" t="s">
        <v>19</v>
      </c>
      <c r="D65" s="116" t="s">
        <v>253</v>
      </c>
      <c r="E65" s="116" t="s">
        <v>254</v>
      </c>
      <c r="F65" s="116" t="s">
        <v>110</v>
      </c>
      <c r="G65" s="17" t="s">
        <v>269</v>
      </c>
      <c r="H65" s="112" t="s">
        <v>26</v>
      </c>
      <c r="I65" s="116">
        <v>166</v>
      </c>
      <c r="J65" s="145" t="s">
        <v>112</v>
      </c>
      <c r="K65" s="146" t="s">
        <v>171</v>
      </c>
      <c r="L65" s="147">
        <v>86.44</v>
      </c>
      <c r="M65" s="147">
        <v>1.00347305</v>
      </c>
      <c r="N65" s="148">
        <v>86.740210442</v>
      </c>
      <c r="O65" s="148">
        <v>76.570105221</v>
      </c>
      <c r="P65" s="147">
        <v>7</v>
      </c>
      <c r="Q65" s="147"/>
    </row>
    <row r="66" spans="1:17">
      <c r="A66" s="17">
        <v>652</v>
      </c>
      <c r="B66" s="116" t="s">
        <v>270</v>
      </c>
      <c r="C66" s="116" t="s">
        <v>19</v>
      </c>
      <c r="D66" s="116" t="s">
        <v>253</v>
      </c>
      <c r="E66" s="116" t="s">
        <v>254</v>
      </c>
      <c r="F66" s="116" t="s">
        <v>110</v>
      </c>
      <c r="G66" s="17" t="s">
        <v>271</v>
      </c>
      <c r="H66" s="112" t="s">
        <v>26</v>
      </c>
      <c r="I66" s="116">
        <v>170</v>
      </c>
      <c r="J66" s="145" t="s">
        <v>116</v>
      </c>
      <c r="K66" s="146" t="s">
        <v>165</v>
      </c>
      <c r="L66" s="147">
        <v>84.72</v>
      </c>
      <c r="M66" s="151">
        <v>0.9965509</v>
      </c>
      <c r="N66" s="148">
        <v>84.427792248</v>
      </c>
      <c r="O66" s="148">
        <v>76.213896124</v>
      </c>
      <c r="P66" s="147">
        <v>8</v>
      </c>
      <c r="Q66" s="147"/>
    </row>
    <row r="67" spans="1:17">
      <c r="A67" s="17">
        <v>630</v>
      </c>
      <c r="B67" s="116" t="s">
        <v>272</v>
      </c>
      <c r="C67" s="116" t="s">
        <v>19</v>
      </c>
      <c r="D67" s="116" t="s">
        <v>253</v>
      </c>
      <c r="E67" s="116" t="s">
        <v>254</v>
      </c>
      <c r="F67" s="116" t="s">
        <v>110</v>
      </c>
      <c r="G67" s="17" t="s">
        <v>273</v>
      </c>
      <c r="H67" s="112" t="s">
        <v>26</v>
      </c>
      <c r="I67" s="116">
        <v>174.5</v>
      </c>
      <c r="J67" s="145" t="s">
        <v>116</v>
      </c>
      <c r="K67" s="146" t="s">
        <v>182</v>
      </c>
      <c r="L67" s="147">
        <v>82.7</v>
      </c>
      <c r="M67" s="151">
        <v>0.9965509</v>
      </c>
      <c r="N67" s="148">
        <v>82.41475943</v>
      </c>
      <c r="O67" s="148">
        <v>76.107379715</v>
      </c>
      <c r="P67" s="147">
        <v>9</v>
      </c>
      <c r="Q67" s="147"/>
    </row>
    <row r="68" spans="1:17">
      <c r="A68" s="17">
        <v>663</v>
      </c>
      <c r="B68" s="116" t="s">
        <v>274</v>
      </c>
      <c r="C68" s="116" t="s">
        <v>19</v>
      </c>
      <c r="D68" s="116" t="s">
        <v>253</v>
      </c>
      <c r="E68" s="116" t="s">
        <v>254</v>
      </c>
      <c r="F68" s="116" t="s">
        <v>110</v>
      </c>
      <c r="G68" s="17" t="s">
        <v>275</v>
      </c>
      <c r="H68" s="112" t="s">
        <v>26</v>
      </c>
      <c r="I68" s="116">
        <v>170</v>
      </c>
      <c r="J68" s="145" t="s">
        <v>112</v>
      </c>
      <c r="K68" s="146" t="s">
        <v>200</v>
      </c>
      <c r="L68" s="147">
        <v>83.26</v>
      </c>
      <c r="M68" s="147">
        <v>1.00347305</v>
      </c>
      <c r="N68" s="148">
        <v>83.549166143</v>
      </c>
      <c r="O68" s="148">
        <v>75.7745830715</v>
      </c>
      <c r="P68" s="147">
        <v>10</v>
      </c>
      <c r="Q68" s="147"/>
    </row>
    <row r="69" spans="1:17">
      <c r="A69" s="17">
        <v>627</v>
      </c>
      <c r="B69" s="116" t="s">
        <v>276</v>
      </c>
      <c r="C69" s="116" t="s">
        <v>19</v>
      </c>
      <c r="D69" s="116" t="s">
        <v>253</v>
      </c>
      <c r="E69" s="116" t="s">
        <v>254</v>
      </c>
      <c r="F69" s="116" t="s">
        <v>110</v>
      </c>
      <c r="G69" s="17" t="s">
        <v>277</v>
      </c>
      <c r="H69" s="112" t="s">
        <v>26</v>
      </c>
      <c r="I69" s="116">
        <v>166</v>
      </c>
      <c r="J69" s="145" t="s">
        <v>112</v>
      </c>
      <c r="K69" s="146" t="s">
        <v>123</v>
      </c>
      <c r="L69" s="147">
        <v>84.32</v>
      </c>
      <c r="M69" s="147">
        <v>1.00347305</v>
      </c>
      <c r="N69" s="148">
        <v>84.612847576</v>
      </c>
      <c r="O69" s="148">
        <v>75.506423788</v>
      </c>
      <c r="P69" s="147">
        <v>11</v>
      </c>
      <c r="Q69" s="147"/>
    </row>
    <row r="70" spans="1:17">
      <c r="A70" s="17">
        <v>668</v>
      </c>
      <c r="B70" s="116" t="s">
        <v>278</v>
      </c>
      <c r="C70" s="116" t="s">
        <v>19</v>
      </c>
      <c r="D70" s="116" t="s">
        <v>253</v>
      </c>
      <c r="E70" s="116" t="s">
        <v>254</v>
      </c>
      <c r="F70" s="116" t="s">
        <v>110</v>
      </c>
      <c r="G70" s="17" t="s">
        <v>279</v>
      </c>
      <c r="H70" s="112" t="s">
        <v>26</v>
      </c>
      <c r="I70" s="116">
        <v>166</v>
      </c>
      <c r="J70" s="145" t="s">
        <v>112</v>
      </c>
      <c r="K70" s="146" t="s">
        <v>280</v>
      </c>
      <c r="L70" s="147">
        <v>83.1</v>
      </c>
      <c r="M70" s="147">
        <v>1.00347305</v>
      </c>
      <c r="N70" s="148">
        <v>83.388610455</v>
      </c>
      <c r="O70" s="148">
        <v>74.8943052275</v>
      </c>
      <c r="P70" s="147">
        <v>12</v>
      </c>
      <c r="Q70" s="147"/>
    </row>
    <row r="71" spans="1:17">
      <c r="A71" s="17">
        <v>669</v>
      </c>
      <c r="B71" s="116" t="s">
        <v>281</v>
      </c>
      <c r="C71" s="116" t="s">
        <v>19</v>
      </c>
      <c r="D71" s="116" t="s">
        <v>253</v>
      </c>
      <c r="E71" s="116" t="s">
        <v>254</v>
      </c>
      <c r="F71" s="116" t="s">
        <v>110</v>
      </c>
      <c r="G71" s="17" t="s">
        <v>282</v>
      </c>
      <c r="H71" s="112" t="s">
        <v>26</v>
      </c>
      <c r="I71" s="116">
        <v>166</v>
      </c>
      <c r="J71" s="145" t="s">
        <v>116</v>
      </c>
      <c r="K71" s="146" t="s">
        <v>200</v>
      </c>
      <c r="L71" s="147">
        <v>83.2</v>
      </c>
      <c r="M71" s="151">
        <v>0.9965509</v>
      </c>
      <c r="N71" s="148">
        <v>82.91303488</v>
      </c>
      <c r="O71" s="148">
        <v>74.65651744</v>
      </c>
      <c r="P71" s="147">
        <v>13</v>
      </c>
      <c r="Q71" s="147"/>
    </row>
    <row r="72" spans="1:17">
      <c r="A72" s="17">
        <v>648</v>
      </c>
      <c r="B72" s="116" t="s">
        <v>283</v>
      </c>
      <c r="C72" s="116" t="s">
        <v>19</v>
      </c>
      <c r="D72" s="116" t="s">
        <v>253</v>
      </c>
      <c r="E72" s="116" t="s">
        <v>254</v>
      </c>
      <c r="F72" s="116" t="s">
        <v>110</v>
      </c>
      <c r="G72" s="17" t="s">
        <v>284</v>
      </c>
      <c r="H72" s="112" t="s">
        <v>26</v>
      </c>
      <c r="I72" s="116">
        <v>166</v>
      </c>
      <c r="J72" s="145" t="s">
        <v>116</v>
      </c>
      <c r="K72" s="146" t="s">
        <v>285</v>
      </c>
      <c r="L72" s="147">
        <v>82.58</v>
      </c>
      <c r="M72" s="151">
        <v>0.9965509</v>
      </c>
      <c r="N72" s="148">
        <v>82.295173322</v>
      </c>
      <c r="O72" s="148">
        <v>74.347586661</v>
      </c>
      <c r="P72" s="147">
        <v>14</v>
      </c>
      <c r="Q72" s="147"/>
    </row>
    <row r="73" spans="1:17">
      <c r="A73" s="17">
        <v>659</v>
      </c>
      <c r="B73" s="116" t="s">
        <v>286</v>
      </c>
      <c r="C73" s="116" t="s">
        <v>19</v>
      </c>
      <c r="D73" s="116" t="s">
        <v>253</v>
      </c>
      <c r="E73" s="116" t="s">
        <v>254</v>
      </c>
      <c r="F73" s="116" t="s">
        <v>110</v>
      </c>
      <c r="G73" s="17" t="s">
        <v>287</v>
      </c>
      <c r="H73" s="112" t="s">
        <v>26</v>
      </c>
      <c r="I73" s="116">
        <v>170</v>
      </c>
      <c r="J73" s="145" t="s">
        <v>112</v>
      </c>
      <c r="K73" s="146" t="s">
        <v>288</v>
      </c>
      <c r="L73" s="147">
        <v>77.2</v>
      </c>
      <c r="M73" s="147">
        <v>1.00347305</v>
      </c>
      <c r="N73" s="148">
        <v>77.46811946</v>
      </c>
      <c r="O73" s="148">
        <v>72.73405973</v>
      </c>
      <c r="P73" s="147">
        <v>15</v>
      </c>
      <c r="Q73" s="147"/>
    </row>
    <row r="74" spans="1:17">
      <c r="A74" s="17">
        <v>611</v>
      </c>
      <c r="B74" s="116" t="s">
        <v>289</v>
      </c>
      <c r="C74" s="116" t="s">
        <v>69</v>
      </c>
      <c r="D74" s="116" t="s">
        <v>253</v>
      </c>
      <c r="E74" s="116" t="s">
        <v>254</v>
      </c>
      <c r="F74" s="116" t="s">
        <v>110</v>
      </c>
      <c r="G74" s="17" t="s">
        <v>290</v>
      </c>
      <c r="H74" s="112" t="s">
        <v>26</v>
      </c>
      <c r="I74" s="116">
        <v>180</v>
      </c>
      <c r="J74" s="145" t="s">
        <v>116</v>
      </c>
      <c r="K74" s="146" t="s">
        <v>150</v>
      </c>
      <c r="L74" s="147">
        <v>72.58</v>
      </c>
      <c r="M74" s="151">
        <v>0.9965509</v>
      </c>
      <c r="N74" s="148">
        <v>72.329664322</v>
      </c>
      <c r="O74" s="148">
        <v>72.164832161</v>
      </c>
      <c r="P74" s="147">
        <v>16</v>
      </c>
      <c r="Q74" s="147"/>
    </row>
    <row r="75" spans="1:17">
      <c r="A75" s="17">
        <v>567</v>
      </c>
      <c r="B75" s="116" t="s">
        <v>291</v>
      </c>
      <c r="C75" s="116" t="s">
        <v>69</v>
      </c>
      <c r="D75" s="116" t="s">
        <v>292</v>
      </c>
      <c r="E75" s="116" t="s">
        <v>109</v>
      </c>
      <c r="F75" s="116" t="s">
        <v>110</v>
      </c>
      <c r="G75" s="17" t="s">
        <v>293</v>
      </c>
      <c r="H75" s="112" t="s">
        <v>26</v>
      </c>
      <c r="I75" s="116">
        <v>198.5</v>
      </c>
      <c r="J75" s="145" t="s">
        <v>112</v>
      </c>
      <c r="K75" s="146" t="s">
        <v>120</v>
      </c>
      <c r="L75" s="147">
        <v>88.8</v>
      </c>
      <c r="M75" s="147">
        <v>1.00347305</v>
      </c>
      <c r="N75" s="148">
        <v>89.10840684</v>
      </c>
      <c r="O75" s="148">
        <v>84.25420342</v>
      </c>
      <c r="P75" s="147">
        <v>1</v>
      </c>
      <c r="Q75" s="153" t="s">
        <v>27</v>
      </c>
    </row>
    <row r="76" spans="1:17">
      <c r="A76" s="17">
        <v>548</v>
      </c>
      <c r="B76" s="116" t="s">
        <v>294</v>
      </c>
      <c r="C76" s="116" t="s">
        <v>19</v>
      </c>
      <c r="D76" s="116" t="s">
        <v>292</v>
      </c>
      <c r="E76" s="116" t="s">
        <v>109</v>
      </c>
      <c r="F76" s="116" t="s">
        <v>110</v>
      </c>
      <c r="G76" s="17" t="s">
        <v>295</v>
      </c>
      <c r="H76" s="112" t="s">
        <v>26</v>
      </c>
      <c r="I76" s="116">
        <v>198.5</v>
      </c>
      <c r="J76" s="145" t="s">
        <v>116</v>
      </c>
      <c r="K76" s="146" t="s">
        <v>123</v>
      </c>
      <c r="L76" s="147">
        <v>86.88</v>
      </c>
      <c r="M76" s="151">
        <v>0.9965509</v>
      </c>
      <c r="N76" s="148">
        <v>86.580342192</v>
      </c>
      <c r="O76" s="148">
        <v>82.990171096</v>
      </c>
      <c r="P76" s="147">
        <v>2</v>
      </c>
      <c r="Q76" s="153" t="s">
        <v>27</v>
      </c>
    </row>
    <row r="77" spans="1:17">
      <c r="A77" s="17">
        <v>539</v>
      </c>
      <c r="B77" s="116" t="s">
        <v>296</v>
      </c>
      <c r="C77" s="116" t="s">
        <v>19</v>
      </c>
      <c r="D77" s="116" t="s">
        <v>292</v>
      </c>
      <c r="E77" s="116" t="s">
        <v>109</v>
      </c>
      <c r="F77" s="116" t="s">
        <v>110</v>
      </c>
      <c r="G77" s="17" t="s">
        <v>297</v>
      </c>
      <c r="H77" s="112" t="s">
        <v>26</v>
      </c>
      <c r="I77" s="116">
        <v>198.5</v>
      </c>
      <c r="J77" s="145" t="s">
        <v>116</v>
      </c>
      <c r="K77" s="146" t="s">
        <v>288</v>
      </c>
      <c r="L77" s="147">
        <v>86.1</v>
      </c>
      <c r="M77" s="151">
        <v>0.9965509</v>
      </c>
      <c r="N77" s="148">
        <v>85.80303249</v>
      </c>
      <c r="O77" s="148">
        <v>82.601516245</v>
      </c>
      <c r="P77" s="147">
        <v>3</v>
      </c>
      <c r="Q77" s="153" t="s">
        <v>27</v>
      </c>
    </row>
    <row r="78" spans="1:17">
      <c r="A78" s="17">
        <v>570</v>
      </c>
      <c r="B78" s="116" t="s">
        <v>298</v>
      </c>
      <c r="C78" s="116" t="s">
        <v>19</v>
      </c>
      <c r="D78" s="116" t="s">
        <v>292</v>
      </c>
      <c r="E78" s="116" t="s">
        <v>109</v>
      </c>
      <c r="F78" s="116" t="s">
        <v>110</v>
      </c>
      <c r="G78" s="17" t="s">
        <v>299</v>
      </c>
      <c r="H78" s="112" t="s">
        <v>26</v>
      </c>
      <c r="I78" s="116">
        <v>197</v>
      </c>
      <c r="J78" s="145" t="s">
        <v>112</v>
      </c>
      <c r="K78" s="146" t="s">
        <v>126</v>
      </c>
      <c r="L78" s="147">
        <v>85.4</v>
      </c>
      <c r="M78" s="147">
        <v>1.00347305</v>
      </c>
      <c r="N78" s="148">
        <v>85.69659847</v>
      </c>
      <c r="O78" s="148">
        <v>82.248299235</v>
      </c>
      <c r="P78" s="147">
        <v>4</v>
      </c>
      <c r="Q78" s="153" t="s">
        <v>27</v>
      </c>
    </row>
    <row r="79" spans="1:17">
      <c r="A79" s="17">
        <v>549</v>
      </c>
      <c r="B79" s="116" t="s">
        <v>300</v>
      </c>
      <c r="C79" s="116" t="s">
        <v>19</v>
      </c>
      <c r="D79" s="116" t="s">
        <v>292</v>
      </c>
      <c r="E79" s="116" t="s">
        <v>109</v>
      </c>
      <c r="F79" s="116" t="s">
        <v>110</v>
      </c>
      <c r="G79" s="17" t="s">
        <v>301</v>
      </c>
      <c r="H79" s="112" t="s">
        <v>26</v>
      </c>
      <c r="I79" s="116">
        <v>202</v>
      </c>
      <c r="J79" s="145" t="s">
        <v>116</v>
      </c>
      <c r="K79" s="146" t="s">
        <v>129</v>
      </c>
      <c r="L79" s="147">
        <v>83.46</v>
      </c>
      <c r="M79" s="151">
        <v>0.9965509</v>
      </c>
      <c r="N79" s="148">
        <v>83.172138114</v>
      </c>
      <c r="O79" s="148">
        <v>81.986069057</v>
      </c>
      <c r="P79" s="147">
        <v>5</v>
      </c>
      <c r="Q79" s="153" t="s">
        <v>27</v>
      </c>
    </row>
    <row r="80" spans="1:17">
      <c r="A80" s="17">
        <v>551</v>
      </c>
      <c r="B80" s="116" t="s">
        <v>302</v>
      </c>
      <c r="C80" s="116" t="s">
        <v>19</v>
      </c>
      <c r="D80" s="116" t="s">
        <v>292</v>
      </c>
      <c r="E80" s="116" t="s">
        <v>109</v>
      </c>
      <c r="F80" s="116" t="s">
        <v>110</v>
      </c>
      <c r="G80" s="17" t="s">
        <v>303</v>
      </c>
      <c r="H80" s="112" t="s">
        <v>26</v>
      </c>
      <c r="I80" s="116">
        <v>197</v>
      </c>
      <c r="J80" s="145" t="s">
        <v>116</v>
      </c>
      <c r="K80" s="146" t="s">
        <v>132</v>
      </c>
      <c r="L80" s="147">
        <v>85.08</v>
      </c>
      <c r="M80" s="151">
        <v>0.9965509</v>
      </c>
      <c r="N80" s="148">
        <v>84.786550572</v>
      </c>
      <c r="O80" s="148">
        <v>81.793275286</v>
      </c>
      <c r="P80" s="147">
        <v>6</v>
      </c>
      <c r="Q80" s="153" t="s">
        <v>27</v>
      </c>
    </row>
    <row r="81" spans="1:17">
      <c r="A81" s="17">
        <v>558</v>
      </c>
      <c r="B81" s="116" t="s">
        <v>304</v>
      </c>
      <c r="C81" s="116" t="s">
        <v>19</v>
      </c>
      <c r="D81" s="116" t="s">
        <v>292</v>
      </c>
      <c r="E81" s="116" t="s">
        <v>109</v>
      </c>
      <c r="F81" s="116" t="s">
        <v>110</v>
      </c>
      <c r="G81" s="17" t="s">
        <v>305</v>
      </c>
      <c r="H81" s="112" t="s">
        <v>26</v>
      </c>
      <c r="I81" s="116">
        <v>192.5</v>
      </c>
      <c r="J81" s="145" t="s">
        <v>116</v>
      </c>
      <c r="K81" s="146" t="s">
        <v>191</v>
      </c>
      <c r="L81" s="147">
        <v>86.76</v>
      </c>
      <c r="M81" s="151">
        <v>0.9965509</v>
      </c>
      <c r="N81" s="148">
        <v>86.460756084</v>
      </c>
      <c r="O81" s="148">
        <v>81.730378042</v>
      </c>
      <c r="P81" s="147">
        <v>7</v>
      </c>
      <c r="Q81" s="153" t="s">
        <v>27</v>
      </c>
    </row>
    <row r="82" spans="1:17">
      <c r="A82" s="14">
        <v>552</v>
      </c>
      <c r="B82" s="143" t="s">
        <v>306</v>
      </c>
      <c r="C82" s="143" t="s">
        <v>19</v>
      </c>
      <c r="D82" s="143" t="s">
        <v>292</v>
      </c>
      <c r="E82" s="143" t="s">
        <v>109</v>
      </c>
      <c r="F82" s="143" t="s">
        <v>110</v>
      </c>
      <c r="G82" s="17" t="s">
        <v>307</v>
      </c>
      <c r="H82" s="112" t="s">
        <v>26</v>
      </c>
      <c r="I82" s="143">
        <v>196.5</v>
      </c>
      <c r="J82" s="143" t="s">
        <v>112</v>
      </c>
      <c r="K82" s="150" t="s">
        <v>285</v>
      </c>
      <c r="L82" s="147">
        <v>84.32</v>
      </c>
      <c r="M82" s="147">
        <v>1.00347305</v>
      </c>
      <c r="N82" s="148">
        <v>84.612847576</v>
      </c>
      <c r="O82" s="148">
        <v>81.606423788</v>
      </c>
      <c r="P82" s="147">
        <v>8</v>
      </c>
      <c r="Q82" s="153" t="s">
        <v>27</v>
      </c>
    </row>
    <row r="83" spans="1:17">
      <c r="A83" s="17">
        <v>557</v>
      </c>
      <c r="B83" s="116" t="s">
        <v>308</v>
      </c>
      <c r="C83" s="116" t="s">
        <v>19</v>
      </c>
      <c r="D83" s="116" t="s">
        <v>292</v>
      </c>
      <c r="E83" s="116" t="s">
        <v>109</v>
      </c>
      <c r="F83" s="116" t="s">
        <v>110</v>
      </c>
      <c r="G83" s="17" t="s">
        <v>309</v>
      </c>
      <c r="H83" s="112" t="s">
        <v>26</v>
      </c>
      <c r="I83" s="116">
        <v>192</v>
      </c>
      <c r="J83" s="145" t="s">
        <v>112</v>
      </c>
      <c r="K83" s="146" t="s">
        <v>226</v>
      </c>
      <c r="L83" s="147">
        <v>85.68</v>
      </c>
      <c r="M83" s="147">
        <v>1.00347305</v>
      </c>
      <c r="N83" s="148">
        <v>85.977570924</v>
      </c>
      <c r="O83" s="148">
        <v>81.388785462</v>
      </c>
      <c r="P83" s="147">
        <v>9</v>
      </c>
      <c r="Q83" s="153" t="s">
        <v>27</v>
      </c>
    </row>
    <row r="84" spans="1:17">
      <c r="A84" s="17">
        <v>584</v>
      </c>
      <c r="B84" s="116" t="s">
        <v>310</v>
      </c>
      <c r="C84" s="116" t="s">
        <v>19</v>
      </c>
      <c r="D84" s="116" t="s">
        <v>292</v>
      </c>
      <c r="E84" s="116" t="s">
        <v>109</v>
      </c>
      <c r="F84" s="116" t="s">
        <v>110</v>
      </c>
      <c r="G84" s="17" t="s">
        <v>311</v>
      </c>
      <c r="H84" s="112" t="s">
        <v>26</v>
      </c>
      <c r="I84" s="116">
        <v>183.5</v>
      </c>
      <c r="J84" s="145" t="s">
        <v>112</v>
      </c>
      <c r="K84" s="146" t="s">
        <v>267</v>
      </c>
      <c r="L84" s="147">
        <v>88.64</v>
      </c>
      <c r="M84" s="147">
        <v>1.00347305</v>
      </c>
      <c r="N84" s="148">
        <v>88.947851152</v>
      </c>
      <c r="O84" s="148">
        <v>81.173925576</v>
      </c>
      <c r="P84" s="147">
        <v>10</v>
      </c>
      <c r="Q84" s="153" t="s">
        <v>27</v>
      </c>
    </row>
    <row r="85" spans="1:17">
      <c r="A85" s="17">
        <v>569</v>
      </c>
      <c r="B85" s="116" t="s">
        <v>312</v>
      </c>
      <c r="C85" s="116" t="s">
        <v>19</v>
      </c>
      <c r="D85" s="116" t="s">
        <v>292</v>
      </c>
      <c r="E85" s="116" t="s">
        <v>109</v>
      </c>
      <c r="F85" s="116" t="s">
        <v>110</v>
      </c>
      <c r="G85" s="17" t="s">
        <v>313</v>
      </c>
      <c r="H85" s="112" t="s">
        <v>26</v>
      </c>
      <c r="I85" s="116">
        <v>197</v>
      </c>
      <c r="J85" s="145" t="s">
        <v>112</v>
      </c>
      <c r="K85" s="146" t="s">
        <v>209</v>
      </c>
      <c r="L85" s="147">
        <v>82.82</v>
      </c>
      <c r="M85" s="147">
        <v>1.00347305</v>
      </c>
      <c r="N85" s="148">
        <v>83.107638001</v>
      </c>
      <c r="O85" s="148">
        <v>80.9538190005</v>
      </c>
      <c r="P85" s="147">
        <v>11</v>
      </c>
      <c r="Q85" s="153" t="s">
        <v>27</v>
      </c>
    </row>
    <row r="86" spans="1:17">
      <c r="A86" s="17">
        <v>566</v>
      </c>
      <c r="B86" s="116" t="s">
        <v>314</v>
      </c>
      <c r="C86" s="116" t="s">
        <v>19</v>
      </c>
      <c r="D86" s="116" t="s">
        <v>292</v>
      </c>
      <c r="E86" s="116" t="s">
        <v>109</v>
      </c>
      <c r="F86" s="116" t="s">
        <v>110</v>
      </c>
      <c r="G86" s="17" t="s">
        <v>315</v>
      </c>
      <c r="H86" s="112" t="s">
        <v>26</v>
      </c>
      <c r="I86" s="116">
        <v>198.5</v>
      </c>
      <c r="J86" s="145" t="s">
        <v>112</v>
      </c>
      <c r="K86" s="146" t="s">
        <v>316</v>
      </c>
      <c r="L86" s="147">
        <v>81.88</v>
      </c>
      <c r="M86" s="147">
        <v>1.00347305</v>
      </c>
      <c r="N86" s="148">
        <v>82.164373334</v>
      </c>
      <c r="O86" s="148">
        <v>80.782186667</v>
      </c>
      <c r="P86" s="147">
        <v>12</v>
      </c>
      <c r="Q86" s="153" t="s">
        <v>27</v>
      </c>
    </row>
    <row r="87" spans="1:17">
      <c r="A87" s="17">
        <v>595</v>
      </c>
      <c r="B87" s="116" t="s">
        <v>317</v>
      </c>
      <c r="C87" s="116" t="s">
        <v>19</v>
      </c>
      <c r="D87" s="116" t="s">
        <v>292</v>
      </c>
      <c r="E87" s="116" t="s">
        <v>109</v>
      </c>
      <c r="F87" s="116" t="s">
        <v>110</v>
      </c>
      <c r="G87" s="17" t="s">
        <v>318</v>
      </c>
      <c r="H87" s="112" t="s">
        <v>26</v>
      </c>
      <c r="I87" s="116">
        <v>186.5</v>
      </c>
      <c r="J87" s="145" t="s">
        <v>112</v>
      </c>
      <c r="K87" s="146" t="s">
        <v>159</v>
      </c>
      <c r="L87" s="147">
        <v>86.06</v>
      </c>
      <c r="M87" s="147">
        <v>1.00347305</v>
      </c>
      <c r="N87" s="148">
        <v>86.358890683</v>
      </c>
      <c r="O87" s="148">
        <v>80.4794453415</v>
      </c>
      <c r="P87" s="147">
        <v>13</v>
      </c>
      <c r="Q87" s="153" t="s">
        <v>27</v>
      </c>
    </row>
    <row r="88" spans="1:17">
      <c r="A88" s="17">
        <v>559</v>
      </c>
      <c r="B88" s="116" t="s">
        <v>319</v>
      </c>
      <c r="C88" s="116" t="s">
        <v>19</v>
      </c>
      <c r="D88" s="116" t="s">
        <v>292</v>
      </c>
      <c r="E88" s="116" t="s">
        <v>109</v>
      </c>
      <c r="F88" s="116" t="s">
        <v>110</v>
      </c>
      <c r="G88" s="17" t="s">
        <v>320</v>
      </c>
      <c r="H88" s="112" t="s">
        <v>26</v>
      </c>
      <c r="I88" s="116">
        <v>191.5</v>
      </c>
      <c r="J88" s="145" t="s">
        <v>116</v>
      </c>
      <c r="K88" s="146" t="s">
        <v>143</v>
      </c>
      <c r="L88" s="147">
        <v>84.38</v>
      </c>
      <c r="M88" s="151">
        <v>0.9965509</v>
      </c>
      <c r="N88" s="148">
        <v>84.088964942</v>
      </c>
      <c r="O88" s="148">
        <v>80.344482471</v>
      </c>
      <c r="P88" s="147">
        <v>14</v>
      </c>
      <c r="Q88" s="153" t="s">
        <v>27</v>
      </c>
    </row>
    <row r="89" spans="1:17">
      <c r="A89" s="17">
        <v>582</v>
      </c>
      <c r="B89" s="116" t="s">
        <v>321</v>
      </c>
      <c r="C89" s="116" t="s">
        <v>19</v>
      </c>
      <c r="D89" s="116" t="s">
        <v>292</v>
      </c>
      <c r="E89" s="116" t="s">
        <v>109</v>
      </c>
      <c r="F89" s="116" t="s">
        <v>110</v>
      </c>
      <c r="G89" s="17" t="s">
        <v>322</v>
      </c>
      <c r="H89" s="112" t="s">
        <v>26</v>
      </c>
      <c r="I89" s="116">
        <v>188</v>
      </c>
      <c r="J89" s="145" t="s">
        <v>112</v>
      </c>
      <c r="K89" s="146" t="s">
        <v>168</v>
      </c>
      <c r="L89" s="147">
        <v>85.1</v>
      </c>
      <c r="M89" s="147">
        <v>1.00347305</v>
      </c>
      <c r="N89" s="148">
        <v>85.395556555</v>
      </c>
      <c r="O89" s="148">
        <v>80.2977782775</v>
      </c>
      <c r="P89" s="147">
        <v>15</v>
      </c>
      <c r="Q89" s="153" t="s">
        <v>27</v>
      </c>
    </row>
    <row r="90" spans="1:17">
      <c r="A90" s="17">
        <v>576</v>
      </c>
      <c r="B90" s="116" t="s">
        <v>323</v>
      </c>
      <c r="C90" s="116" t="s">
        <v>19</v>
      </c>
      <c r="D90" s="116" t="s">
        <v>292</v>
      </c>
      <c r="E90" s="116" t="s">
        <v>109</v>
      </c>
      <c r="F90" s="116" t="s">
        <v>110</v>
      </c>
      <c r="G90" s="17" t="s">
        <v>324</v>
      </c>
      <c r="H90" s="112" t="s">
        <v>26</v>
      </c>
      <c r="I90" s="116">
        <v>186</v>
      </c>
      <c r="J90" s="145" t="s">
        <v>112</v>
      </c>
      <c r="K90" s="146" t="s">
        <v>325</v>
      </c>
      <c r="L90" s="147">
        <v>85.6</v>
      </c>
      <c r="M90" s="147">
        <v>1.00347305</v>
      </c>
      <c r="N90" s="148">
        <v>85.89729308</v>
      </c>
      <c r="O90" s="148">
        <v>80.14864654</v>
      </c>
      <c r="P90" s="147">
        <v>16</v>
      </c>
      <c r="Q90" s="153" t="s">
        <v>27</v>
      </c>
    </row>
    <row r="91" spans="1:17">
      <c r="A91" s="17">
        <v>574</v>
      </c>
      <c r="B91" s="116" t="s">
        <v>326</v>
      </c>
      <c r="C91" s="116" t="s">
        <v>19</v>
      </c>
      <c r="D91" s="116" t="s">
        <v>292</v>
      </c>
      <c r="E91" s="116" t="s">
        <v>109</v>
      </c>
      <c r="F91" s="116" t="s">
        <v>110</v>
      </c>
      <c r="G91" s="17" t="s">
        <v>327</v>
      </c>
      <c r="H91" s="112" t="s">
        <v>26</v>
      </c>
      <c r="I91" s="116">
        <v>189.5</v>
      </c>
      <c r="J91" s="145" t="s">
        <v>112</v>
      </c>
      <c r="K91" s="146" t="s">
        <v>185</v>
      </c>
      <c r="L91" s="147">
        <v>84.2</v>
      </c>
      <c r="M91" s="147">
        <v>1.00347305</v>
      </c>
      <c r="N91" s="148">
        <v>84.49243081</v>
      </c>
      <c r="O91" s="148">
        <v>80.146215405</v>
      </c>
      <c r="P91" s="147">
        <v>17</v>
      </c>
      <c r="Q91" s="153" t="s">
        <v>27</v>
      </c>
    </row>
    <row r="92" spans="1:17">
      <c r="A92" s="17">
        <v>588</v>
      </c>
      <c r="B92" s="116" t="s">
        <v>328</v>
      </c>
      <c r="C92" s="116" t="s">
        <v>19</v>
      </c>
      <c r="D92" s="116" t="s">
        <v>292</v>
      </c>
      <c r="E92" s="116" t="s">
        <v>109</v>
      </c>
      <c r="F92" s="116" t="s">
        <v>110</v>
      </c>
      <c r="G92" s="17" t="s">
        <v>329</v>
      </c>
      <c r="H92" s="112" t="s">
        <v>26</v>
      </c>
      <c r="I92" s="116">
        <v>186.5</v>
      </c>
      <c r="J92" s="145" t="s">
        <v>116</v>
      </c>
      <c r="K92" s="146" t="s">
        <v>135</v>
      </c>
      <c r="L92" s="147">
        <v>85.98</v>
      </c>
      <c r="M92" s="151">
        <v>0.9965509</v>
      </c>
      <c r="N92" s="148">
        <v>85.683446382</v>
      </c>
      <c r="O92" s="148">
        <v>80.141723191</v>
      </c>
      <c r="P92" s="147">
        <v>18</v>
      </c>
      <c r="Q92" s="153" t="s">
        <v>27</v>
      </c>
    </row>
    <row r="93" spans="1:17">
      <c r="A93" s="17">
        <v>550</v>
      </c>
      <c r="B93" s="116" t="s">
        <v>330</v>
      </c>
      <c r="C93" s="116" t="s">
        <v>19</v>
      </c>
      <c r="D93" s="116" t="s">
        <v>292</v>
      </c>
      <c r="E93" s="116" t="s">
        <v>109</v>
      </c>
      <c r="F93" s="116" t="s">
        <v>110</v>
      </c>
      <c r="G93" s="17" t="s">
        <v>331</v>
      </c>
      <c r="H93" s="112" t="s">
        <v>26</v>
      </c>
      <c r="I93" s="116">
        <v>198.5</v>
      </c>
      <c r="J93" s="145" t="s">
        <v>112</v>
      </c>
      <c r="K93" s="146" t="s">
        <v>188</v>
      </c>
      <c r="L93" s="147">
        <v>80.4</v>
      </c>
      <c r="M93" s="147">
        <v>1.00347305</v>
      </c>
      <c r="N93" s="148">
        <v>80.67923322</v>
      </c>
      <c r="O93" s="148">
        <v>80.03961661</v>
      </c>
      <c r="P93" s="147">
        <v>19</v>
      </c>
      <c r="Q93" s="153" t="s">
        <v>27</v>
      </c>
    </row>
    <row r="94" spans="1:17">
      <c r="A94" s="17">
        <v>568</v>
      </c>
      <c r="B94" s="116" t="s">
        <v>332</v>
      </c>
      <c r="C94" s="116" t="s">
        <v>19</v>
      </c>
      <c r="D94" s="116" t="s">
        <v>292</v>
      </c>
      <c r="E94" s="116" t="s">
        <v>109</v>
      </c>
      <c r="F94" s="116" t="s">
        <v>110</v>
      </c>
      <c r="G94" s="17" t="s">
        <v>333</v>
      </c>
      <c r="H94" s="112" t="s">
        <v>26</v>
      </c>
      <c r="I94" s="116">
        <v>190.5</v>
      </c>
      <c r="J94" s="145" t="s">
        <v>112</v>
      </c>
      <c r="K94" s="146" t="s">
        <v>194</v>
      </c>
      <c r="L94" s="147">
        <v>83.3</v>
      </c>
      <c r="M94" s="147">
        <v>1.00347305</v>
      </c>
      <c r="N94" s="148">
        <v>83.589305065</v>
      </c>
      <c r="O94" s="148">
        <v>79.8946525325</v>
      </c>
      <c r="P94" s="147">
        <v>20</v>
      </c>
      <c r="Q94" s="153" t="s">
        <v>27</v>
      </c>
    </row>
    <row r="95" spans="1:17">
      <c r="A95" s="17">
        <v>631</v>
      </c>
      <c r="B95" s="116" t="s">
        <v>334</v>
      </c>
      <c r="C95" s="116" t="s">
        <v>19</v>
      </c>
      <c r="D95" s="116" t="s">
        <v>292</v>
      </c>
      <c r="E95" s="116" t="s">
        <v>109</v>
      </c>
      <c r="F95" s="116" t="s">
        <v>110</v>
      </c>
      <c r="G95" s="17" t="s">
        <v>335</v>
      </c>
      <c r="H95" s="112" t="s">
        <v>26</v>
      </c>
      <c r="I95" s="116">
        <v>181</v>
      </c>
      <c r="J95" s="145" t="s">
        <v>116</v>
      </c>
      <c r="K95" s="146" t="s">
        <v>159</v>
      </c>
      <c r="L95" s="147">
        <v>87.62</v>
      </c>
      <c r="M95" s="151">
        <v>0.9965509</v>
      </c>
      <c r="N95" s="148">
        <v>87.317789858</v>
      </c>
      <c r="O95" s="148">
        <v>79.858894929</v>
      </c>
      <c r="P95" s="147">
        <v>21</v>
      </c>
      <c r="Q95" s="153" t="s">
        <v>27</v>
      </c>
    </row>
    <row r="96" spans="1:17">
      <c r="A96" s="17">
        <v>573</v>
      </c>
      <c r="B96" s="116" t="s">
        <v>336</v>
      </c>
      <c r="C96" s="116" t="s">
        <v>19</v>
      </c>
      <c r="D96" s="116" t="s">
        <v>292</v>
      </c>
      <c r="E96" s="116" t="s">
        <v>109</v>
      </c>
      <c r="F96" s="116" t="s">
        <v>110</v>
      </c>
      <c r="G96" s="17" t="s">
        <v>337</v>
      </c>
      <c r="H96" s="112" t="s">
        <v>26</v>
      </c>
      <c r="I96" s="116">
        <v>197</v>
      </c>
      <c r="J96" s="145" t="s">
        <v>116</v>
      </c>
      <c r="K96" s="146" t="s">
        <v>188</v>
      </c>
      <c r="L96" s="147">
        <v>81.14</v>
      </c>
      <c r="M96" s="151">
        <v>0.9965509</v>
      </c>
      <c r="N96" s="148">
        <v>80.860140026</v>
      </c>
      <c r="O96" s="148">
        <v>79.830070013</v>
      </c>
      <c r="P96" s="147">
        <v>22</v>
      </c>
      <c r="Q96" s="153" t="s">
        <v>27</v>
      </c>
    </row>
    <row r="97" spans="1:17">
      <c r="A97" s="17">
        <v>586</v>
      </c>
      <c r="B97" s="116" t="s">
        <v>338</v>
      </c>
      <c r="C97" s="116" t="s">
        <v>69</v>
      </c>
      <c r="D97" s="116" t="s">
        <v>292</v>
      </c>
      <c r="E97" s="116" t="s">
        <v>109</v>
      </c>
      <c r="F97" s="116" t="s">
        <v>110</v>
      </c>
      <c r="G97" s="17" t="s">
        <v>339</v>
      </c>
      <c r="H97" s="112" t="s">
        <v>26</v>
      </c>
      <c r="I97" s="116">
        <v>183.5</v>
      </c>
      <c r="J97" s="145" t="s">
        <v>116</v>
      </c>
      <c r="K97" s="146" t="s">
        <v>258</v>
      </c>
      <c r="L97" s="147">
        <v>86.28</v>
      </c>
      <c r="M97" s="151">
        <v>0.9965509</v>
      </c>
      <c r="N97" s="148">
        <v>85.982411652</v>
      </c>
      <c r="O97" s="148">
        <v>79.691205826</v>
      </c>
      <c r="P97" s="147">
        <v>23</v>
      </c>
      <c r="Q97" s="153" t="s">
        <v>27</v>
      </c>
    </row>
    <row r="98" spans="1:17">
      <c r="A98" s="14">
        <v>581</v>
      </c>
      <c r="B98" s="143" t="s">
        <v>340</v>
      </c>
      <c r="C98" s="143" t="s">
        <v>19</v>
      </c>
      <c r="D98" s="143" t="s">
        <v>292</v>
      </c>
      <c r="E98" s="143" t="s">
        <v>109</v>
      </c>
      <c r="F98" s="143" t="s">
        <v>110</v>
      </c>
      <c r="G98" s="17" t="s">
        <v>341</v>
      </c>
      <c r="H98" s="112" t="s">
        <v>26</v>
      </c>
      <c r="I98" s="143">
        <v>188</v>
      </c>
      <c r="J98" s="143" t="s">
        <v>116</v>
      </c>
      <c r="K98" s="150" t="s">
        <v>140</v>
      </c>
      <c r="L98" s="147">
        <v>84.32</v>
      </c>
      <c r="M98" s="151">
        <v>0.9965509</v>
      </c>
      <c r="N98" s="148">
        <v>84.029171888</v>
      </c>
      <c r="O98" s="148">
        <v>79.614585944</v>
      </c>
      <c r="P98" s="147">
        <v>24</v>
      </c>
      <c r="Q98" s="153" t="s">
        <v>27</v>
      </c>
    </row>
    <row r="99" spans="1:17">
      <c r="A99" s="14">
        <v>575</v>
      </c>
      <c r="B99" s="143" t="s">
        <v>342</v>
      </c>
      <c r="C99" s="143" t="s">
        <v>69</v>
      </c>
      <c r="D99" s="143" t="s">
        <v>292</v>
      </c>
      <c r="E99" s="143" t="s">
        <v>109</v>
      </c>
      <c r="F99" s="143" t="s">
        <v>110</v>
      </c>
      <c r="G99" s="17" t="s">
        <v>343</v>
      </c>
      <c r="H99" s="112" t="s">
        <v>26</v>
      </c>
      <c r="I99" s="143">
        <v>189</v>
      </c>
      <c r="J99" s="143" t="s">
        <v>116</v>
      </c>
      <c r="K99" s="150" t="s">
        <v>226</v>
      </c>
      <c r="L99" s="147">
        <v>83.88</v>
      </c>
      <c r="M99" s="151">
        <v>0.9965509</v>
      </c>
      <c r="N99" s="148">
        <v>83.590689492</v>
      </c>
      <c r="O99" s="148">
        <v>79.595344746</v>
      </c>
      <c r="P99" s="147">
        <v>25</v>
      </c>
      <c r="Q99" s="153" t="s">
        <v>27</v>
      </c>
    </row>
    <row r="100" spans="1:17">
      <c r="A100" s="17">
        <v>632</v>
      </c>
      <c r="B100" s="116" t="s">
        <v>344</v>
      </c>
      <c r="C100" s="116" t="s">
        <v>19</v>
      </c>
      <c r="D100" s="116" t="s">
        <v>292</v>
      </c>
      <c r="E100" s="116" t="s">
        <v>109</v>
      </c>
      <c r="F100" s="116" t="s">
        <v>110</v>
      </c>
      <c r="G100" s="17" t="s">
        <v>345</v>
      </c>
      <c r="H100" s="112" t="s">
        <v>26</v>
      </c>
      <c r="I100" s="116">
        <v>181</v>
      </c>
      <c r="J100" s="145" t="s">
        <v>116</v>
      </c>
      <c r="K100" s="146" t="s">
        <v>126</v>
      </c>
      <c r="L100" s="147">
        <v>85.92</v>
      </c>
      <c r="M100" s="151">
        <v>0.9965509</v>
      </c>
      <c r="N100" s="148">
        <v>85.623653328</v>
      </c>
      <c r="O100" s="148">
        <v>79.011826664</v>
      </c>
      <c r="P100" s="147">
        <v>26</v>
      </c>
      <c r="Q100" s="153" t="s">
        <v>27</v>
      </c>
    </row>
    <row r="101" spans="1:17">
      <c r="A101" s="17">
        <v>593</v>
      </c>
      <c r="B101" s="116" t="s">
        <v>346</v>
      </c>
      <c r="C101" s="116" t="s">
        <v>19</v>
      </c>
      <c r="D101" s="116" t="s">
        <v>292</v>
      </c>
      <c r="E101" s="116" t="s">
        <v>109</v>
      </c>
      <c r="F101" s="116" t="s">
        <v>110</v>
      </c>
      <c r="G101" s="17" t="s">
        <v>347</v>
      </c>
      <c r="H101" s="112" t="s">
        <v>26</v>
      </c>
      <c r="I101" s="116">
        <v>185</v>
      </c>
      <c r="J101" s="145" t="s">
        <v>112</v>
      </c>
      <c r="K101" s="146" t="s">
        <v>143</v>
      </c>
      <c r="L101" s="147">
        <v>83.26</v>
      </c>
      <c r="M101" s="147">
        <v>1.00347305</v>
      </c>
      <c r="N101" s="148">
        <v>83.549166143</v>
      </c>
      <c r="O101" s="148">
        <v>78.7745830715</v>
      </c>
      <c r="P101" s="147">
        <v>27</v>
      </c>
      <c r="Q101" s="153" t="s">
        <v>27</v>
      </c>
    </row>
    <row r="102" spans="1:17">
      <c r="A102" s="17">
        <v>626</v>
      </c>
      <c r="B102" s="116" t="s">
        <v>348</v>
      </c>
      <c r="C102" s="116" t="s">
        <v>19</v>
      </c>
      <c r="D102" s="116" t="s">
        <v>292</v>
      </c>
      <c r="E102" s="116" t="s">
        <v>109</v>
      </c>
      <c r="F102" s="116" t="s">
        <v>110</v>
      </c>
      <c r="G102" s="17" t="s">
        <v>349</v>
      </c>
      <c r="H102" s="112" t="s">
        <v>26</v>
      </c>
      <c r="I102" s="116">
        <v>181</v>
      </c>
      <c r="J102" s="145" t="s">
        <v>116</v>
      </c>
      <c r="K102" s="146" t="s">
        <v>350</v>
      </c>
      <c r="L102" s="147">
        <v>85.38</v>
      </c>
      <c r="M102" s="151">
        <v>0.9965509</v>
      </c>
      <c r="N102" s="148">
        <v>85.085515842</v>
      </c>
      <c r="O102" s="148">
        <v>78.742757921</v>
      </c>
      <c r="P102" s="147">
        <v>28</v>
      </c>
      <c r="Q102" s="153" t="s">
        <v>27</v>
      </c>
    </row>
    <row r="103" spans="1:17">
      <c r="A103" s="17">
        <v>646</v>
      </c>
      <c r="B103" s="116" t="s">
        <v>351</v>
      </c>
      <c r="C103" s="116" t="s">
        <v>19</v>
      </c>
      <c r="D103" s="116" t="s">
        <v>292</v>
      </c>
      <c r="E103" s="116" t="s">
        <v>109</v>
      </c>
      <c r="F103" s="116" t="s">
        <v>110</v>
      </c>
      <c r="G103" s="17" t="s">
        <v>352</v>
      </c>
      <c r="H103" s="112" t="s">
        <v>26</v>
      </c>
      <c r="I103" s="116">
        <v>168.5</v>
      </c>
      <c r="J103" s="145" t="s">
        <v>112</v>
      </c>
      <c r="K103" s="146" t="s">
        <v>140</v>
      </c>
      <c r="L103" s="147">
        <v>89.5</v>
      </c>
      <c r="M103" s="147">
        <v>1.00347305</v>
      </c>
      <c r="N103" s="148">
        <v>89.810837975</v>
      </c>
      <c r="O103" s="148">
        <v>78.6054189875</v>
      </c>
      <c r="P103" s="147">
        <v>29</v>
      </c>
      <c r="Q103" s="153" t="s">
        <v>27</v>
      </c>
    </row>
    <row r="104" spans="1:17">
      <c r="A104" s="17">
        <v>605</v>
      </c>
      <c r="B104" s="116" t="s">
        <v>353</v>
      </c>
      <c r="C104" s="116" t="s">
        <v>19</v>
      </c>
      <c r="D104" s="116" t="s">
        <v>292</v>
      </c>
      <c r="E104" s="116" t="s">
        <v>109</v>
      </c>
      <c r="F104" s="116" t="s">
        <v>110</v>
      </c>
      <c r="G104" s="17" t="s">
        <v>354</v>
      </c>
      <c r="H104" s="112" t="s">
        <v>26</v>
      </c>
      <c r="I104" s="116">
        <v>180</v>
      </c>
      <c r="J104" s="145" t="s">
        <v>116</v>
      </c>
      <c r="K104" s="146" t="s">
        <v>168</v>
      </c>
      <c r="L104" s="147">
        <v>85.38</v>
      </c>
      <c r="M104" s="151">
        <v>0.9965509</v>
      </c>
      <c r="N104" s="148">
        <v>85.085515842</v>
      </c>
      <c r="O104" s="148">
        <v>78.542757921</v>
      </c>
      <c r="P104" s="147">
        <v>30</v>
      </c>
      <c r="Q104" s="153" t="s">
        <v>27</v>
      </c>
    </row>
    <row r="105" spans="1:17">
      <c r="A105" s="14">
        <v>604</v>
      </c>
      <c r="B105" s="143" t="s">
        <v>355</v>
      </c>
      <c r="C105" s="143" t="s">
        <v>19</v>
      </c>
      <c r="D105" s="143" t="s">
        <v>292</v>
      </c>
      <c r="E105" s="143" t="s">
        <v>109</v>
      </c>
      <c r="F105" s="143" t="s">
        <v>110</v>
      </c>
      <c r="G105" s="17" t="s">
        <v>356</v>
      </c>
      <c r="H105" s="112" t="s">
        <v>26</v>
      </c>
      <c r="I105" s="143">
        <v>181.5</v>
      </c>
      <c r="J105" s="143" t="s">
        <v>112</v>
      </c>
      <c r="K105" s="150" t="s">
        <v>129</v>
      </c>
      <c r="L105" s="147">
        <v>84.1</v>
      </c>
      <c r="M105" s="147">
        <v>1.00347305</v>
      </c>
      <c r="N105" s="148">
        <v>84.392083505</v>
      </c>
      <c r="O105" s="148">
        <v>78.4960417525</v>
      </c>
      <c r="P105" s="147">
        <v>31</v>
      </c>
      <c r="Q105" s="147"/>
    </row>
    <row r="106" spans="1:17">
      <c r="A106" s="17">
        <v>613</v>
      </c>
      <c r="B106" s="116" t="s">
        <v>357</v>
      </c>
      <c r="C106" s="116" t="s">
        <v>19</v>
      </c>
      <c r="D106" s="116" t="s">
        <v>292</v>
      </c>
      <c r="E106" s="116" t="s">
        <v>109</v>
      </c>
      <c r="F106" s="116" t="s">
        <v>110</v>
      </c>
      <c r="G106" s="17" t="s">
        <v>358</v>
      </c>
      <c r="H106" s="112" t="s">
        <v>26</v>
      </c>
      <c r="I106" s="116">
        <v>180</v>
      </c>
      <c r="J106" s="145" t="s">
        <v>116</v>
      </c>
      <c r="K106" s="146" t="s">
        <v>120</v>
      </c>
      <c r="L106" s="147">
        <v>85.12</v>
      </c>
      <c r="M106" s="151">
        <v>0.9965509</v>
      </c>
      <c r="N106" s="148">
        <v>84.826412608</v>
      </c>
      <c r="O106" s="148">
        <v>78.413206304</v>
      </c>
      <c r="P106" s="147">
        <v>32</v>
      </c>
      <c r="Q106" s="147"/>
    </row>
    <row r="107" spans="1:17">
      <c r="A107" s="17">
        <v>628</v>
      </c>
      <c r="B107" s="116" t="s">
        <v>359</v>
      </c>
      <c r="C107" s="116" t="s">
        <v>19</v>
      </c>
      <c r="D107" s="116" t="s">
        <v>292</v>
      </c>
      <c r="E107" s="116" t="s">
        <v>109</v>
      </c>
      <c r="F107" s="116" t="s">
        <v>110</v>
      </c>
      <c r="G107" s="17" t="s">
        <v>360</v>
      </c>
      <c r="H107" s="112" t="s">
        <v>26</v>
      </c>
      <c r="I107" s="116">
        <v>176</v>
      </c>
      <c r="J107" s="145" t="s">
        <v>112</v>
      </c>
      <c r="K107" s="146" t="s">
        <v>117</v>
      </c>
      <c r="L107" s="147">
        <v>86.1</v>
      </c>
      <c r="M107" s="147">
        <v>1.00347305</v>
      </c>
      <c r="N107" s="148">
        <v>86.399029605</v>
      </c>
      <c r="O107" s="148">
        <v>78.3995148025</v>
      </c>
      <c r="P107" s="147">
        <v>33</v>
      </c>
      <c r="Q107" s="147"/>
    </row>
    <row r="108" spans="1:17">
      <c r="A108" s="17">
        <v>622</v>
      </c>
      <c r="B108" s="116" t="s">
        <v>361</v>
      </c>
      <c r="C108" s="116" t="s">
        <v>19</v>
      </c>
      <c r="D108" s="116" t="s">
        <v>292</v>
      </c>
      <c r="E108" s="116" t="s">
        <v>109</v>
      </c>
      <c r="F108" s="116" t="s">
        <v>110</v>
      </c>
      <c r="G108" s="17" t="s">
        <v>362</v>
      </c>
      <c r="H108" s="112" t="s">
        <v>26</v>
      </c>
      <c r="I108" s="116">
        <v>177.5</v>
      </c>
      <c r="J108" s="145" t="s">
        <v>116</v>
      </c>
      <c r="K108" s="146" t="s">
        <v>117</v>
      </c>
      <c r="L108" s="147">
        <v>85.98</v>
      </c>
      <c r="M108" s="151">
        <v>0.9965509</v>
      </c>
      <c r="N108" s="148">
        <v>85.683446382</v>
      </c>
      <c r="O108" s="148">
        <v>78.341723191</v>
      </c>
      <c r="P108" s="147">
        <v>34</v>
      </c>
      <c r="Q108" s="147"/>
    </row>
    <row r="109" spans="1:17">
      <c r="A109" s="17">
        <v>636</v>
      </c>
      <c r="B109" s="116" t="s">
        <v>363</v>
      </c>
      <c r="C109" s="116" t="s">
        <v>19</v>
      </c>
      <c r="D109" s="116" t="s">
        <v>292</v>
      </c>
      <c r="E109" s="116" t="s">
        <v>109</v>
      </c>
      <c r="F109" s="116" t="s">
        <v>110</v>
      </c>
      <c r="G109" s="17" t="s">
        <v>364</v>
      </c>
      <c r="H109" s="112" t="s">
        <v>26</v>
      </c>
      <c r="I109" s="116">
        <v>181</v>
      </c>
      <c r="J109" s="145" t="s">
        <v>116</v>
      </c>
      <c r="K109" s="146" t="s">
        <v>316</v>
      </c>
      <c r="L109" s="147">
        <v>84.36</v>
      </c>
      <c r="M109" s="151">
        <v>0.9965509</v>
      </c>
      <c r="N109" s="148">
        <v>84.069033924</v>
      </c>
      <c r="O109" s="148">
        <v>78.234516962</v>
      </c>
      <c r="P109" s="147">
        <v>35</v>
      </c>
      <c r="Q109" s="147"/>
    </row>
    <row r="110" spans="1:17">
      <c r="A110" s="17">
        <v>596</v>
      </c>
      <c r="B110" s="116" t="s">
        <v>365</v>
      </c>
      <c r="C110" s="116" t="s">
        <v>19</v>
      </c>
      <c r="D110" s="116" t="s">
        <v>292</v>
      </c>
      <c r="E110" s="116" t="s">
        <v>109</v>
      </c>
      <c r="F110" s="116" t="s">
        <v>110</v>
      </c>
      <c r="G110" s="17" t="s">
        <v>366</v>
      </c>
      <c r="H110" s="112" t="s">
        <v>26</v>
      </c>
      <c r="I110" s="116">
        <v>184.5</v>
      </c>
      <c r="J110" s="145" t="s">
        <v>116</v>
      </c>
      <c r="K110" s="146" t="s">
        <v>194</v>
      </c>
      <c r="L110" s="147">
        <v>82.36</v>
      </c>
      <c r="M110" s="151">
        <v>0.9965509</v>
      </c>
      <c r="N110" s="148">
        <v>82.075932124</v>
      </c>
      <c r="O110" s="148">
        <v>77.937966062</v>
      </c>
      <c r="P110" s="147">
        <v>36</v>
      </c>
      <c r="Q110" s="147"/>
    </row>
    <row r="111" spans="1:17">
      <c r="A111" s="17">
        <v>644</v>
      </c>
      <c r="B111" s="116" t="s">
        <v>367</v>
      </c>
      <c r="C111" s="116" t="s">
        <v>19</v>
      </c>
      <c r="D111" s="116" t="s">
        <v>292</v>
      </c>
      <c r="E111" s="116" t="s">
        <v>109</v>
      </c>
      <c r="F111" s="116" t="s">
        <v>110</v>
      </c>
      <c r="G111" s="17" t="s">
        <v>368</v>
      </c>
      <c r="H111" s="112" t="s">
        <v>26</v>
      </c>
      <c r="I111" s="116">
        <v>171.5</v>
      </c>
      <c r="J111" s="145" t="s">
        <v>116</v>
      </c>
      <c r="K111" s="146" t="s">
        <v>185</v>
      </c>
      <c r="L111" s="147">
        <v>87.44</v>
      </c>
      <c r="M111" s="151">
        <v>0.9965509</v>
      </c>
      <c r="N111" s="148">
        <v>87.138410696</v>
      </c>
      <c r="O111" s="148">
        <v>77.869205348</v>
      </c>
      <c r="P111" s="147">
        <v>37</v>
      </c>
      <c r="Q111" s="147"/>
    </row>
    <row r="112" spans="1:17">
      <c r="A112" s="17">
        <v>594</v>
      </c>
      <c r="B112" s="116" t="s">
        <v>369</v>
      </c>
      <c r="C112" s="116" t="s">
        <v>19</v>
      </c>
      <c r="D112" s="116" t="s">
        <v>292</v>
      </c>
      <c r="E112" s="116" t="s">
        <v>109</v>
      </c>
      <c r="F112" s="116" t="s">
        <v>110</v>
      </c>
      <c r="G112" s="17" t="s">
        <v>370</v>
      </c>
      <c r="H112" s="112" t="s">
        <v>26</v>
      </c>
      <c r="I112" s="116">
        <v>184.5</v>
      </c>
      <c r="J112" s="145" t="s">
        <v>112</v>
      </c>
      <c r="K112" s="146" t="s">
        <v>153</v>
      </c>
      <c r="L112" s="147">
        <v>81.52</v>
      </c>
      <c r="M112" s="147">
        <v>1.00347305</v>
      </c>
      <c r="N112" s="148">
        <v>81.803123036</v>
      </c>
      <c r="O112" s="148">
        <v>77.801561518</v>
      </c>
      <c r="P112" s="147">
        <v>38</v>
      </c>
      <c r="Q112" s="147"/>
    </row>
    <row r="113" spans="1:17">
      <c r="A113" s="17">
        <v>607</v>
      </c>
      <c r="B113" s="116" t="s">
        <v>371</v>
      </c>
      <c r="C113" s="116" t="s">
        <v>19</v>
      </c>
      <c r="D113" s="116" t="s">
        <v>292</v>
      </c>
      <c r="E113" s="116" t="s">
        <v>109</v>
      </c>
      <c r="F113" s="116" t="s">
        <v>110</v>
      </c>
      <c r="G113" s="17" t="s">
        <v>372</v>
      </c>
      <c r="H113" s="112" t="s">
        <v>26</v>
      </c>
      <c r="I113" s="116">
        <v>181</v>
      </c>
      <c r="J113" s="145" t="s">
        <v>116</v>
      </c>
      <c r="K113" s="146" t="s">
        <v>325</v>
      </c>
      <c r="L113" s="147">
        <v>83.18</v>
      </c>
      <c r="M113" s="151">
        <v>0.9965509</v>
      </c>
      <c r="N113" s="148">
        <v>82.893103862</v>
      </c>
      <c r="O113" s="148">
        <v>77.646551931</v>
      </c>
      <c r="P113" s="147">
        <v>39</v>
      </c>
      <c r="Q113" s="147"/>
    </row>
    <row r="114" spans="1:17">
      <c r="A114" s="17">
        <v>612</v>
      </c>
      <c r="B114" s="116" t="s">
        <v>373</v>
      </c>
      <c r="C114" s="116" t="s">
        <v>69</v>
      </c>
      <c r="D114" s="116" t="s">
        <v>292</v>
      </c>
      <c r="E114" s="116" t="s">
        <v>109</v>
      </c>
      <c r="F114" s="116" t="s">
        <v>110</v>
      </c>
      <c r="G114" s="17" t="s">
        <v>374</v>
      </c>
      <c r="H114" s="112" t="s">
        <v>26</v>
      </c>
      <c r="I114" s="116">
        <v>180</v>
      </c>
      <c r="J114" s="145" t="s">
        <v>112</v>
      </c>
      <c r="K114" s="146" t="s">
        <v>350</v>
      </c>
      <c r="L114" s="147">
        <v>82.6</v>
      </c>
      <c r="M114" s="147">
        <v>1.00347305</v>
      </c>
      <c r="N114" s="148">
        <v>82.88687393</v>
      </c>
      <c r="O114" s="148">
        <v>77.443436965</v>
      </c>
      <c r="P114" s="147">
        <v>40</v>
      </c>
      <c r="Q114" s="147"/>
    </row>
    <row r="115" spans="1:17">
      <c r="A115" s="17">
        <v>587</v>
      </c>
      <c r="B115" s="116" t="s">
        <v>375</v>
      </c>
      <c r="C115" s="116" t="s">
        <v>19</v>
      </c>
      <c r="D115" s="116" t="s">
        <v>292</v>
      </c>
      <c r="E115" s="116" t="s">
        <v>109</v>
      </c>
      <c r="F115" s="116" t="s">
        <v>110</v>
      </c>
      <c r="G115" s="17" t="s">
        <v>376</v>
      </c>
      <c r="H115" s="112" t="s">
        <v>26</v>
      </c>
      <c r="I115" s="116">
        <v>184.5</v>
      </c>
      <c r="J115" s="145" t="s">
        <v>112</v>
      </c>
      <c r="K115" s="146" t="s">
        <v>113</v>
      </c>
      <c r="L115" s="147">
        <v>80.8</v>
      </c>
      <c r="M115" s="147">
        <v>1.00347305</v>
      </c>
      <c r="N115" s="148">
        <v>81.08062244</v>
      </c>
      <c r="O115" s="148">
        <v>77.44031122</v>
      </c>
      <c r="P115" s="147">
        <v>41</v>
      </c>
      <c r="Q115" s="147"/>
    </row>
    <row r="116" spans="1:17">
      <c r="A116" s="17">
        <v>620</v>
      </c>
      <c r="B116" s="116" t="s">
        <v>377</v>
      </c>
      <c r="C116" s="116" t="s">
        <v>19</v>
      </c>
      <c r="D116" s="116" t="s">
        <v>292</v>
      </c>
      <c r="E116" s="116" t="s">
        <v>109</v>
      </c>
      <c r="F116" s="116" t="s">
        <v>110</v>
      </c>
      <c r="G116" s="17" t="s">
        <v>378</v>
      </c>
      <c r="H116" s="112" t="s">
        <v>26</v>
      </c>
      <c r="I116" s="116">
        <v>181</v>
      </c>
      <c r="J116" s="145" t="s">
        <v>116</v>
      </c>
      <c r="K116" s="146" t="s">
        <v>156</v>
      </c>
      <c r="L116" s="147">
        <v>81.48</v>
      </c>
      <c r="M116" s="151">
        <v>0.9965509</v>
      </c>
      <c r="N116" s="148">
        <v>81.198967332</v>
      </c>
      <c r="O116" s="148">
        <v>76.799483666</v>
      </c>
      <c r="P116" s="147">
        <v>42</v>
      </c>
      <c r="Q116" s="147"/>
    </row>
    <row r="117" spans="1:17">
      <c r="A117" s="17">
        <v>617</v>
      </c>
      <c r="B117" s="116" t="s">
        <v>379</v>
      </c>
      <c r="C117" s="116" t="s">
        <v>19</v>
      </c>
      <c r="D117" s="116" t="s">
        <v>292</v>
      </c>
      <c r="E117" s="116" t="s">
        <v>109</v>
      </c>
      <c r="F117" s="116" t="s">
        <v>110</v>
      </c>
      <c r="G117" s="17" t="s">
        <v>380</v>
      </c>
      <c r="H117" s="112" t="s">
        <v>26</v>
      </c>
      <c r="I117" s="116">
        <v>181</v>
      </c>
      <c r="J117" s="145" t="s">
        <v>112</v>
      </c>
      <c r="K117" s="146" t="s">
        <v>191</v>
      </c>
      <c r="L117" s="147">
        <v>80.9</v>
      </c>
      <c r="M117" s="147">
        <v>1.00347305</v>
      </c>
      <c r="N117" s="148">
        <v>81.180969745</v>
      </c>
      <c r="O117" s="148">
        <v>76.7904848725</v>
      </c>
      <c r="P117" s="147">
        <v>43</v>
      </c>
      <c r="Q117" s="147"/>
    </row>
    <row r="118" spans="1:17">
      <c r="A118" s="14">
        <v>637</v>
      </c>
      <c r="B118" s="143" t="s">
        <v>381</v>
      </c>
      <c r="C118" s="143" t="s">
        <v>19</v>
      </c>
      <c r="D118" s="143" t="s">
        <v>292</v>
      </c>
      <c r="E118" s="143" t="s">
        <v>109</v>
      </c>
      <c r="F118" s="143" t="s">
        <v>110</v>
      </c>
      <c r="G118" s="17" t="s">
        <v>382</v>
      </c>
      <c r="H118" s="112" t="s">
        <v>26</v>
      </c>
      <c r="I118" s="143">
        <v>173.5</v>
      </c>
      <c r="J118" s="143" t="s">
        <v>112</v>
      </c>
      <c r="K118" s="150" t="s">
        <v>132</v>
      </c>
      <c r="L118" s="147">
        <v>83.5</v>
      </c>
      <c r="M118" s="147">
        <v>1.00347305</v>
      </c>
      <c r="N118" s="148">
        <v>83.789999675</v>
      </c>
      <c r="O118" s="148">
        <v>76.5949998375</v>
      </c>
      <c r="P118" s="147">
        <v>44</v>
      </c>
      <c r="Q118" s="147"/>
    </row>
    <row r="119" spans="1:17">
      <c r="A119" s="17">
        <v>602</v>
      </c>
      <c r="B119" s="116" t="s">
        <v>383</v>
      </c>
      <c r="C119" s="116" t="s">
        <v>19</v>
      </c>
      <c r="D119" s="116" t="s">
        <v>292</v>
      </c>
      <c r="E119" s="116" t="s">
        <v>109</v>
      </c>
      <c r="F119" s="116" t="s">
        <v>110</v>
      </c>
      <c r="G119" s="17" t="s">
        <v>384</v>
      </c>
      <c r="H119" s="112" t="s">
        <v>26</v>
      </c>
      <c r="I119" s="116">
        <v>181</v>
      </c>
      <c r="J119" s="145" t="s">
        <v>116</v>
      </c>
      <c r="K119" s="146" t="s">
        <v>162</v>
      </c>
      <c r="L119" s="147">
        <v>80.72</v>
      </c>
      <c r="M119" s="151">
        <v>0.9965509</v>
      </c>
      <c r="N119" s="148">
        <v>80.441588648</v>
      </c>
      <c r="O119" s="148">
        <v>76.420794324</v>
      </c>
      <c r="P119" s="147">
        <v>45</v>
      </c>
      <c r="Q119" s="147"/>
    </row>
    <row r="120" spans="1:17">
      <c r="A120" s="17">
        <v>614</v>
      </c>
      <c r="B120" s="116" t="s">
        <v>385</v>
      </c>
      <c r="C120" s="116" t="s">
        <v>19</v>
      </c>
      <c r="D120" s="116" t="s">
        <v>292</v>
      </c>
      <c r="E120" s="116" t="s">
        <v>109</v>
      </c>
      <c r="F120" s="116" t="s">
        <v>110</v>
      </c>
      <c r="G120" s="17" t="s">
        <v>386</v>
      </c>
      <c r="H120" s="112" t="s">
        <v>26</v>
      </c>
      <c r="I120" s="116">
        <v>180</v>
      </c>
      <c r="J120" s="145" t="s">
        <v>116</v>
      </c>
      <c r="K120" s="146" t="s">
        <v>209</v>
      </c>
      <c r="L120" s="147">
        <v>79.76</v>
      </c>
      <c r="M120" s="151">
        <v>0.9965509</v>
      </c>
      <c r="N120" s="148">
        <v>79.484899784</v>
      </c>
      <c r="O120" s="148">
        <v>75.742449892</v>
      </c>
      <c r="P120" s="147">
        <v>46</v>
      </c>
      <c r="Q120" s="147"/>
    </row>
    <row r="121" spans="1:17">
      <c r="A121" s="17">
        <v>643</v>
      </c>
      <c r="B121" s="116" t="s">
        <v>387</v>
      </c>
      <c r="C121" s="116" t="s">
        <v>19</v>
      </c>
      <c r="D121" s="116" t="s">
        <v>292</v>
      </c>
      <c r="E121" s="116" t="s">
        <v>109</v>
      </c>
      <c r="F121" s="116" t="s">
        <v>110</v>
      </c>
      <c r="G121" s="17" t="s">
        <v>388</v>
      </c>
      <c r="H121" s="112" t="s">
        <v>26</v>
      </c>
      <c r="I121" s="116">
        <v>166</v>
      </c>
      <c r="J121" s="145" t="s">
        <v>116</v>
      </c>
      <c r="K121" s="146" t="s">
        <v>280</v>
      </c>
      <c r="L121" s="147">
        <v>85.36</v>
      </c>
      <c r="M121" s="151">
        <v>0.9965509</v>
      </c>
      <c r="N121" s="148">
        <v>85.065584824</v>
      </c>
      <c r="O121" s="148">
        <v>75.732792412</v>
      </c>
      <c r="P121" s="147">
        <v>47</v>
      </c>
      <c r="Q121" s="147"/>
    </row>
    <row r="122" spans="1:17">
      <c r="A122" s="17">
        <v>660</v>
      </c>
      <c r="B122" s="116" t="s">
        <v>389</v>
      </c>
      <c r="C122" s="116" t="s">
        <v>19</v>
      </c>
      <c r="D122" s="116" t="s">
        <v>292</v>
      </c>
      <c r="E122" s="116" t="s">
        <v>109</v>
      </c>
      <c r="F122" s="116" t="s">
        <v>110</v>
      </c>
      <c r="G122" s="17" t="s">
        <v>390</v>
      </c>
      <c r="H122" s="112" t="s">
        <v>26</v>
      </c>
      <c r="I122" s="116">
        <v>168.5</v>
      </c>
      <c r="J122" s="145" t="s">
        <v>116</v>
      </c>
      <c r="K122" s="146" t="s">
        <v>153</v>
      </c>
      <c r="L122" s="147">
        <v>84.12</v>
      </c>
      <c r="M122" s="151">
        <v>0.9965509</v>
      </c>
      <c r="N122" s="148">
        <v>83.829861708</v>
      </c>
      <c r="O122" s="148">
        <v>75.614930854</v>
      </c>
      <c r="P122" s="147">
        <v>48</v>
      </c>
      <c r="Q122" s="147"/>
    </row>
    <row r="123" spans="1:17">
      <c r="A123" s="17">
        <v>635</v>
      </c>
      <c r="B123" s="116" t="s">
        <v>391</v>
      </c>
      <c r="C123" s="116" t="s">
        <v>19</v>
      </c>
      <c r="D123" s="116" t="s">
        <v>292</v>
      </c>
      <c r="E123" s="116" t="s">
        <v>109</v>
      </c>
      <c r="F123" s="116" t="s">
        <v>110</v>
      </c>
      <c r="G123" s="17" t="s">
        <v>392</v>
      </c>
      <c r="H123" s="112" t="s">
        <v>26</v>
      </c>
      <c r="I123" s="116">
        <v>166</v>
      </c>
      <c r="J123" s="145" t="s">
        <v>112</v>
      </c>
      <c r="K123" s="146" t="s">
        <v>150</v>
      </c>
      <c r="L123" s="147">
        <v>84</v>
      </c>
      <c r="M123" s="147">
        <v>1.00347305</v>
      </c>
      <c r="N123" s="148">
        <v>84.2917362</v>
      </c>
      <c r="O123" s="148">
        <v>75.3458681</v>
      </c>
      <c r="P123" s="147">
        <v>49</v>
      </c>
      <c r="Q123" s="147"/>
    </row>
    <row r="124" spans="1:17">
      <c r="A124" s="17">
        <v>625</v>
      </c>
      <c r="B124" s="116" t="s">
        <v>393</v>
      </c>
      <c r="C124" s="116" t="s">
        <v>19</v>
      </c>
      <c r="D124" s="116" t="s">
        <v>292</v>
      </c>
      <c r="E124" s="116" t="s">
        <v>109</v>
      </c>
      <c r="F124" s="116" t="s">
        <v>110</v>
      </c>
      <c r="G124" s="17" t="s">
        <v>394</v>
      </c>
      <c r="H124" s="112" t="s">
        <v>26</v>
      </c>
      <c r="I124" s="116">
        <v>181</v>
      </c>
      <c r="J124" s="145" t="s">
        <v>112</v>
      </c>
      <c r="K124" s="146" t="s">
        <v>197</v>
      </c>
      <c r="L124" s="147">
        <v>77.72</v>
      </c>
      <c r="M124" s="147">
        <v>1.00347305</v>
      </c>
      <c r="N124" s="148">
        <v>77.989925446</v>
      </c>
      <c r="O124" s="148">
        <v>75.194962723</v>
      </c>
      <c r="P124" s="147">
        <v>50</v>
      </c>
      <c r="Q124" s="147"/>
    </row>
    <row r="125" spans="1:17">
      <c r="A125" s="17">
        <v>621</v>
      </c>
      <c r="B125" s="116" t="s">
        <v>395</v>
      </c>
      <c r="C125" s="116" t="s">
        <v>19</v>
      </c>
      <c r="D125" s="116" t="s">
        <v>292</v>
      </c>
      <c r="E125" s="116" t="s">
        <v>109</v>
      </c>
      <c r="F125" s="116" t="s">
        <v>110</v>
      </c>
      <c r="G125" s="17" t="s">
        <v>396</v>
      </c>
      <c r="H125" s="112" t="s">
        <v>26</v>
      </c>
      <c r="I125" s="116">
        <v>181</v>
      </c>
      <c r="J125" s="145" t="s">
        <v>112</v>
      </c>
      <c r="K125" s="146" t="s">
        <v>135</v>
      </c>
      <c r="L125" s="147">
        <v>77.6</v>
      </c>
      <c r="M125" s="147">
        <v>1.00347305</v>
      </c>
      <c r="N125" s="148">
        <v>77.86950868</v>
      </c>
      <c r="O125" s="148">
        <v>75.13475434</v>
      </c>
      <c r="P125" s="147">
        <v>51</v>
      </c>
      <c r="Q125" s="147"/>
    </row>
    <row r="126" spans="1:17">
      <c r="A126" s="17">
        <v>639</v>
      </c>
      <c r="B126" s="116" t="s">
        <v>397</v>
      </c>
      <c r="C126" s="116" t="s">
        <v>19</v>
      </c>
      <c r="D126" s="116" t="s">
        <v>292</v>
      </c>
      <c r="E126" s="116" t="s">
        <v>109</v>
      </c>
      <c r="F126" s="116" t="s">
        <v>110</v>
      </c>
      <c r="G126" s="17" t="s">
        <v>398</v>
      </c>
      <c r="H126" s="112" t="s">
        <v>26</v>
      </c>
      <c r="I126" s="116">
        <v>166</v>
      </c>
      <c r="J126" s="145" t="s">
        <v>116</v>
      </c>
      <c r="K126" s="146" t="s">
        <v>113</v>
      </c>
      <c r="L126" s="147">
        <v>82.72</v>
      </c>
      <c r="M126" s="151">
        <v>0.9965509</v>
      </c>
      <c r="N126" s="148">
        <v>82.434690448</v>
      </c>
      <c r="O126" s="148">
        <v>74.417345224</v>
      </c>
      <c r="P126" s="147">
        <v>52</v>
      </c>
      <c r="Q126" s="147"/>
    </row>
    <row r="127" spans="1:17">
      <c r="A127" s="17">
        <v>653</v>
      </c>
      <c r="B127" s="116" t="s">
        <v>399</v>
      </c>
      <c r="C127" s="116" t="s">
        <v>19</v>
      </c>
      <c r="D127" s="116" t="s">
        <v>292</v>
      </c>
      <c r="E127" s="116" t="s">
        <v>109</v>
      </c>
      <c r="F127" s="116" t="s">
        <v>110</v>
      </c>
      <c r="G127" s="17" t="s">
        <v>400</v>
      </c>
      <c r="H127" s="112" t="s">
        <v>26</v>
      </c>
      <c r="I127" s="116">
        <v>168.5</v>
      </c>
      <c r="J127" s="145" t="s">
        <v>112</v>
      </c>
      <c r="K127" s="146" t="s">
        <v>165</v>
      </c>
      <c r="L127" s="147">
        <v>79.92</v>
      </c>
      <c r="M127" s="147">
        <v>1.00347305</v>
      </c>
      <c r="N127" s="148">
        <v>80.197566156</v>
      </c>
      <c r="O127" s="148">
        <v>73.798783078</v>
      </c>
      <c r="P127" s="147">
        <v>53</v>
      </c>
      <c r="Q127" s="147"/>
    </row>
    <row r="128" spans="1:17">
      <c r="A128" s="17">
        <v>657</v>
      </c>
      <c r="B128" s="116" t="s">
        <v>401</v>
      </c>
      <c r="C128" s="116" t="s">
        <v>69</v>
      </c>
      <c r="D128" s="116" t="s">
        <v>292</v>
      </c>
      <c r="E128" s="116" t="s">
        <v>109</v>
      </c>
      <c r="F128" s="116" t="s">
        <v>110</v>
      </c>
      <c r="G128" s="17" t="s">
        <v>402</v>
      </c>
      <c r="H128" s="112" t="s">
        <v>26</v>
      </c>
      <c r="I128" s="116">
        <v>166</v>
      </c>
      <c r="J128" s="145" t="s">
        <v>112</v>
      </c>
      <c r="K128" s="146" t="s">
        <v>182</v>
      </c>
      <c r="L128" s="147">
        <v>80.3</v>
      </c>
      <c r="M128" s="147">
        <v>1.00347305</v>
      </c>
      <c r="N128" s="148">
        <v>80.578885915</v>
      </c>
      <c r="O128" s="148">
        <v>73.4894429575</v>
      </c>
      <c r="P128" s="147">
        <v>54</v>
      </c>
      <c r="Q128" s="147"/>
    </row>
    <row r="129" spans="1:17">
      <c r="A129" s="17">
        <v>661</v>
      </c>
      <c r="B129" s="116" t="s">
        <v>403</v>
      </c>
      <c r="C129" s="116" t="s">
        <v>19</v>
      </c>
      <c r="D129" s="116" t="s">
        <v>292</v>
      </c>
      <c r="E129" s="116" t="s">
        <v>109</v>
      </c>
      <c r="F129" s="116" t="s">
        <v>110</v>
      </c>
      <c r="G129" s="17" t="s">
        <v>404</v>
      </c>
      <c r="H129" s="112" t="s">
        <v>26</v>
      </c>
      <c r="I129" s="116">
        <v>168.5</v>
      </c>
      <c r="J129" s="145" t="s">
        <v>116</v>
      </c>
      <c r="K129" s="146" t="s">
        <v>229</v>
      </c>
      <c r="L129" s="147">
        <v>78.08</v>
      </c>
      <c r="M129" s="151">
        <v>0.9965509</v>
      </c>
      <c r="N129" s="148">
        <v>77.810694272</v>
      </c>
      <c r="O129" s="148">
        <v>72.605347136</v>
      </c>
      <c r="P129" s="147">
        <v>55</v>
      </c>
      <c r="Q129" s="147"/>
    </row>
    <row r="130" spans="1:17">
      <c r="A130" s="17">
        <v>664</v>
      </c>
      <c r="B130" s="116" t="s">
        <v>405</v>
      </c>
      <c r="C130" s="116" t="s">
        <v>19</v>
      </c>
      <c r="D130" s="116" t="s">
        <v>292</v>
      </c>
      <c r="E130" s="116" t="s">
        <v>109</v>
      </c>
      <c r="F130" s="116" t="s">
        <v>110</v>
      </c>
      <c r="G130" s="17" t="s">
        <v>406</v>
      </c>
      <c r="H130" s="112" t="s">
        <v>26</v>
      </c>
      <c r="I130" s="116">
        <v>168.5</v>
      </c>
      <c r="J130" s="145" t="s">
        <v>112</v>
      </c>
      <c r="K130" s="146" t="s">
        <v>229</v>
      </c>
      <c r="L130" s="147">
        <v>77.4</v>
      </c>
      <c r="M130" s="147">
        <v>1.00347305</v>
      </c>
      <c r="N130" s="148">
        <v>77.66881407</v>
      </c>
      <c r="O130" s="148">
        <v>72.534407035</v>
      </c>
      <c r="P130" s="147">
        <v>56</v>
      </c>
      <c r="Q130" s="147"/>
    </row>
  </sheetData>
  <autoFilter ref="A2:Q130">
    <extLst/>
  </autoFilter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zoomScale="80" zoomScaleNormal="80" workbookViewId="0">
      <selection activeCell="T8" sqref="T8"/>
    </sheetView>
  </sheetViews>
  <sheetFormatPr defaultColWidth="9.77777777777778" defaultRowHeight="14.4"/>
  <cols>
    <col min="1" max="1" width="5.66666666666667" style="1" customWidth="1"/>
    <col min="2" max="2" width="7.66666666666667" style="1" customWidth="1"/>
    <col min="3" max="3" width="5.66666666666667" style="1" customWidth="1"/>
    <col min="4" max="4" width="16.8055555555556" style="1" customWidth="1"/>
    <col min="5" max="5" width="14.1111111111111" style="1" customWidth="1"/>
    <col min="6" max="6" width="16.4444444444444" style="1" customWidth="1"/>
    <col min="7" max="7" width="9.66666666666667" style="1" customWidth="1"/>
    <col min="8" max="8" width="14.3333333333333" style="1" customWidth="1"/>
    <col min="9" max="9" width="9.77777777777778" style="1" customWidth="1"/>
    <col min="10" max="10" width="7.33333333333333" style="1" customWidth="1"/>
    <col min="11" max="11" width="8.66666666666667" style="1" customWidth="1"/>
    <col min="12" max="12" width="6.77777777777778" style="1" customWidth="1"/>
    <col min="13" max="13" width="7.44444444444444" style="1" customWidth="1"/>
    <col min="14" max="15" width="8.77777777777778" style="1" customWidth="1"/>
    <col min="16" max="16" width="6.22222222222222" style="1" customWidth="1"/>
    <col min="17" max="17" width="6" style="1" customWidth="1"/>
    <col min="18" max="18" width="7.66666666666667" style="1" customWidth="1"/>
    <col min="19" max="16369" width="9.77777777777778" style="1"/>
  </cols>
  <sheetData>
    <row r="1" s="1" customFormat="1" ht="43.05" customHeight="1" spans="2:2">
      <c r="B1" s="134" t="s">
        <v>407</v>
      </c>
    </row>
    <row r="2" s="1" customFormat="1" ht="28.8" spans="1:18">
      <c r="A2" s="14" t="s">
        <v>103</v>
      </c>
      <c r="B2" s="14" t="s">
        <v>2</v>
      </c>
      <c r="C2" s="14" t="s">
        <v>3</v>
      </c>
      <c r="D2" s="109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2" t="s">
        <v>9</v>
      </c>
      <c r="J2" s="136" t="s">
        <v>10</v>
      </c>
      <c r="K2" s="12" t="s">
        <v>9</v>
      </c>
      <c r="L2" s="12" t="s">
        <v>11</v>
      </c>
      <c r="M2" s="12" t="s">
        <v>104</v>
      </c>
      <c r="N2" s="121" t="s">
        <v>13</v>
      </c>
      <c r="O2" s="121" t="s">
        <v>14</v>
      </c>
      <c r="P2" s="51" t="s">
        <v>15</v>
      </c>
      <c r="Q2" s="51" t="s">
        <v>16</v>
      </c>
      <c r="R2" s="137" t="s">
        <v>17</v>
      </c>
    </row>
    <row r="3" s="1" customFormat="1" ht="19.95" customHeight="1" spans="1:18">
      <c r="A3" s="17">
        <v>761</v>
      </c>
      <c r="B3" s="17" t="s">
        <v>408</v>
      </c>
      <c r="C3" s="17" t="s">
        <v>69</v>
      </c>
      <c r="D3" s="111" t="s">
        <v>409</v>
      </c>
      <c r="E3" s="17" t="s">
        <v>21</v>
      </c>
      <c r="F3" s="17" t="s">
        <v>22</v>
      </c>
      <c r="G3" s="17" t="s">
        <v>410</v>
      </c>
      <c r="H3" s="17" t="s">
        <v>411</v>
      </c>
      <c r="I3" s="17" t="s">
        <v>412</v>
      </c>
      <c r="J3" s="122" t="s">
        <v>26</v>
      </c>
      <c r="K3" s="17" t="s">
        <v>412</v>
      </c>
      <c r="L3" s="17">
        <v>6</v>
      </c>
      <c r="M3" s="17">
        <v>24</v>
      </c>
      <c r="N3" s="123">
        <v>81.2</v>
      </c>
      <c r="O3" s="123">
        <f t="shared" ref="O3:O28" si="0">K3*(50/250)+N3*(50/100)</f>
        <v>76.1</v>
      </c>
      <c r="P3" s="123">
        <f t="shared" ref="P3:P28" si="1">RANK(O3,$O$3:$O$28)</f>
        <v>3</v>
      </c>
      <c r="Q3" s="123">
        <v>1</v>
      </c>
      <c r="R3" s="128" t="s">
        <v>27</v>
      </c>
    </row>
    <row r="4" s="1" customFormat="1" ht="19.95" customHeight="1" spans="1:18">
      <c r="A4" s="17">
        <v>769</v>
      </c>
      <c r="B4" s="17" t="s">
        <v>413</v>
      </c>
      <c r="C4" s="17" t="s">
        <v>69</v>
      </c>
      <c r="D4" s="111" t="s">
        <v>409</v>
      </c>
      <c r="E4" s="17" t="s">
        <v>21</v>
      </c>
      <c r="F4" s="17" t="s">
        <v>22</v>
      </c>
      <c r="G4" s="17" t="s">
        <v>410</v>
      </c>
      <c r="H4" s="17" t="s">
        <v>414</v>
      </c>
      <c r="I4" s="17" t="s">
        <v>51</v>
      </c>
      <c r="J4" s="122" t="s">
        <v>26</v>
      </c>
      <c r="K4" s="17" t="s">
        <v>51</v>
      </c>
      <c r="L4" s="17">
        <v>6</v>
      </c>
      <c r="M4" s="17">
        <v>20</v>
      </c>
      <c r="N4" s="123">
        <v>84.4</v>
      </c>
      <c r="O4" s="123">
        <f t="shared" si="0"/>
        <v>72.8</v>
      </c>
      <c r="P4" s="123">
        <f t="shared" si="1"/>
        <v>6</v>
      </c>
      <c r="Q4" s="123">
        <v>2</v>
      </c>
      <c r="R4" s="128" t="s">
        <v>27</v>
      </c>
    </row>
    <row r="5" s="1" customFormat="1" ht="19.95" customHeight="1" spans="1:18">
      <c r="A5" s="17">
        <v>765</v>
      </c>
      <c r="B5" s="17" t="s">
        <v>415</v>
      </c>
      <c r="C5" s="17" t="s">
        <v>19</v>
      </c>
      <c r="D5" s="111" t="s">
        <v>409</v>
      </c>
      <c r="E5" s="17" t="s">
        <v>21</v>
      </c>
      <c r="F5" s="17" t="s">
        <v>22</v>
      </c>
      <c r="G5" s="17" t="s">
        <v>410</v>
      </c>
      <c r="H5" s="17" t="s">
        <v>416</v>
      </c>
      <c r="I5" s="17" t="s">
        <v>417</v>
      </c>
      <c r="J5" s="122" t="s">
        <v>26</v>
      </c>
      <c r="K5" s="17" t="s">
        <v>417</v>
      </c>
      <c r="L5" s="17">
        <v>6</v>
      </c>
      <c r="M5" s="17">
        <v>15</v>
      </c>
      <c r="N5" s="123">
        <v>78</v>
      </c>
      <c r="O5" s="123">
        <f t="shared" si="0"/>
        <v>71.6</v>
      </c>
      <c r="P5" s="123">
        <f t="shared" si="1"/>
        <v>8</v>
      </c>
      <c r="Q5" s="123">
        <v>3</v>
      </c>
      <c r="R5" s="128" t="s">
        <v>27</v>
      </c>
    </row>
    <row r="6" s="1" customFormat="1" ht="19.95" customHeight="1" spans="1:18">
      <c r="A6" s="17">
        <v>770</v>
      </c>
      <c r="B6" s="17" t="s">
        <v>418</v>
      </c>
      <c r="C6" s="17" t="s">
        <v>69</v>
      </c>
      <c r="D6" s="111" t="s">
        <v>409</v>
      </c>
      <c r="E6" s="17" t="s">
        <v>21</v>
      </c>
      <c r="F6" s="17" t="s">
        <v>22</v>
      </c>
      <c r="G6" s="17" t="s">
        <v>410</v>
      </c>
      <c r="H6" s="17" t="s">
        <v>419</v>
      </c>
      <c r="I6" s="17" t="s">
        <v>420</v>
      </c>
      <c r="J6" s="122" t="s">
        <v>26</v>
      </c>
      <c r="K6" s="17" t="s">
        <v>420</v>
      </c>
      <c r="L6" s="17">
        <v>6</v>
      </c>
      <c r="M6" s="17">
        <v>7</v>
      </c>
      <c r="N6" s="123">
        <v>81.6</v>
      </c>
      <c r="O6" s="123">
        <f t="shared" si="0"/>
        <v>70.6</v>
      </c>
      <c r="P6" s="123">
        <f t="shared" si="1"/>
        <v>10</v>
      </c>
      <c r="Q6" s="123">
        <v>4</v>
      </c>
      <c r="R6" s="128" t="s">
        <v>27</v>
      </c>
    </row>
    <row r="7" s="1" customFormat="1" ht="19.95" customHeight="1" spans="1:18">
      <c r="A7" s="17">
        <v>772</v>
      </c>
      <c r="B7" s="17" t="s">
        <v>421</v>
      </c>
      <c r="C7" s="17" t="s">
        <v>69</v>
      </c>
      <c r="D7" s="111" t="s">
        <v>409</v>
      </c>
      <c r="E7" s="17" t="s">
        <v>21</v>
      </c>
      <c r="F7" s="17" t="s">
        <v>22</v>
      </c>
      <c r="G7" s="17" t="s">
        <v>410</v>
      </c>
      <c r="H7" s="17" t="s">
        <v>422</v>
      </c>
      <c r="I7" s="17" t="s">
        <v>423</v>
      </c>
      <c r="J7" s="122" t="s">
        <v>26</v>
      </c>
      <c r="K7" s="17" t="s">
        <v>423</v>
      </c>
      <c r="L7" s="17">
        <v>6</v>
      </c>
      <c r="M7" s="17">
        <v>2</v>
      </c>
      <c r="N7" s="123">
        <v>82.6</v>
      </c>
      <c r="O7" s="123">
        <f t="shared" si="0"/>
        <v>70.3</v>
      </c>
      <c r="P7" s="123">
        <f t="shared" si="1"/>
        <v>11</v>
      </c>
      <c r="Q7" s="123">
        <v>5</v>
      </c>
      <c r="R7" s="128" t="s">
        <v>27</v>
      </c>
    </row>
    <row r="8" s="1" customFormat="1" ht="19.95" customHeight="1" spans="1:18">
      <c r="A8" s="17">
        <v>768</v>
      </c>
      <c r="B8" s="17" t="s">
        <v>424</v>
      </c>
      <c r="C8" s="17" t="s">
        <v>69</v>
      </c>
      <c r="D8" s="111" t="s">
        <v>409</v>
      </c>
      <c r="E8" s="17" t="s">
        <v>21</v>
      </c>
      <c r="F8" s="17" t="s">
        <v>22</v>
      </c>
      <c r="G8" s="17" t="s">
        <v>410</v>
      </c>
      <c r="H8" s="17" t="s">
        <v>425</v>
      </c>
      <c r="I8" s="17" t="s">
        <v>92</v>
      </c>
      <c r="J8" s="122" t="s">
        <v>26</v>
      </c>
      <c r="K8" s="17" t="s">
        <v>92</v>
      </c>
      <c r="L8" s="17">
        <v>6</v>
      </c>
      <c r="M8" s="17">
        <v>18</v>
      </c>
      <c r="N8" s="123">
        <v>76.2</v>
      </c>
      <c r="O8" s="123">
        <f t="shared" si="0"/>
        <v>69.4</v>
      </c>
      <c r="P8" s="123">
        <f t="shared" si="1"/>
        <v>12</v>
      </c>
      <c r="Q8" s="123">
        <v>6</v>
      </c>
      <c r="R8" s="128" t="s">
        <v>27</v>
      </c>
    </row>
    <row r="9" s="1" customFormat="1" ht="19.95" customHeight="1" spans="1:18">
      <c r="A9" s="17">
        <v>771</v>
      </c>
      <c r="B9" s="17" t="s">
        <v>426</v>
      </c>
      <c r="C9" s="17" t="s">
        <v>69</v>
      </c>
      <c r="D9" s="111" t="s">
        <v>409</v>
      </c>
      <c r="E9" s="17" t="s">
        <v>21</v>
      </c>
      <c r="F9" s="17" t="s">
        <v>22</v>
      </c>
      <c r="G9" s="17" t="s">
        <v>410</v>
      </c>
      <c r="H9" s="17" t="s">
        <v>427</v>
      </c>
      <c r="I9" s="17" t="s">
        <v>428</v>
      </c>
      <c r="J9" s="122" t="s">
        <v>26</v>
      </c>
      <c r="K9" s="17" t="s">
        <v>428</v>
      </c>
      <c r="L9" s="17">
        <v>6</v>
      </c>
      <c r="M9" s="17">
        <v>19</v>
      </c>
      <c r="N9" s="123">
        <v>79</v>
      </c>
      <c r="O9" s="123">
        <f t="shared" si="0"/>
        <v>68.6</v>
      </c>
      <c r="P9" s="123">
        <f t="shared" si="1"/>
        <v>13</v>
      </c>
      <c r="Q9" s="123">
        <v>7</v>
      </c>
      <c r="R9" s="128" t="s">
        <v>27</v>
      </c>
    </row>
    <row r="10" s="1" customFormat="1" ht="19.95" customHeight="1" spans="1:18">
      <c r="A10" s="17">
        <v>773</v>
      </c>
      <c r="B10" s="17" t="s">
        <v>429</v>
      </c>
      <c r="C10" s="17" t="s">
        <v>69</v>
      </c>
      <c r="D10" s="111" t="s">
        <v>409</v>
      </c>
      <c r="E10" s="17" t="s">
        <v>21</v>
      </c>
      <c r="F10" s="17" t="s">
        <v>22</v>
      </c>
      <c r="G10" s="17" t="s">
        <v>410</v>
      </c>
      <c r="H10" s="17" t="s">
        <v>430</v>
      </c>
      <c r="I10" s="17" t="s">
        <v>431</v>
      </c>
      <c r="J10" s="122" t="s">
        <v>26</v>
      </c>
      <c r="K10" s="17" t="s">
        <v>431</v>
      </c>
      <c r="L10" s="17">
        <v>6</v>
      </c>
      <c r="M10" s="17">
        <v>14</v>
      </c>
      <c r="N10" s="123">
        <v>80.2</v>
      </c>
      <c r="O10" s="123">
        <f t="shared" si="0"/>
        <v>68.1</v>
      </c>
      <c r="P10" s="123">
        <f t="shared" si="1"/>
        <v>14</v>
      </c>
      <c r="Q10" s="123">
        <v>8</v>
      </c>
      <c r="R10" s="128" t="s">
        <v>27</v>
      </c>
    </row>
    <row r="11" s="1" customFormat="1" ht="19.95" customHeight="1" spans="1:18">
      <c r="A11" s="17">
        <v>766</v>
      </c>
      <c r="B11" s="17" t="s">
        <v>432</v>
      </c>
      <c r="C11" s="17" t="s">
        <v>69</v>
      </c>
      <c r="D11" s="111" t="s">
        <v>409</v>
      </c>
      <c r="E11" s="17" t="s">
        <v>21</v>
      </c>
      <c r="F11" s="17" t="s">
        <v>22</v>
      </c>
      <c r="G11" s="17" t="s">
        <v>410</v>
      </c>
      <c r="H11" s="17" t="s">
        <v>433</v>
      </c>
      <c r="I11" s="17" t="s">
        <v>83</v>
      </c>
      <c r="J11" s="122" t="s">
        <v>26</v>
      </c>
      <c r="K11" s="17" t="s">
        <v>83</v>
      </c>
      <c r="L11" s="17">
        <v>6</v>
      </c>
      <c r="M11" s="17">
        <v>26</v>
      </c>
      <c r="N11" s="123">
        <v>70.6</v>
      </c>
      <c r="O11" s="123">
        <f t="shared" si="0"/>
        <v>67.5</v>
      </c>
      <c r="P11" s="123">
        <f t="shared" si="1"/>
        <v>15</v>
      </c>
      <c r="Q11" s="123">
        <v>9</v>
      </c>
      <c r="R11" s="128" t="s">
        <v>27</v>
      </c>
    </row>
    <row r="12" s="1" customFormat="1" ht="19.95" customHeight="1" spans="1:18">
      <c r="A12" s="17">
        <v>774</v>
      </c>
      <c r="B12" s="17" t="s">
        <v>434</v>
      </c>
      <c r="C12" s="17" t="s">
        <v>19</v>
      </c>
      <c r="D12" s="111" t="s">
        <v>409</v>
      </c>
      <c r="E12" s="17" t="s">
        <v>21</v>
      </c>
      <c r="F12" s="17" t="s">
        <v>22</v>
      </c>
      <c r="G12" s="17" t="s">
        <v>410</v>
      </c>
      <c r="H12" s="17" t="s">
        <v>435</v>
      </c>
      <c r="I12" s="17" t="s">
        <v>436</v>
      </c>
      <c r="J12" s="122" t="s">
        <v>26</v>
      </c>
      <c r="K12" s="17" t="s">
        <v>436</v>
      </c>
      <c r="L12" s="17">
        <v>6</v>
      </c>
      <c r="M12" s="17">
        <v>13</v>
      </c>
      <c r="N12" s="123">
        <v>79.2</v>
      </c>
      <c r="O12" s="123">
        <f t="shared" si="0"/>
        <v>66.9</v>
      </c>
      <c r="P12" s="123">
        <f t="shared" si="1"/>
        <v>16</v>
      </c>
      <c r="Q12" s="123">
        <v>10</v>
      </c>
      <c r="R12" s="128" t="s">
        <v>27</v>
      </c>
    </row>
    <row r="13" s="1" customFormat="1" ht="19.95" customHeight="1" spans="1:18">
      <c r="A13" s="17">
        <v>1552</v>
      </c>
      <c r="B13" s="130" t="s">
        <v>437</v>
      </c>
      <c r="C13" s="17" t="s">
        <v>19</v>
      </c>
      <c r="D13" s="135" t="s">
        <v>409</v>
      </c>
      <c r="E13" s="17" t="s">
        <v>21</v>
      </c>
      <c r="F13" s="17" t="s">
        <v>22</v>
      </c>
      <c r="G13" s="132" t="s">
        <v>410</v>
      </c>
      <c r="H13" s="130" t="s">
        <v>438</v>
      </c>
      <c r="I13" s="130" t="s">
        <v>439</v>
      </c>
      <c r="J13" s="122" t="s">
        <v>26</v>
      </c>
      <c r="K13" s="130" t="s">
        <v>439</v>
      </c>
      <c r="L13" s="17">
        <v>6</v>
      </c>
      <c r="M13" s="133">
        <v>5</v>
      </c>
      <c r="N13" s="123">
        <v>82.8</v>
      </c>
      <c r="O13" s="123">
        <f t="shared" si="0"/>
        <v>66.3</v>
      </c>
      <c r="P13" s="123">
        <f t="shared" si="1"/>
        <v>17</v>
      </c>
      <c r="Q13" s="123">
        <v>11</v>
      </c>
      <c r="R13" s="128" t="s">
        <v>27</v>
      </c>
    </row>
    <row r="14" s="1" customFormat="1" ht="19.95" customHeight="1" spans="1:18">
      <c r="A14" s="17">
        <v>1553</v>
      </c>
      <c r="B14" s="130" t="s">
        <v>440</v>
      </c>
      <c r="C14" s="17" t="s">
        <v>19</v>
      </c>
      <c r="D14" s="135" t="s">
        <v>409</v>
      </c>
      <c r="E14" s="17" t="s">
        <v>21</v>
      </c>
      <c r="F14" s="17" t="s">
        <v>22</v>
      </c>
      <c r="G14" s="132" t="s">
        <v>410</v>
      </c>
      <c r="H14" s="130" t="s">
        <v>441</v>
      </c>
      <c r="I14" s="130" t="s">
        <v>439</v>
      </c>
      <c r="J14" s="122" t="s">
        <v>26</v>
      </c>
      <c r="K14" s="130" t="s">
        <v>439</v>
      </c>
      <c r="L14" s="17">
        <v>6</v>
      </c>
      <c r="M14" s="133">
        <v>22</v>
      </c>
      <c r="N14" s="123">
        <v>81</v>
      </c>
      <c r="O14" s="123">
        <f t="shared" si="0"/>
        <v>65.4</v>
      </c>
      <c r="P14" s="123">
        <f t="shared" si="1"/>
        <v>18</v>
      </c>
      <c r="Q14" s="123">
        <v>12</v>
      </c>
      <c r="R14" s="128" t="s">
        <v>27</v>
      </c>
    </row>
    <row r="15" s="1" customFormat="1" ht="19.95" customHeight="1" spans="1:18">
      <c r="A15" s="17">
        <v>1554</v>
      </c>
      <c r="B15" s="130" t="s">
        <v>442</v>
      </c>
      <c r="C15" s="17" t="s">
        <v>19</v>
      </c>
      <c r="D15" s="135" t="s">
        <v>409</v>
      </c>
      <c r="E15" s="17" t="s">
        <v>21</v>
      </c>
      <c r="F15" s="17" t="s">
        <v>22</v>
      </c>
      <c r="G15" s="132" t="s">
        <v>410</v>
      </c>
      <c r="H15" s="130" t="s">
        <v>443</v>
      </c>
      <c r="I15" s="130" t="s">
        <v>439</v>
      </c>
      <c r="J15" s="122" t="s">
        <v>26</v>
      </c>
      <c r="K15" s="130" t="s">
        <v>439</v>
      </c>
      <c r="L15" s="17">
        <v>6</v>
      </c>
      <c r="M15" s="133">
        <v>4</v>
      </c>
      <c r="N15" s="123">
        <v>80</v>
      </c>
      <c r="O15" s="123">
        <f t="shared" si="0"/>
        <v>64.9</v>
      </c>
      <c r="P15" s="123">
        <f t="shared" si="1"/>
        <v>20</v>
      </c>
      <c r="Q15" s="123">
        <v>13</v>
      </c>
      <c r="R15" s="128" t="s">
        <v>27</v>
      </c>
    </row>
    <row r="16" s="1" customFormat="1" ht="19.95" customHeight="1" spans="1:18">
      <c r="A16" s="17">
        <v>775</v>
      </c>
      <c r="B16" s="17" t="s">
        <v>444</v>
      </c>
      <c r="C16" s="17" t="s">
        <v>19</v>
      </c>
      <c r="D16" s="111" t="s">
        <v>409</v>
      </c>
      <c r="E16" s="17" t="s">
        <v>21</v>
      </c>
      <c r="F16" s="17" t="s">
        <v>22</v>
      </c>
      <c r="G16" s="17" t="s">
        <v>410</v>
      </c>
      <c r="H16" s="17" t="s">
        <v>445</v>
      </c>
      <c r="I16" s="17" t="s">
        <v>446</v>
      </c>
      <c r="J16" s="122" t="s">
        <v>26</v>
      </c>
      <c r="K16" s="17" t="s">
        <v>446</v>
      </c>
      <c r="L16" s="17">
        <v>6</v>
      </c>
      <c r="M16" s="17">
        <v>16</v>
      </c>
      <c r="N16" s="123">
        <v>77.8</v>
      </c>
      <c r="O16" s="123">
        <f t="shared" si="0"/>
        <v>64.9</v>
      </c>
      <c r="P16" s="123">
        <f t="shared" si="1"/>
        <v>20</v>
      </c>
      <c r="Q16" s="123">
        <v>14</v>
      </c>
      <c r="R16" s="128" t="s">
        <v>27</v>
      </c>
    </row>
    <row r="17" s="1" customFormat="1" ht="19.95" customHeight="1" spans="1:18">
      <c r="A17" s="17">
        <v>1551</v>
      </c>
      <c r="B17" s="130" t="s">
        <v>447</v>
      </c>
      <c r="C17" s="17" t="s">
        <v>69</v>
      </c>
      <c r="D17" s="135" t="s">
        <v>409</v>
      </c>
      <c r="E17" s="17" t="s">
        <v>21</v>
      </c>
      <c r="F17" s="17" t="s">
        <v>22</v>
      </c>
      <c r="G17" s="132" t="s">
        <v>410</v>
      </c>
      <c r="H17" s="130" t="s">
        <v>448</v>
      </c>
      <c r="I17" s="130" t="s">
        <v>439</v>
      </c>
      <c r="J17" s="122" t="s">
        <v>26</v>
      </c>
      <c r="K17" s="130" t="s">
        <v>439</v>
      </c>
      <c r="L17" s="17">
        <v>6</v>
      </c>
      <c r="M17" s="133">
        <v>11</v>
      </c>
      <c r="N17" s="123">
        <v>77</v>
      </c>
      <c r="O17" s="123">
        <f t="shared" si="0"/>
        <v>63.4</v>
      </c>
      <c r="P17" s="123">
        <f t="shared" si="1"/>
        <v>23</v>
      </c>
      <c r="Q17" s="123">
        <v>15</v>
      </c>
      <c r="R17" s="128" t="s">
        <v>27</v>
      </c>
    </row>
    <row r="18" s="1" customFormat="1" ht="19.95" customHeight="1" spans="1:18">
      <c r="A18" s="17">
        <v>779</v>
      </c>
      <c r="B18" s="17" t="s">
        <v>449</v>
      </c>
      <c r="C18" s="17" t="s">
        <v>69</v>
      </c>
      <c r="D18" s="111" t="s">
        <v>409</v>
      </c>
      <c r="E18" s="17" t="s">
        <v>21</v>
      </c>
      <c r="F18" s="17" t="s">
        <v>22</v>
      </c>
      <c r="G18" s="17" t="s">
        <v>410</v>
      </c>
      <c r="H18" s="17" t="s">
        <v>450</v>
      </c>
      <c r="I18" s="17" t="s">
        <v>451</v>
      </c>
      <c r="J18" s="122" t="s">
        <v>26</v>
      </c>
      <c r="K18" s="17" t="s">
        <v>451</v>
      </c>
      <c r="L18" s="17">
        <v>6</v>
      </c>
      <c r="M18" s="17">
        <v>6</v>
      </c>
      <c r="N18" s="123">
        <v>0</v>
      </c>
      <c r="O18" s="123">
        <f t="shared" si="0"/>
        <v>20.4</v>
      </c>
      <c r="P18" s="123">
        <f t="shared" si="1"/>
        <v>26</v>
      </c>
      <c r="Q18" s="123">
        <v>16</v>
      </c>
      <c r="R18" s="123"/>
    </row>
    <row r="19" s="1" customFormat="1" ht="19.95" customHeight="1" spans="1:18">
      <c r="A19" s="17">
        <v>759</v>
      </c>
      <c r="B19" s="17" t="s">
        <v>452</v>
      </c>
      <c r="C19" s="17" t="s">
        <v>19</v>
      </c>
      <c r="D19" s="113" t="s">
        <v>453</v>
      </c>
      <c r="E19" s="17" t="s">
        <v>21</v>
      </c>
      <c r="F19" s="17" t="s">
        <v>22</v>
      </c>
      <c r="G19" s="17" t="s">
        <v>410</v>
      </c>
      <c r="H19" s="17" t="s">
        <v>454</v>
      </c>
      <c r="I19" s="17" t="s">
        <v>455</v>
      </c>
      <c r="J19" s="97" t="s">
        <v>64</v>
      </c>
      <c r="K19" s="17" t="s">
        <v>455</v>
      </c>
      <c r="L19" s="17">
        <v>6</v>
      </c>
      <c r="M19" s="17">
        <v>8</v>
      </c>
      <c r="N19" s="123">
        <v>84.2</v>
      </c>
      <c r="O19" s="123">
        <f t="shared" si="0"/>
        <v>82.4</v>
      </c>
      <c r="P19" s="123">
        <f t="shared" si="1"/>
        <v>1</v>
      </c>
      <c r="Q19" s="123">
        <v>1</v>
      </c>
      <c r="R19" s="123" t="s">
        <v>27</v>
      </c>
    </row>
    <row r="20" s="1" customFormat="1" ht="19.95" customHeight="1" spans="1:18">
      <c r="A20" s="17">
        <v>760</v>
      </c>
      <c r="B20" s="17" t="s">
        <v>456</v>
      </c>
      <c r="C20" s="17" t="s">
        <v>19</v>
      </c>
      <c r="D20" s="113" t="s">
        <v>453</v>
      </c>
      <c r="E20" s="17" t="s">
        <v>21</v>
      </c>
      <c r="F20" s="17" t="s">
        <v>22</v>
      </c>
      <c r="G20" s="17" t="s">
        <v>410</v>
      </c>
      <c r="H20" s="17" t="s">
        <v>457</v>
      </c>
      <c r="I20" s="17" t="s">
        <v>458</v>
      </c>
      <c r="J20" s="97" t="s">
        <v>64</v>
      </c>
      <c r="K20" s="17" t="s">
        <v>458</v>
      </c>
      <c r="L20" s="17">
        <v>6</v>
      </c>
      <c r="M20" s="17">
        <v>9</v>
      </c>
      <c r="N20" s="123">
        <v>81.8</v>
      </c>
      <c r="O20" s="123">
        <f t="shared" si="0"/>
        <v>78.6</v>
      </c>
      <c r="P20" s="123">
        <f t="shared" si="1"/>
        <v>2</v>
      </c>
      <c r="Q20" s="123">
        <v>2</v>
      </c>
      <c r="R20" s="123" t="s">
        <v>27</v>
      </c>
    </row>
    <row r="21" s="1" customFormat="1" ht="19.95" customHeight="1" spans="1:18">
      <c r="A21" s="17">
        <v>762</v>
      </c>
      <c r="B21" s="17" t="s">
        <v>459</v>
      </c>
      <c r="C21" s="17" t="s">
        <v>69</v>
      </c>
      <c r="D21" s="113" t="s">
        <v>453</v>
      </c>
      <c r="E21" s="17" t="s">
        <v>21</v>
      </c>
      <c r="F21" s="17" t="s">
        <v>22</v>
      </c>
      <c r="G21" s="17" t="s">
        <v>410</v>
      </c>
      <c r="H21" s="17" t="s">
        <v>460</v>
      </c>
      <c r="I21" s="17" t="s">
        <v>461</v>
      </c>
      <c r="J21" s="97" t="s">
        <v>64</v>
      </c>
      <c r="K21" s="17" t="s">
        <v>461</v>
      </c>
      <c r="L21" s="17">
        <v>6</v>
      </c>
      <c r="M21" s="17">
        <v>10</v>
      </c>
      <c r="N21" s="123">
        <v>81</v>
      </c>
      <c r="O21" s="123">
        <f t="shared" si="0"/>
        <v>75.8</v>
      </c>
      <c r="P21" s="123">
        <f t="shared" si="1"/>
        <v>4</v>
      </c>
      <c r="Q21" s="123">
        <v>3</v>
      </c>
      <c r="R21" s="123" t="s">
        <v>27</v>
      </c>
    </row>
    <row r="22" s="1" customFormat="1" ht="19.95" customHeight="1" spans="1:18">
      <c r="A22" s="17">
        <v>763</v>
      </c>
      <c r="B22" s="17" t="s">
        <v>462</v>
      </c>
      <c r="C22" s="17" t="s">
        <v>19</v>
      </c>
      <c r="D22" s="113" t="s">
        <v>453</v>
      </c>
      <c r="E22" s="17" t="s">
        <v>21</v>
      </c>
      <c r="F22" s="17" t="s">
        <v>22</v>
      </c>
      <c r="G22" s="17" t="s">
        <v>410</v>
      </c>
      <c r="H22" s="17" t="s">
        <v>463</v>
      </c>
      <c r="I22" s="17" t="s">
        <v>464</v>
      </c>
      <c r="J22" s="97" t="s">
        <v>64</v>
      </c>
      <c r="K22" s="17" t="s">
        <v>464</v>
      </c>
      <c r="L22" s="17">
        <v>6</v>
      </c>
      <c r="M22" s="17">
        <v>17</v>
      </c>
      <c r="N22" s="123">
        <v>80.6</v>
      </c>
      <c r="O22" s="123">
        <f t="shared" si="0"/>
        <v>74.9</v>
      </c>
      <c r="P22" s="123">
        <f t="shared" si="1"/>
        <v>5</v>
      </c>
      <c r="Q22" s="123">
        <v>4</v>
      </c>
      <c r="R22" s="123" t="s">
        <v>27</v>
      </c>
    </row>
    <row r="23" s="1" customFormat="1" ht="19.95" customHeight="1" spans="1:18">
      <c r="A23" s="17">
        <v>764</v>
      </c>
      <c r="B23" s="17" t="s">
        <v>465</v>
      </c>
      <c r="C23" s="17" t="s">
        <v>19</v>
      </c>
      <c r="D23" s="113" t="s">
        <v>453</v>
      </c>
      <c r="E23" s="17" t="s">
        <v>21</v>
      </c>
      <c r="F23" s="17" t="s">
        <v>22</v>
      </c>
      <c r="G23" s="17" t="s">
        <v>410</v>
      </c>
      <c r="H23" s="17" t="s">
        <v>466</v>
      </c>
      <c r="I23" s="17" t="s">
        <v>30</v>
      </c>
      <c r="J23" s="97" t="s">
        <v>64</v>
      </c>
      <c r="K23" s="17" t="s">
        <v>30</v>
      </c>
      <c r="L23" s="17">
        <v>6</v>
      </c>
      <c r="M23" s="17">
        <v>25</v>
      </c>
      <c r="N23" s="123">
        <v>77.4</v>
      </c>
      <c r="O23" s="123">
        <f t="shared" si="0"/>
        <v>72.8</v>
      </c>
      <c r="P23" s="123">
        <f t="shared" si="1"/>
        <v>6</v>
      </c>
      <c r="Q23" s="123">
        <v>5</v>
      </c>
      <c r="R23" s="123" t="s">
        <v>27</v>
      </c>
    </row>
    <row r="24" s="1" customFormat="1" ht="19.95" customHeight="1" spans="1:18">
      <c r="A24" s="17">
        <v>767</v>
      </c>
      <c r="B24" s="17" t="s">
        <v>467</v>
      </c>
      <c r="C24" s="17" t="s">
        <v>19</v>
      </c>
      <c r="D24" s="113" t="s">
        <v>453</v>
      </c>
      <c r="E24" s="17" t="s">
        <v>21</v>
      </c>
      <c r="F24" s="17" t="s">
        <v>22</v>
      </c>
      <c r="G24" s="17" t="s">
        <v>410</v>
      </c>
      <c r="H24" s="17" t="s">
        <v>468</v>
      </c>
      <c r="I24" s="17" t="s">
        <v>469</v>
      </c>
      <c r="J24" s="97" t="s">
        <v>64</v>
      </c>
      <c r="K24" s="17" t="s">
        <v>469</v>
      </c>
      <c r="L24" s="17">
        <v>6</v>
      </c>
      <c r="M24" s="17">
        <v>23</v>
      </c>
      <c r="N24" s="123">
        <v>78</v>
      </c>
      <c r="O24" s="123">
        <f t="shared" si="0"/>
        <v>70.8</v>
      </c>
      <c r="P24" s="123">
        <f t="shared" si="1"/>
        <v>9</v>
      </c>
      <c r="Q24" s="123">
        <v>6</v>
      </c>
      <c r="R24" s="123" t="s">
        <v>27</v>
      </c>
    </row>
    <row r="25" s="1" customFormat="1" ht="19.95" customHeight="1" spans="1:18">
      <c r="A25" s="17">
        <v>1555</v>
      </c>
      <c r="B25" s="130" t="s">
        <v>470</v>
      </c>
      <c r="C25" s="17" t="s">
        <v>19</v>
      </c>
      <c r="D25" s="131" t="s">
        <v>453</v>
      </c>
      <c r="E25" s="17" t="s">
        <v>21</v>
      </c>
      <c r="F25" s="17" t="s">
        <v>22</v>
      </c>
      <c r="G25" s="132" t="s">
        <v>410</v>
      </c>
      <c r="H25" s="130" t="s">
        <v>471</v>
      </c>
      <c r="I25" s="130" t="s">
        <v>472</v>
      </c>
      <c r="J25" s="97" t="s">
        <v>64</v>
      </c>
      <c r="K25" s="130" t="s">
        <v>472</v>
      </c>
      <c r="L25" s="17">
        <v>6</v>
      </c>
      <c r="M25" s="133">
        <v>1</v>
      </c>
      <c r="N25" s="123">
        <v>75</v>
      </c>
      <c r="O25" s="123">
        <f t="shared" si="0"/>
        <v>65.2</v>
      </c>
      <c r="P25" s="123">
        <f t="shared" si="1"/>
        <v>19</v>
      </c>
      <c r="Q25" s="123">
        <v>7</v>
      </c>
      <c r="R25" s="123" t="s">
        <v>27</v>
      </c>
    </row>
    <row r="26" s="1" customFormat="1" ht="19.95" customHeight="1" spans="1:18">
      <c r="A26" s="17">
        <v>1556</v>
      </c>
      <c r="B26" s="130" t="s">
        <v>473</v>
      </c>
      <c r="C26" s="17" t="s">
        <v>69</v>
      </c>
      <c r="D26" s="131" t="s">
        <v>453</v>
      </c>
      <c r="E26" s="17" t="s">
        <v>21</v>
      </c>
      <c r="F26" s="17" t="s">
        <v>22</v>
      </c>
      <c r="G26" s="132" t="s">
        <v>410</v>
      </c>
      <c r="H26" s="130" t="s">
        <v>474</v>
      </c>
      <c r="I26" s="130" t="s">
        <v>472</v>
      </c>
      <c r="J26" s="97" t="s">
        <v>64</v>
      </c>
      <c r="K26" s="130" t="s">
        <v>472</v>
      </c>
      <c r="L26" s="17">
        <v>6</v>
      </c>
      <c r="M26" s="133">
        <v>3</v>
      </c>
      <c r="N26" s="123">
        <v>74.2</v>
      </c>
      <c r="O26" s="123">
        <f t="shared" si="0"/>
        <v>64.8</v>
      </c>
      <c r="P26" s="123">
        <f t="shared" si="1"/>
        <v>22</v>
      </c>
      <c r="Q26" s="123">
        <v>8</v>
      </c>
      <c r="R26" s="123" t="s">
        <v>27</v>
      </c>
    </row>
    <row r="27" s="1" customFormat="1" ht="19.95" customHeight="1" spans="1:18">
      <c r="A27" s="17">
        <v>776</v>
      </c>
      <c r="B27" s="17" t="s">
        <v>475</v>
      </c>
      <c r="C27" s="17" t="s">
        <v>69</v>
      </c>
      <c r="D27" s="113" t="s">
        <v>453</v>
      </c>
      <c r="E27" s="17" t="s">
        <v>21</v>
      </c>
      <c r="F27" s="17" t="s">
        <v>22</v>
      </c>
      <c r="G27" s="17" t="s">
        <v>410</v>
      </c>
      <c r="H27" s="17" t="s">
        <v>476</v>
      </c>
      <c r="I27" s="17" t="s">
        <v>477</v>
      </c>
      <c r="J27" s="97" t="s">
        <v>64</v>
      </c>
      <c r="K27" s="17" t="s">
        <v>477</v>
      </c>
      <c r="L27" s="17">
        <v>6</v>
      </c>
      <c r="M27" s="17">
        <v>12</v>
      </c>
      <c r="N27" s="123">
        <v>76.2</v>
      </c>
      <c r="O27" s="123">
        <f t="shared" si="0"/>
        <v>63.2</v>
      </c>
      <c r="P27" s="123">
        <f t="shared" si="1"/>
        <v>24</v>
      </c>
      <c r="Q27" s="123">
        <v>9</v>
      </c>
      <c r="R27" s="123" t="s">
        <v>27</v>
      </c>
    </row>
    <row r="28" s="1" customFormat="1" ht="19.95" customHeight="1" spans="1:18">
      <c r="A28" s="17">
        <v>777</v>
      </c>
      <c r="B28" s="17" t="s">
        <v>478</v>
      </c>
      <c r="C28" s="17" t="s">
        <v>69</v>
      </c>
      <c r="D28" s="113" t="s">
        <v>453</v>
      </c>
      <c r="E28" s="17" t="s">
        <v>21</v>
      </c>
      <c r="F28" s="17" t="s">
        <v>22</v>
      </c>
      <c r="G28" s="17" t="s">
        <v>410</v>
      </c>
      <c r="H28" s="17" t="s">
        <v>479</v>
      </c>
      <c r="I28" s="17" t="s">
        <v>480</v>
      </c>
      <c r="J28" s="97" t="s">
        <v>64</v>
      </c>
      <c r="K28" s="17" t="s">
        <v>480</v>
      </c>
      <c r="L28" s="17">
        <v>6</v>
      </c>
      <c r="M28" s="17">
        <v>21</v>
      </c>
      <c r="N28" s="123">
        <v>74.4</v>
      </c>
      <c r="O28" s="123">
        <f t="shared" si="0"/>
        <v>61</v>
      </c>
      <c r="P28" s="123">
        <f t="shared" si="1"/>
        <v>25</v>
      </c>
      <c r="Q28" s="123">
        <v>10</v>
      </c>
      <c r="R28" s="123" t="s">
        <v>27</v>
      </c>
    </row>
  </sheetData>
  <conditionalFormatting sqref="M2:M104857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8"/>
  <sheetViews>
    <sheetView zoomScale="70" zoomScaleNormal="70" workbookViewId="0">
      <selection activeCell="W15" sqref="W15"/>
    </sheetView>
  </sheetViews>
  <sheetFormatPr defaultColWidth="8.88888888888889" defaultRowHeight="14.4"/>
  <cols>
    <col min="1" max="1" width="5.66666666666667" style="9" customWidth="1"/>
    <col min="2" max="2" width="9.22222222222222" style="9" customWidth="1"/>
    <col min="3" max="3" width="5.66666666666667" style="9" customWidth="1"/>
    <col min="4" max="4" width="16.4444444444444" style="9" customWidth="1"/>
    <col min="5" max="5" width="14.1111111111111" style="9" customWidth="1"/>
    <col min="6" max="6" width="16.4444444444444" style="9" customWidth="1"/>
    <col min="7" max="7" width="9.66666666666667" style="9" customWidth="1"/>
    <col min="8" max="8" width="14" style="9" customWidth="1"/>
    <col min="9" max="11" width="8.88888888888889" style="9"/>
    <col min="12" max="13" width="6.77777777777778" style="9" customWidth="1"/>
    <col min="14" max="14" width="10.1111111111111" style="9" customWidth="1"/>
    <col min="15" max="15" width="13.2222222222222" style="9" customWidth="1"/>
    <col min="16" max="17" width="8.88888888888889" style="9"/>
    <col min="18" max="18" width="5.55555555555556" style="9" customWidth="1"/>
    <col min="19" max="19" width="5.88888888888889" style="9" customWidth="1"/>
    <col min="20" max="16384" width="8.88888888888889" style="9"/>
  </cols>
  <sheetData>
    <row r="1" ht="30.6" spans="1:21">
      <c r="A1" s="1"/>
      <c r="B1" s="118" t="s">
        <v>481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8.8" spans="1:21">
      <c r="A2" s="14" t="s">
        <v>103</v>
      </c>
      <c r="B2" s="14" t="s">
        <v>2</v>
      </c>
      <c r="C2" s="14" t="s">
        <v>3</v>
      </c>
      <c r="D2" s="119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2" t="s">
        <v>9</v>
      </c>
      <c r="J2" s="120" t="s">
        <v>10</v>
      </c>
      <c r="K2" s="14" t="s">
        <v>482</v>
      </c>
      <c r="L2" s="12" t="s">
        <v>11</v>
      </c>
      <c r="M2" s="12" t="s">
        <v>104</v>
      </c>
      <c r="N2" s="121" t="s">
        <v>105</v>
      </c>
      <c r="O2" s="121" t="s">
        <v>106</v>
      </c>
      <c r="P2" s="121" t="s">
        <v>13</v>
      </c>
      <c r="Q2" s="121" t="s">
        <v>14</v>
      </c>
      <c r="R2" s="51" t="s">
        <v>15</v>
      </c>
      <c r="S2" s="51" t="s">
        <v>16</v>
      </c>
      <c r="T2" s="127" t="s">
        <v>17</v>
      </c>
      <c r="U2" s="1"/>
    </row>
    <row r="3" spans="1:21">
      <c r="A3" s="17">
        <v>155</v>
      </c>
      <c r="B3" s="17" t="s">
        <v>483</v>
      </c>
      <c r="C3" s="17" t="s">
        <v>19</v>
      </c>
      <c r="D3" s="111" t="s">
        <v>484</v>
      </c>
      <c r="E3" s="17" t="s">
        <v>21</v>
      </c>
      <c r="F3" s="17" t="s">
        <v>254</v>
      </c>
      <c r="G3" s="17" t="s">
        <v>485</v>
      </c>
      <c r="H3" s="17" t="s">
        <v>486</v>
      </c>
      <c r="I3" s="17" t="s">
        <v>487</v>
      </c>
      <c r="J3" s="122" t="s">
        <v>26</v>
      </c>
      <c r="K3" s="17" t="s">
        <v>487</v>
      </c>
      <c r="L3" s="17" t="s">
        <v>488</v>
      </c>
      <c r="M3" s="17">
        <v>11</v>
      </c>
      <c r="N3" s="123">
        <v>79.84</v>
      </c>
      <c r="O3" s="124">
        <v>1.01245891208576</v>
      </c>
      <c r="P3" s="125">
        <f t="shared" ref="P3:P65" si="0">N3*O3</f>
        <v>80.8347195409271</v>
      </c>
      <c r="Q3" s="125">
        <f t="shared" ref="Q3:Q66" si="1">K3*(50/250)+P3*(50/100)</f>
        <v>82.8173597704636</v>
      </c>
      <c r="R3" s="123">
        <f t="shared" ref="R3:R34" si="2">RANK(Q3,$Q$3:$Q$98)</f>
        <v>3</v>
      </c>
      <c r="S3" s="123">
        <v>1</v>
      </c>
      <c r="T3" s="128" t="s">
        <v>27</v>
      </c>
      <c r="U3" s="1"/>
    </row>
    <row r="4" spans="1:21">
      <c r="A4" s="17">
        <v>160</v>
      </c>
      <c r="B4" s="17" t="s">
        <v>489</v>
      </c>
      <c r="C4" s="17" t="s">
        <v>19</v>
      </c>
      <c r="D4" s="111" t="s">
        <v>484</v>
      </c>
      <c r="E4" s="17" t="s">
        <v>21</v>
      </c>
      <c r="F4" s="17" t="s">
        <v>254</v>
      </c>
      <c r="G4" s="17" t="s">
        <v>485</v>
      </c>
      <c r="H4" s="17" t="s">
        <v>490</v>
      </c>
      <c r="I4" s="17" t="s">
        <v>491</v>
      </c>
      <c r="J4" s="122" t="s">
        <v>26</v>
      </c>
      <c r="K4" s="17" t="s">
        <v>491</v>
      </c>
      <c r="L4" s="17" t="s">
        <v>492</v>
      </c>
      <c r="M4" s="17">
        <v>29</v>
      </c>
      <c r="N4" s="123">
        <v>86.18</v>
      </c>
      <c r="O4" s="124">
        <v>0.987843989252671</v>
      </c>
      <c r="P4" s="125">
        <f t="shared" si="0"/>
        <v>85.1323949937952</v>
      </c>
      <c r="Q4" s="125">
        <f t="shared" si="1"/>
        <v>82.5661974968976</v>
      </c>
      <c r="R4" s="123">
        <f t="shared" si="2"/>
        <v>4</v>
      </c>
      <c r="S4" s="123">
        <v>2</v>
      </c>
      <c r="T4" s="128" t="s">
        <v>27</v>
      </c>
      <c r="U4" s="1"/>
    </row>
    <row r="5" spans="1:21">
      <c r="A5" s="17">
        <v>185</v>
      </c>
      <c r="B5" s="17" t="s">
        <v>493</v>
      </c>
      <c r="C5" s="17" t="s">
        <v>69</v>
      </c>
      <c r="D5" s="111" t="s">
        <v>484</v>
      </c>
      <c r="E5" s="17" t="s">
        <v>21</v>
      </c>
      <c r="F5" s="17" t="s">
        <v>254</v>
      </c>
      <c r="G5" s="17" t="s">
        <v>485</v>
      </c>
      <c r="H5" s="17" t="s">
        <v>494</v>
      </c>
      <c r="I5" s="17" t="s">
        <v>67</v>
      </c>
      <c r="J5" s="122" t="s">
        <v>26</v>
      </c>
      <c r="K5" s="17" t="s">
        <v>67</v>
      </c>
      <c r="L5" s="17" t="s">
        <v>488</v>
      </c>
      <c r="M5" s="17">
        <v>3</v>
      </c>
      <c r="N5" s="123">
        <v>88.36</v>
      </c>
      <c r="O5" s="124">
        <v>1.01245891208576</v>
      </c>
      <c r="P5" s="125">
        <f t="shared" si="0"/>
        <v>89.4608694718978</v>
      </c>
      <c r="Q5" s="125">
        <f t="shared" si="1"/>
        <v>81.1304347359489</v>
      </c>
      <c r="R5" s="123">
        <f t="shared" si="2"/>
        <v>7</v>
      </c>
      <c r="S5" s="123">
        <v>3</v>
      </c>
      <c r="T5" s="128" t="s">
        <v>27</v>
      </c>
      <c r="U5" s="1"/>
    </row>
    <row r="6" spans="1:21">
      <c r="A6" s="17">
        <v>186</v>
      </c>
      <c r="B6" s="17" t="s">
        <v>495</v>
      </c>
      <c r="C6" s="17" t="s">
        <v>19</v>
      </c>
      <c r="D6" s="111" t="s">
        <v>484</v>
      </c>
      <c r="E6" s="17" t="s">
        <v>21</v>
      </c>
      <c r="F6" s="17" t="s">
        <v>254</v>
      </c>
      <c r="G6" s="17" t="s">
        <v>485</v>
      </c>
      <c r="H6" s="17" t="s">
        <v>496</v>
      </c>
      <c r="I6" s="17" t="s">
        <v>67</v>
      </c>
      <c r="J6" s="122" t="s">
        <v>26</v>
      </c>
      <c r="K6" s="17" t="s">
        <v>67</v>
      </c>
      <c r="L6" s="17" t="s">
        <v>492</v>
      </c>
      <c r="M6" s="17">
        <v>9</v>
      </c>
      <c r="N6" s="123">
        <v>90.56</v>
      </c>
      <c r="O6" s="124">
        <v>0.987843989252671</v>
      </c>
      <c r="P6" s="125">
        <f t="shared" si="0"/>
        <v>89.4591516667219</v>
      </c>
      <c r="Q6" s="125">
        <f t="shared" si="1"/>
        <v>81.1295758333609</v>
      </c>
      <c r="R6" s="123">
        <f t="shared" si="2"/>
        <v>8</v>
      </c>
      <c r="S6" s="123">
        <v>4</v>
      </c>
      <c r="T6" s="128" t="s">
        <v>27</v>
      </c>
      <c r="U6" s="1"/>
    </row>
    <row r="7" spans="1:21">
      <c r="A7" s="17">
        <v>161</v>
      </c>
      <c r="B7" s="17" t="s">
        <v>497</v>
      </c>
      <c r="C7" s="17" t="s">
        <v>19</v>
      </c>
      <c r="D7" s="111" t="s">
        <v>484</v>
      </c>
      <c r="E7" s="17" t="s">
        <v>21</v>
      </c>
      <c r="F7" s="17" t="s">
        <v>254</v>
      </c>
      <c r="G7" s="17" t="s">
        <v>485</v>
      </c>
      <c r="H7" s="17" t="s">
        <v>498</v>
      </c>
      <c r="I7" s="17" t="s">
        <v>499</v>
      </c>
      <c r="J7" s="122" t="s">
        <v>26</v>
      </c>
      <c r="K7" s="17" t="s">
        <v>499</v>
      </c>
      <c r="L7" s="17" t="s">
        <v>488</v>
      </c>
      <c r="M7" s="17">
        <v>1</v>
      </c>
      <c r="N7" s="123">
        <v>81.72</v>
      </c>
      <c r="O7" s="124">
        <v>1.01245891208576</v>
      </c>
      <c r="P7" s="125">
        <f t="shared" si="0"/>
        <v>82.7381422956483</v>
      </c>
      <c r="Q7" s="125">
        <f t="shared" si="1"/>
        <v>80.9690711478242</v>
      </c>
      <c r="R7" s="123">
        <f t="shared" si="2"/>
        <v>9</v>
      </c>
      <c r="S7" s="123">
        <v>5</v>
      </c>
      <c r="T7" s="128" t="s">
        <v>27</v>
      </c>
      <c r="U7" s="1"/>
    </row>
    <row r="8" spans="1:21">
      <c r="A8" s="17">
        <v>156</v>
      </c>
      <c r="B8" s="17" t="s">
        <v>500</v>
      </c>
      <c r="C8" s="17" t="s">
        <v>69</v>
      </c>
      <c r="D8" s="111" t="s">
        <v>484</v>
      </c>
      <c r="E8" s="17" t="s">
        <v>21</v>
      </c>
      <c r="F8" s="17" t="s">
        <v>254</v>
      </c>
      <c r="G8" s="17" t="s">
        <v>485</v>
      </c>
      <c r="H8" s="17" t="s">
        <v>501</v>
      </c>
      <c r="I8" s="17" t="s">
        <v>502</v>
      </c>
      <c r="J8" s="122" t="s">
        <v>26</v>
      </c>
      <c r="K8" s="17" t="s">
        <v>502</v>
      </c>
      <c r="L8" s="17" t="s">
        <v>488</v>
      </c>
      <c r="M8" s="17">
        <v>4</v>
      </c>
      <c r="N8" s="123">
        <v>78.14</v>
      </c>
      <c r="O8" s="124">
        <v>1.01245891208576</v>
      </c>
      <c r="P8" s="125">
        <f t="shared" si="0"/>
        <v>79.1135393903813</v>
      </c>
      <c r="Q8" s="125">
        <f t="shared" si="1"/>
        <v>80.8567696951906</v>
      </c>
      <c r="R8" s="123">
        <f t="shared" si="2"/>
        <v>11</v>
      </c>
      <c r="S8" s="123">
        <v>6</v>
      </c>
      <c r="T8" s="128" t="s">
        <v>27</v>
      </c>
      <c r="U8" s="1"/>
    </row>
    <row r="9" spans="1:21">
      <c r="A9" s="17">
        <v>177</v>
      </c>
      <c r="B9" s="17" t="s">
        <v>503</v>
      </c>
      <c r="C9" s="17" t="s">
        <v>19</v>
      </c>
      <c r="D9" s="111" t="s">
        <v>484</v>
      </c>
      <c r="E9" s="17" t="s">
        <v>21</v>
      </c>
      <c r="F9" s="17" t="s">
        <v>254</v>
      </c>
      <c r="G9" s="17" t="s">
        <v>485</v>
      </c>
      <c r="H9" s="17" t="s">
        <v>504</v>
      </c>
      <c r="I9" s="17" t="s">
        <v>505</v>
      </c>
      <c r="J9" s="122" t="s">
        <v>26</v>
      </c>
      <c r="K9" s="17" t="s">
        <v>505</v>
      </c>
      <c r="L9" s="17" t="s">
        <v>488</v>
      </c>
      <c r="M9" s="17">
        <v>25</v>
      </c>
      <c r="N9" s="123">
        <v>82.5</v>
      </c>
      <c r="O9" s="124">
        <v>1.01245891208576</v>
      </c>
      <c r="P9" s="125">
        <f t="shared" si="0"/>
        <v>83.5278602470752</v>
      </c>
      <c r="Q9" s="125">
        <f t="shared" si="1"/>
        <v>79.2639301235376</v>
      </c>
      <c r="R9" s="123">
        <f t="shared" si="2"/>
        <v>14</v>
      </c>
      <c r="S9" s="123">
        <v>7</v>
      </c>
      <c r="T9" s="128" t="s">
        <v>27</v>
      </c>
      <c r="U9" s="1"/>
    </row>
    <row r="10" spans="1:21">
      <c r="A10" s="17">
        <v>165</v>
      </c>
      <c r="B10" s="17" t="s">
        <v>506</v>
      </c>
      <c r="C10" s="17" t="s">
        <v>19</v>
      </c>
      <c r="D10" s="111" t="s">
        <v>484</v>
      </c>
      <c r="E10" s="17" t="s">
        <v>21</v>
      </c>
      <c r="F10" s="17" t="s">
        <v>254</v>
      </c>
      <c r="G10" s="17" t="s">
        <v>485</v>
      </c>
      <c r="H10" s="17" t="s">
        <v>507</v>
      </c>
      <c r="I10" s="17" t="s">
        <v>508</v>
      </c>
      <c r="J10" s="122" t="s">
        <v>26</v>
      </c>
      <c r="K10" s="17" t="s">
        <v>508</v>
      </c>
      <c r="L10" s="17" t="s">
        <v>488</v>
      </c>
      <c r="M10" s="17">
        <v>5</v>
      </c>
      <c r="N10" s="123">
        <v>80.3</v>
      </c>
      <c r="O10" s="124">
        <v>1.01245891208576</v>
      </c>
      <c r="P10" s="125">
        <f t="shared" si="0"/>
        <v>81.3004506404865</v>
      </c>
      <c r="Q10" s="125">
        <f t="shared" si="1"/>
        <v>79.1502253202433</v>
      </c>
      <c r="R10" s="123">
        <f t="shared" si="2"/>
        <v>15</v>
      </c>
      <c r="S10" s="123">
        <v>8</v>
      </c>
      <c r="T10" s="128" t="s">
        <v>27</v>
      </c>
      <c r="U10" s="1"/>
    </row>
    <row r="11" spans="1:21">
      <c r="A11" s="17">
        <v>190</v>
      </c>
      <c r="B11" s="17" t="s">
        <v>509</v>
      </c>
      <c r="C11" s="17" t="s">
        <v>19</v>
      </c>
      <c r="D11" s="111" t="s">
        <v>484</v>
      </c>
      <c r="E11" s="17" t="s">
        <v>21</v>
      </c>
      <c r="F11" s="17" t="s">
        <v>254</v>
      </c>
      <c r="G11" s="17" t="s">
        <v>485</v>
      </c>
      <c r="H11" s="17" t="s">
        <v>510</v>
      </c>
      <c r="I11" s="17" t="s">
        <v>511</v>
      </c>
      <c r="J11" s="122" t="s">
        <v>26</v>
      </c>
      <c r="K11" s="17" t="s">
        <v>511</v>
      </c>
      <c r="L11" s="17" t="s">
        <v>488</v>
      </c>
      <c r="M11" s="17">
        <v>17</v>
      </c>
      <c r="N11" s="123">
        <v>84.46</v>
      </c>
      <c r="O11" s="124">
        <v>1.01245891208576</v>
      </c>
      <c r="P11" s="125">
        <f t="shared" si="0"/>
        <v>85.5122797147633</v>
      </c>
      <c r="Q11" s="125">
        <f t="shared" si="1"/>
        <v>78.5561398573817</v>
      </c>
      <c r="R11" s="123">
        <f t="shared" si="2"/>
        <v>19</v>
      </c>
      <c r="S11" s="123">
        <v>9</v>
      </c>
      <c r="T11" s="128" t="s">
        <v>27</v>
      </c>
      <c r="U11" s="1"/>
    </row>
    <row r="12" spans="1:21">
      <c r="A12" s="17">
        <v>176</v>
      </c>
      <c r="B12" s="17" t="s">
        <v>512</v>
      </c>
      <c r="C12" s="17" t="s">
        <v>19</v>
      </c>
      <c r="D12" s="111" t="s">
        <v>484</v>
      </c>
      <c r="E12" s="17" t="s">
        <v>21</v>
      </c>
      <c r="F12" s="17" t="s">
        <v>254</v>
      </c>
      <c r="G12" s="17" t="s">
        <v>485</v>
      </c>
      <c r="H12" s="17" t="s">
        <v>513</v>
      </c>
      <c r="I12" s="17" t="s">
        <v>505</v>
      </c>
      <c r="J12" s="122" t="s">
        <v>26</v>
      </c>
      <c r="K12" s="17" t="s">
        <v>505</v>
      </c>
      <c r="L12" s="17" t="s">
        <v>488</v>
      </c>
      <c r="M12" s="17">
        <v>24</v>
      </c>
      <c r="N12" s="126">
        <v>80.26</v>
      </c>
      <c r="O12" s="124">
        <v>1.01245891208576</v>
      </c>
      <c r="P12" s="125">
        <f t="shared" si="0"/>
        <v>81.2599522840031</v>
      </c>
      <c r="Q12" s="125">
        <f t="shared" si="1"/>
        <v>78.1299761420016</v>
      </c>
      <c r="R12" s="123">
        <f t="shared" si="2"/>
        <v>21</v>
      </c>
      <c r="S12" s="123">
        <v>10</v>
      </c>
      <c r="T12" s="128" t="s">
        <v>27</v>
      </c>
      <c r="U12" s="1"/>
    </row>
    <row r="13" spans="1:21">
      <c r="A13" s="17">
        <v>167</v>
      </c>
      <c r="B13" s="17" t="s">
        <v>514</v>
      </c>
      <c r="C13" s="17" t="s">
        <v>19</v>
      </c>
      <c r="D13" s="111" t="s">
        <v>484</v>
      </c>
      <c r="E13" s="17" t="s">
        <v>21</v>
      </c>
      <c r="F13" s="17" t="s">
        <v>254</v>
      </c>
      <c r="G13" s="17" t="s">
        <v>485</v>
      </c>
      <c r="H13" s="17" t="s">
        <v>515</v>
      </c>
      <c r="I13" s="17" t="s">
        <v>516</v>
      </c>
      <c r="J13" s="122" t="s">
        <v>26</v>
      </c>
      <c r="K13" s="17" t="s">
        <v>516</v>
      </c>
      <c r="L13" s="17" t="s">
        <v>488</v>
      </c>
      <c r="M13" s="17">
        <v>23</v>
      </c>
      <c r="N13" s="123">
        <v>78.34</v>
      </c>
      <c r="O13" s="124">
        <v>1.01245891208576</v>
      </c>
      <c r="P13" s="125">
        <f t="shared" si="0"/>
        <v>79.3160311727984</v>
      </c>
      <c r="Q13" s="125">
        <f t="shared" si="1"/>
        <v>77.9580155863992</v>
      </c>
      <c r="R13" s="123">
        <f t="shared" si="2"/>
        <v>22</v>
      </c>
      <c r="S13" s="123">
        <v>11</v>
      </c>
      <c r="T13" s="123"/>
      <c r="U13" s="1"/>
    </row>
    <row r="14" spans="1:21">
      <c r="A14" s="17">
        <v>183</v>
      </c>
      <c r="B14" s="17" t="s">
        <v>517</v>
      </c>
      <c r="C14" s="17" t="s">
        <v>19</v>
      </c>
      <c r="D14" s="111" t="s">
        <v>484</v>
      </c>
      <c r="E14" s="17" t="s">
        <v>21</v>
      </c>
      <c r="F14" s="17" t="s">
        <v>254</v>
      </c>
      <c r="G14" s="17" t="s">
        <v>485</v>
      </c>
      <c r="H14" s="17" t="s">
        <v>518</v>
      </c>
      <c r="I14" s="17" t="s">
        <v>519</v>
      </c>
      <c r="J14" s="122" t="s">
        <v>26</v>
      </c>
      <c r="K14" s="17" t="s">
        <v>519</v>
      </c>
      <c r="L14" s="17" t="s">
        <v>488</v>
      </c>
      <c r="M14" s="17">
        <v>32</v>
      </c>
      <c r="N14" s="123">
        <v>81.6</v>
      </c>
      <c r="O14" s="124">
        <v>1.01245891208576</v>
      </c>
      <c r="P14" s="125">
        <f t="shared" si="0"/>
        <v>82.616647226198</v>
      </c>
      <c r="Q14" s="125">
        <f t="shared" si="1"/>
        <v>77.808323613099</v>
      </c>
      <c r="R14" s="123">
        <f t="shared" si="2"/>
        <v>24</v>
      </c>
      <c r="S14" s="123">
        <v>12</v>
      </c>
      <c r="T14" s="123"/>
      <c r="U14" s="1"/>
    </row>
    <row r="15" spans="1:21">
      <c r="A15" s="17">
        <v>194</v>
      </c>
      <c r="B15" s="17" t="s">
        <v>520</v>
      </c>
      <c r="C15" s="17" t="s">
        <v>69</v>
      </c>
      <c r="D15" s="111" t="s">
        <v>484</v>
      </c>
      <c r="E15" s="17" t="s">
        <v>21</v>
      </c>
      <c r="F15" s="17" t="s">
        <v>254</v>
      </c>
      <c r="G15" s="17" t="s">
        <v>485</v>
      </c>
      <c r="H15" s="17" t="s">
        <v>521</v>
      </c>
      <c r="I15" s="17" t="s">
        <v>25</v>
      </c>
      <c r="J15" s="122" t="s">
        <v>26</v>
      </c>
      <c r="K15" s="17" t="s">
        <v>25</v>
      </c>
      <c r="L15" s="17" t="s">
        <v>488</v>
      </c>
      <c r="M15" s="17">
        <v>27</v>
      </c>
      <c r="N15" s="123">
        <v>82.24</v>
      </c>
      <c r="O15" s="124">
        <v>1.01245891208576</v>
      </c>
      <c r="P15" s="125">
        <f t="shared" si="0"/>
        <v>83.2646209299329</v>
      </c>
      <c r="Q15" s="125">
        <f t="shared" si="1"/>
        <v>76.6323104649665</v>
      </c>
      <c r="R15" s="123">
        <f t="shared" si="2"/>
        <v>32</v>
      </c>
      <c r="S15" s="123">
        <v>13</v>
      </c>
      <c r="T15" s="123"/>
      <c r="U15" s="1"/>
    </row>
    <row r="16" spans="1:21">
      <c r="A16" s="17">
        <v>170</v>
      </c>
      <c r="B16" s="17" t="s">
        <v>522</v>
      </c>
      <c r="C16" s="17" t="s">
        <v>69</v>
      </c>
      <c r="D16" s="111" t="s">
        <v>484</v>
      </c>
      <c r="E16" s="17" t="s">
        <v>21</v>
      </c>
      <c r="F16" s="17" t="s">
        <v>254</v>
      </c>
      <c r="G16" s="17" t="s">
        <v>485</v>
      </c>
      <c r="H16" s="17" t="s">
        <v>523</v>
      </c>
      <c r="I16" s="17" t="s">
        <v>524</v>
      </c>
      <c r="J16" s="122" t="s">
        <v>26</v>
      </c>
      <c r="K16" s="17" t="s">
        <v>524</v>
      </c>
      <c r="L16" s="17" t="s">
        <v>492</v>
      </c>
      <c r="M16" s="17">
        <v>17</v>
      </c>
      <c r="N16" s="123">
        <v>77.76</v>
      </c>
      <c r="O16" s="124">
        <v>0.987843989252671</v>
      </c>
      <c r="P16" s="125">
        <f t="shared" si="0"/>
        <v>76.8147486042877</v>
      </c>
      <c r="Q16" s="125">
        <f t="shared" si="1"/>
        <v>76.5073743021439</v>
      </c>
      <c r="R16" s="123">
        <f t="shared" si="2"/>
        <v>33</v>
      </c>
      <c r="S16" s="123">
        <v>14</v>
      </c>
      <c r="T16" s="123"/>
      <c r="U16" s="1"/>
    </row>
    <row r="17" spans="1:21">
      <c r="A17" s="17">
        <v>195</v>
      </c>
      <c r="B17" s="17" t="s">
        <v>525</v>
      </c>
      <c r="C17" s="17" t="s">
        <v>19</v>
      </c>
      <c r="D17" s="111" t="s">
        <v>484</v>
      </c>
      <c r="E17" s="17" t="s">
        <v>21</v>
      </c>
      <c r="F17" s="17" t="s">
        <v>254</v>
      </c>
      <c r="G17" s="17" t="s">
        <v>485</v>
      </c>
      <c r="H17" s="17" t="s">
        <v>526</v>
      </c>
      <c r="I17" s="17" t="s">
        <v>527</v>
      </c>
      <c r="J17" s="122" t="s">
        <v>26</v>
      </c>
      <c r="K17" s="17" t="s">
        <v>527</v>
      </c>
      <c r="L17" s="17" t="s">
        <v>488</v>
      </c>
      <c r="M17" s="17">
        <v>30</v>
      </c>
      <c r="N17" s="123">
        <v>81.04</v>
      </c>
      <c r="O17" s="124">
        <v>1.01245891208576</v>
      </c>
      <c r="P17" s="125">
        <f t="shared" si="0"/>
        <v>82.04967023543</v>
      </c>
      <c r="Q17" s="125">
        <f t="shared" si="1"/>
        <v>75.924835117715</v>
      </c>
      <c r="R17" s="123">
        <f t="shared" si="2"/>
        <v>37</v>
      </c>
      <c r="S17" s="123">
        <v>15</v>
      </c>
      <c r="T17" s="123"/>
      <c r="U17" s="1"/>
    </row>
    <row r="18" spans="1:21">
      <c r="A18" s="17">
        <v>205</v>
      </c>
      <c r="B18" s="17" t="s">
        <v>528</v>
      </c>
      <c r="C18" s="17" t="s">
        <v>19</v>
      </c>
      <c r="D18" s="111" t="s">
        <v>484</v>
      </c>
      <c r="E18" s="17" t="s">
        <v>21</v>
      </c>
      <c r="F18" s="17" t="s">
        <v>254</v>
      </c>
      <c r="G18" s="17" t="s">
        <v>485</v>
      </c>
      <c r="H18" s="17" t="s">
        <v>529</v>
      </c>
      <c r="I18" s="17" t="s">
        <v>74</v>
      </c>
      <c r="J18" s="122" t="s">
        <v>26</v>
      </c>
      <c r="K18" s="17" t="s">
        <v>74</v>
      </c>
      <c r="L18" s="17" t="s">
        <v>492</v>
      </c>
      <c r="M18" s="17">
        <v>10</v>
      </c>
      <c r="N18" s="123">
        <v>82.92</v>
      </c>
      <c r="O18" s="124">
        <v>0.987843989252671</v>
      </c>
      <c r="P18" s="125">
        <f t="shared" si="0"/>
        <v>81.9120235888315</v>
      </c>
      <c r="Q18" s="125">
        <f t="shared" si="1"/>
        <v>74.8560117944157</v>
      </c>
      <c r="R18" s="123">
        <f t="shared" si="2"/>
        <v>41</v>
      </c>
      <c r="S18" s="123">
        <v>16</v>
      </c>
      <c r="T18" s="123"/>
      <c r="U18" s="1"/>
    </row>
    <row r="19" spans="1:21">
      <c r="A19" s="17">
        <v>184</v>
      </c>
      <c r="B19" s="17" t="s">
        <v>530</v>
      </c>
      <c r="C19" s="17" t="s">
        <v>19</v>
      </c>
      <c r="D19" s="111" t="s">
        <v>484</v>
      </c>
      <c r="E19" s="17" t="s">
        <v>21</v>
      </c>
      <c r="F19" s="17" t="s">
        <v>254</v>
      </c>
      <c r="G19" s="17" t="s">
        <v>485</v>
      </c>
      <c r="H19" s="17" t="s">
        <v>531</v>
      </c>
      <c r="I19" s="17" t="s">
        <v>67</v>
      </c>
      <c r="J19" s="122" t="s">
        <v>26</v>
      </c>
      <c r="K19" s="17" t="s">
        <v>67</v>
      </c>
      <c r="L19" s="17" t="s">
        <v>492</v>
      </c>
      <c r="M19" s="17">
        <v>16</v>
      </c>
      <c r="N19" s="123">
        <v>76.8</v>
      </c>
      <c r="O19" s="124">
        <v>0.987843989252671</v>
      </c>
      <c r="P19" s="125">
        <f t="shared" si="0"/>
        <v>75.8664183746051</v>
      </c>
      <c r="Q19" s="125">
        <f t="shared" si="1"/>
        <v>74.3332091873026</v>
      </c>
      <c r="R19" s="123">
        <f t="shared" si="2"/>
        <v>43</v>
      </c>
      <c r="S19" s="123">
        <v>17</v>
      </c>
      <c r="T19" s="123"/>
      <c r="U19" s="1"/>
    </row>
    <row r="20" spans="1:21">
      <c r="A20" s="17">
        <v>202</v>
      </c>
      <c r="B20" s="17" t="s">
        <v>532</v>
      </c>
      <c r="C20" s="17" t="s">
        <v>19</v>
      </c>
      <c r="D20" s="111" t="s">
        <v>484</v>
      </c>
      <c r="E20" s="17" t="s">
        <v>21</v>
      </c>
      <c r="F20" s="17" t="s">
        <v>254</v>
      </c>
      <c r="G20" s="17" t="s">
        <v>485</v>
      </c>
      <c r="H20" s="17" t="s">
        <v>533</v>
      </c>
      <c r="I20" s="17" t="s">
        <v>33</v>
      </c>
      <c r="J20" s="122" t="s">
        <v>26</v>
      </c>
      <c r="K20" s="17" t="s">
        <v>33</v>
      </c>
      <c r="L20" s="17" t="s">
        <v>492</v>
      </c>
      <c r="M20" s="17">
        <v>8</v>
      </c>
      <c r="N20" s="123">
        <v>80.06</v>
      </c>
      <c r="O20" s="124">
        <v>0.987843989252671</v>
      </c>
      <c r="P20" s="125">
        <f t="shared" si="0"/>
        <v>79.0867897795688</v>
      </c>
      <c r="Q20" s="125">
        <f t="shared" si="1"/>
        <v>73.8433948897844</v>
      </c>
      <c r="R20" s="123">
        <f t="shared" si="2"/>
        <v>48</v>
      </c>
      <c r="S20" s="123">
        <v>18</v>
      </c>
      <c r="T20" s="123"/>
      <c r="U20" s="1"/>
    </row>
    <row r="21" spans="1:21">
      <c r="A21" s="17">
        <v>211</v>
      </c>
      <c r="B21" s="17" t="s">
        <v>534</v>
      </c>
      <c r="C21" s="17" t="s">
        <v>19</v>
      </c>
      <c r="D21" s="111" t="s">
        <v>484</v>
      </c>
      <c r="E21" s="17" t="s">
        <v>21</v>
      </c>
      <c r="F21" s="17" t="s">
        <v>254</v>
      </c>
      <c r="G21" s="17" t="s">
        <v>485</v>
      </c>
      <c r="H21" s="17" t="s">
        <v>535</v>
      </c>
      <c r="I21" s="17" t="s">
        <v>536</v>
      </c>
      <c r="J21" s="122" t="s">
        <v>26</v>
      </c>
      <c r="K21" s="17" t="s">
        <v>536</v>
      </c>
      <c r="L21" s="17" t="s">
        <v>488</v>
      </c>
      <c r="M21" s="17">
        <v>26</v>
      </c>
      <c r="N21" s="123">
        <v>77.86</v>
      </c>
      <c r="O21" s="124">
        <v>1.01245891208576</v>
      </c>
      <c r="P21" s="125">
        <f t="shared" si="0"/>
        <v>78.8300508949973</v>
      </c>
      <c r="Q21" s="125">
        <f t="shared" si="1"/>
        <v>72.2150254474986</v>
      </c>
      <c r="R21" s="123">
        <f t="shared" si="2"/>
        <v>57</v>
      </c>
      <c r="S21" s="123">
        <v>19</v>
      </c>
      <c r="T21" s="123"/>
      <c r="U21" s="1"/>
    </row>
    <row r="22" spans="1:21">
      <c r="A22" s="17">
        <v>191</v>
      </c>
      <c r="B22" s="17" t="s">
        <v>537</v>
      </c>
      <c r="C22" s="17" t="s">
        <v>19</v>
      </c>
      <c r="D22" s="111" t="s">
        <v>484</v>
      </c>
      <c r="E22" s="17" t="s">
        <v>21</v>
      </c>
      <c r="F22" s="17" t="s">
        <v>254</v>
      </c>
      <c r="G22" s="17" t="s">
        <v>485</v>
      </c>
      <c r="H22" s="17" t="s">
        <v>538</v>
      </c>
      <c r="I22" s="17" t="s">
        <v>461</v>
      </c>
      <c r="J22" s="122" t="s">
        <v>26</v>
      </c>
      <c r="K22" s="17" t="s">
        <v>461</v>
      </c>
      <c r="L22" s="17" t="s">
        <v>492</v>
      </c>
      <c r="M22" s="17">
        <v>3</v>
      </c>
      <c r="N22" s="123">
        <v>73.08</v>
      </c>
      <c r="O22" s="124">
        <v>0.987843989252671</v>
      </c>
      <c r="P22" s="125">
        <f t="shared" si="0"/>
        <v>72.1916387345852</v>
      </c>
      <c r="Q22" s="125">
        <f t="shared" si="1"/>
        <v>71.3958193672926</v>
      </c>
      <c r="R22" s="123">
        <f t="shared" si="2"/>
        <v>65</v>
      </c>
      <c r="S22" s="123">
        <v>20</v>
      </c>
      <c r="T22" s="123"/>
      <c r="U22" s="1"/>
    </row>
    <row r="23" spans="1:21">
      <c r="A23" s="17">
        <v>216</v>
      </c>
      <c r="B23" s="17" t="s">
        <v>539</v>
      </c>
      <c r="C23" s="17" t="s">
        <v>69</v>
      </c>
      <c r="D23" s="111" t="s">
        <v>484</v>
      </c>
      <c r="E23" s="17" t="s">
        <v>21</v>
      </c>
      <c r="F23" s="17" t="s">
        <v>254</v>
      </c>
      <c r="G23" s="17" t="s">
        <v>485</v>
      </c>
      <c r="H23" s="17" t="s">
        <v>540</v>
      </c>
      <c r="I23" s="17" t="s">
        <v>541</v>
      </c>
      <c r="J23" s="122" t="s">
        <v>26</v>
      </c>
      <c r="K23" s="17" t="s">
        <v>541</v>
      </c>
      <c r="L23" s="17" t="s">
        <v>492</v>
      </c>
      <c r="M23" s="17">
        <v>30</v>
      </c>
      <c r="N23" s="123">
        <v>79.18</v>
      </c>
      <c r="O23" s="124">
        <v>0.987843989252671</v>
      </c>
      <c r="P23" s="125">
        <f t="shared" si="0"/>
        <v>78.2174870690265</v>
      </c>
      <c r="Q23" s="125">
        <f t="shared" si="1"/>
        <v>71.2087435345132</v>
      </c>
      <c r="R23" s="123">
        <f t="shared" si="2"/>
        <v>68</v>
      </c>
      <c r="S23" s="123">
        <v>21</v>
      </c>
      <c r="T23" s="123"/>
      <c r="U23" s="1"/>
    </row>
    <row r="24" spans="1:21">
      <c r="A24" s="17">
        <v>240</v>
      </c>
      <c r="B24" s="17" t="s">
        <v>542</v>
      </c>
      <c r="C24" s="17" t="s">
        <v>19</v>
      </c>
      <c r="D24" s="111" t="s">
        <v>484</v>
      </c>
      <c r="E24" s="17" t="s">
        <v>21</v>
      </c>
      <c r="F24" s="17" t="s">
        <v>254</v>
      </c>
      <c r="G24" s="17" t="s">
        <v>485</v>
      </c>
      <c r="H24" s="17" t="s">
        <v>543</v>
      </c>
      <c r="I24" s="17" t="s">
        <v>544</v>
      </c>
      <c r="J24" s="122" t="s">
        <v>26</v>
      </c>
      <c r="K24" s="17" t="s">
        <v>544</v>
      </c>
      <c r="L24" s="17" t="s">
        <v>492</v>
      </c>
      <c r="M24" s="17">
        <v>12</v>
      </c>
      <c r="N24" s="123">
        <v>79.78</v>
      </c>
      <c r="O24" s="124">
        <v>0.987843989252671</v>
      </c>
      <c r="P24" s="125">
        <f t="shared" si="0"/>
        <v>78.8101934625781</v>
      </c>
      <c r="Q24" s="125">
        <f t="shared" si="1"/>
        <v>69.5050967312891</v>
      </c>
      <c r="R24" s="123">
        <f t="shared" si="2"/>
        <v>75</v>
      </c>
      <c r="S24" s="123">
        <v>22</v>
      </c>
      <c r="T24" s="123"/>
      <c r="U24" s="1"/>
    </row>
    <row r="25" spans="1:21">
      <c r="A25" s="17">
        <v>222</v>
      </c>
      <c r="B25" s="17" t="s">
        <v>545</v>
      </c>
      <c r="C25" s="17" t="s">
        <v>19</v>
      </c>
      <c r="D25" s="111" t="s">
        <v>484</v>
      </c>
      <c r="E25" s="17" t="s">
        <v>21</v>
      </c>
      <c r="F25" s="17" t="s">
        <v>254</v>
      </c>
      <c r="G25" s="17" t="s">
        <v>485</v>
      </c>
      <c r="H25" s="17" t="s">
        <v>546</v>
      </c>
      <c r="I25" s="17" t="s">
        <v>547</v>
      </c>
      <c r="J25" s="122" t="s">
        <v>26</v>
      </c>
      <c r="K25" s="17" t="s">
        <v>547</v>
      </c>
      <c r="L25" s="17" t="s">
        <v>488</v>
      </c>
      <c r="M25" s="17">
        <v>10</v>
      </c>
      <c r="N25" s="123">
        <v>72.42</v>
      </c>
      <c r="O25" s="124">
        <v>1.01245891208576</v>
      </c>
      <c r="P25" s="125">
        <f t="shared" si="0"/>
        <v>73.3222744132508</v>
      </c>
      <c r="Q25" s="125">
        <f t="shared" si="1"/>
        <v>68.1611372066254</v>
      </c>
      <c r="R25" s="123">
        <f t="shared" si="2"/>
        <v>82</v>
      </c>
      <c r="S25" s="123">
        <v>23</v>
      </c>
      <c r="T25" s="123"/>
      <c r="U25" s="1"/>
    </row>
    <row r="26" spans="1:21">
      <c r="A26" s="17">
        <v>241</v>
      </c>
      <c r="B26" s="17" t="s">
        <v>548</v>
      </c>
      <c r="C26" s="17" t="s">
        <v>19</v>
      </c>
      <c r="D26" s="111" t="s">
        <v>484</v>
      </c>
      <c r="E26" s="17" t="s">
        <v>21</v>
      </c>
      <c r="F26" s="17" t="s">
        <v>254</v>
      </c>
      <c r="G26" s="17" t="s">
        <v>485</v>
      </c>
      <c r="H26" s="17" t="s">
        <v>549</v>
      </c>
      <c r="I26" s="17" t="s">
        <v>544</v>
      </c>
      <c r="J26" s="122" t="s">
        <v>26</v>
      </c>
      <c r="K26" s="17" t="s">
        <v>544</v>
      </c>
      <c r="L26" s="17" t="s">
        <v>488</v>
      </c>
      <c r="M26" s="17">
        <v>20</v>
      </c>
      <c r="N26" s="123">
        <v>0</v>
      </c>
      <c r="O26" s="124">
        <v>1.01245891208576</v>
      </c>
      <c r="P26" s="125">
        <f t="shared" si="0"/>
        <v>0</v>
      </c>
      <c r="Q26" s="125">
        <f t="shared" si="1"/>
        <v>30.1</v>
      </c>
      <c r="R26" s="123">
        <f t="shared" si="2"/>
        <v>96</v>
      </c>
      <c r="S26" s="123">
        <v>24</v>
      </c>
      <c r="T26" s="129" t="s">
        <v>59</v>
      </c>
      <c r="U26" s="1"/>
    </row>
    <row r="27" spans="1:21">
      <c r="A27" s="17">
        <v>158</v>
      </c>
      <c r="B27" s="17" t="s">
        <v>550</v>
      </c>
      <c r="C27" s="17" t="s">
        <v>69</v>
      </c>
      <c r="D27" s="111" t="s">
        <v>551</v>
      </c>
      <c r="E27" s="17" t="s">
        <v>21</v>
      </c>
      <c r="F27" s="17" t="s">
        <v>109</v>
      </c>
      <c r="G27" s="17" t="s">
        <v>485</v>
      </c>
      <c r="H27" s="17" t="s">
        <v>552</v>
      </c>
      <c r="I27" s="17" t="s">
        <v>553</v>
      </c>
      <c r="J27" s="122" t="s">
        <v>26</v>
      </c>
      <c r="K27" s="17" t="s">
        <v>553</v>
      </c>
      <c r="L27" s="17" t="s">
        <v>492</v>
      </c>
      <c r="M27" s="17">
        <v>22</v>
      </c>
      <c r="N27" s="123">
        <v>81.66</v>
      </c>
      <c r="O27" s="124">
        <v>0.987843989252671</v>
      </c>
      <c r="P27" s="125">
        <f t="shared" si="0"/>
        <v>80.6673401623731</v>
      </c>
      <c r="Q27" s="125">
        <f t="shared" si="1"/>
        <v>81.2336700811866</v>
      </c>
      <c r="R27" s="123">
        <f t="shared" si="2"/>
        <v>6</v>
      </c>
      <c r="S27" s="123">
        <v>1</v>
      </c>
      <c r="T27" s="128" t="s">
        <v>27</v>
      </c>
      <c r="U27" s="1"/>
    </row>
    <row r="28" spans="1:21">
      <c r="A28" s="17">
        <v>172</v>
      </c>
      <c r="B28" s="17" t="s">
        <v>554</v>
      </c>
      <c r="C28" s="17" t="s">
        <v>19</v>
      </c>
      <c r="D28" s="111" t="s">
        <v>551</v>
      </c>
      <c r="E28" s="17" t="s">
        <v>21</v>
      </c>
      <c r="F28" s="17" t="s">
        <v>109</v>
      </c>
      <c r="G28" s="17" t="s">
        <v>485</v>
      </c>
      <c r="H28" s="17" t="s">
        <v>555</v>
      </c>
      <c r="I28" s="17" t="s">
        <v>63</v>
      </c>
      <c r="J28" s="122" t="s">
        <v>26</v>
      </c>
      <c r="K28" s="17" t="s">
        <v>63</v>
      </c>
      <c r="L28" s="17" t="s">
        <v>488</v>
      </c>
      <c r="M28" s="17">
        <v>12</v>
      </c>
      <c r="N28" s="123">
        <v>85.16</v>
      </c>
      <c r="O28" s="124">
        <v>1.01245891208576</v>
      </c>
      <c r="P28" s="125">
        <f t="shared" si="0"/>
        <v>86.2210009532233</v>
      </c>
      <c r="Q28" s="125">
        <f t="shared" si="1"/>
        <v>80.9105004766117</v>
      </c>
      <c r="R28" s="123">
        <f t="shared" si="2"/>
        <v>10</v>
      </c>
      <c r="S28" s="123">
        <v>2</v>
      </c>
      <c r="T28" s="128" t="s">
        <v>27</v>
      </c>
      <c r="U28" s="1"/>
    </row>
    <row r="29" spans="1:21">
      <c r="A29" s="17">
        <v>182</v>
      </c>
      <c r="B29" s="17" t="s">
        <v>556</v>
      </c>
      <c r="C29" s="17" t="s">
        <v>19</v>
      </c>
      <c r="D29" s="111" t="s">
        <v>551</v>
      </c>
      <c r="E29" s="17" t="s">
        <v>21</v>
      </c>
      <c r="F29" s="17" t="s">
        <v>109</v>
      </c>
      <c r="G29" s="17" t="s">
        <v>485</v>
      </c>
      <c r="H29" s="17" t="s">
        <v>557</v>
      </c>
      <c r="I29" s="17" t="s">
        <v>558</v>
      </c>
      <c r="J29" s="122" t="s">
        <v>26</v>
      </c>
      <c r="K29" s="17" t="s">
        <v>558</v>
      </c>
      <c r="L29" s="17" t="s">
        <v>488</v>
      </c>
      <c r="M29" s="17">
        <v>28</v>
      </c>
      <c r="N29" s="123">
        <v>83.36</v>
      </c>
      <c r="O29" s="124">
        <v>1.01245891208576</v>
      </c>
      <c r="P29" s="125">
        <f t="shared" si="0"/>
        <v>84.398574911469</v>
      </c>
      <c r="Q29" s="125">
        <f t="shared" si="1"/>
        <v>78.9992874557345</v>
      </c>
      <c r="R29" s="123">
        <f t="shared" si="2"/>
        <v>16</v>
      </c>
      <c r="S29" s="123">
        <v>3</v>
      </c>
      <c r="T29" s="128" t="s">
        <v>27</v>
      </c>
      <c r="U29" s="1"/>
    </row>
    <row r="30" spans="1:21">
      <c r="A30" s="17">
        <v>164</v>
      </c>
      <c r="B30" s="17" t="s">
        <v>559</v>
      </c>
      <c r="C30" s="17" t="s">
        <v>19</v>
      </c>
      <c r="D30" s="111" t="s">
        <v>551</v>
      </c>
      <c r="E30" s="17" t="s">
        <v>21</v>
      </c>
      <c r="F30" s="17" t="s">
        <v>109</v>
      </c>
      <c r="G30" s="17" t="s">
        <v>485</v>
      </c>
      <c r="H30" s="17" t="s">
        <v>560</v>
      </c>
      <c r="I30" s="17" t="s">
        <v>561</v>
      </c>
      <c r="J30" s="122" t="s">
        <v>26</v>
      </c>
      <c r="K30" s="17" t="s">
        <v>561</v>
      </c>
      <c r="L30" s="17" t="s">
        <v>492</v>
      </c>
      <c r="M30" s="17">
        <v>18</v>
      </c>
      <c r="N30" s="123">
        <v>81.52</v>
      </c>
      <c r="O30" s="124">
        <v>0.987843989252671</v>
      </c>
      <c r="P30" s="125">
        <f t="shared" si="0"/>
        <v>80.5290420038777</v>
      </c>
      <c r="Q30" s="125">
        <f t="shared" si="1"/>
        <v>78.8645210019389</v>
      </c>
      <c r="R30" s="123">
        <f t="shared" si="2"/>
        <v>17</v>
      </c>
      <c r="S30" s="123">
        <v>4</v>
      </c>
      <c r="T30" s="128" t="s">
        <v>27</v>
      </c>
      <c r="U30" s="1"/>
    </row>
    <row r="31" spans="1:21">
      <c r="A31" s="17">
        <v>168</v>
      </c>
      <c r="B31" s="17" t="s">
        <v>562</v>
      </c>
      <c r="C31" s="17" t="s">
        <v>19</v>
      </c>
      <c r="D31" s="111" t="s">
        <v>551</v>
      </c>
      <c r="E31" s="17" t="s">
        <v>21</v>
      </c>
      <c r="F31" s="17" t="s">
        <v>109</v>
      </c>
      <c r="G31" s="17" t="s">
        <v>485</v>
      </c>
      <c r="H31" s="17" t="s">
        <v>563</v>
      </c>
      <c r="I31" s="17" t="s">
        <v>516</v>
      </c>
      <c r="J31" s="122" t="s">
        <v>26</v>
      </c>
      <c r="K31" s="17" t="s">
        <v>516</v>
      </c>
      <c r="L31" s="17" t="s">
        <v>492</v>
      </c>
      <c r="M31" s="17">
        <v>27</v>
      </c>
      <c r="N31" s="123">
        <v>81.92</v>
      </c>
      <c r="O31" s="124">
        <v>0.987843989252671</v>
      </c>
      <c r="P31" s="125">
        <f t="shared" si="0"/>
        <v>80.9241795995788</v>
      </c>
      <c r="Q31" s="125">
        <f t="shared" si="1"/>
        <v>78.7620897997894</v>
      </c>
      <c r="R31" s="123">
        <f t="shared" si="2"/>
        <v>18</v>
      </c>
      <c r="S31" s="123">
        <v>5</v>
      </c>
      <c r="T31" s="128" t="s">
        <v>27</v>
      </c>
      <c r="U31" s="1"/>
    </row>
    <row r="32" spans="1:21">
      <c r="A32" s="17">
        <v>175</v>
      </c>
      <c r="B32" s="17" t="s">
        <v>564</v>
      </c>
      <c r="C32" s="17" t="s">
        <v>69</v>
      </c>
      <c r="D32" s="111" t="s">
        <v>551</v>
      </c>
      <c r="E32" s="17" t="s">
        <v>21</v>
      </c>
      <c r="F32" s="17" t="s">
        <v>109</v>
      </c>
      <c r="G32" s="17" t="s">
        <v>485</v>
      </c>
      <c r="H32" s="17" t="s">
        <v>565</v>
      </c>
      <c r="I32" s="17" t="s">
        <v>566</v>
      </c>
      <c r="J32" s="122" t="s">
        <v>26</v>
      </c>
      <c r="K32" s="17" t="s">
        <v>566</v>
      </c>
      <c r="L32" s="17" t="s">
        <v>492</v>
      </c>
      <c r="M32" s="17">
        <v>21</v>
      </c>
      <c r="N32" s="123">
        <v>81.64</v>
      </c>
      <c r="O32" s="124">
        <v>0.987843989252671</v>
      </c>
      <c r="P32" s="125">
        <f t="shared" si="0"/>
        <v>80.6475832825881</v>
      </c>
      <c r="Q32" s="125">
        <f t="shared" si="1"/>
        <v>77.923791641294</v>
      </c>
      <c r="R32" s="123">
        <f t="shared" si="2"/>
        <v>23</v>
      </c>
      <c r="S32" s="123">
        <v>6</v>
      </c>
      <c r="T32" s="128" t="s">
        <v>27</v>
      </c>
      <c r="U32" s="1"/>
    </row>
    <row r="33" spans="1:21">
      <c r="A33" s="17">
        <v>214</v>
      </c>
      <c r="B33" s="17" t="s">
        <v>567</v>
      </c>
      <c r="C33" s="17" t="s">
        <v>69</v>
      </c>
      <c r="D33" s="111" t="s">
        <v>551</v>
      </c>
      <c r="E33" s="17" t="s">
        <v>21</v>
      </c>
      <c r="F33" s="17" t="s">
        <v>109</v>
      </c>
      <c r="G33" s="17" t="s">
        <v>485</v>
      </c>
      <c r="H33" s="17" t="s">
        <v>568</v>
      </c>
      <c r="I33" s="17" t="s">
        <v>42</v>
      </c>
      <c r="J33" s="122" t="s">
        <v>26</v>
      </c>
      <c r="K33" s="17" t="s">
        <v>42</v>
      </c>
      <c r="L33" s="17" t="s">
        <v>492</v>
      </c>
      <c r="M33" s="17">
        <v>28</v>
      </c>
      <c r="N33" s="123">
        <v>91.14</v>
      </c>
      <c r="O33" s="124">
        <v>0.987843989252671</v>
      </c>
      <c r="P33" s="125">
        <f t="shared" si="0"/>
        <v>90.0321011804884</v>
      </c>
      <c r="Q33" s="125">
        <f t="shared" si="1"/>
        <v>77.3160505902442</v>
      </c>
      <c r="R33" s="123">
        <f t="shared" si="2"/>
        <v>27</v>
      </c>
      <c r="S33" s="123">
        <v>7</v>
      </c>
      <c r="T33" s="128" t="s">
        <v>27</v>
      </c>
      <c r="U33" s="1"/>
    </row>
    <row r="34" spans="1:21">
      <c r="A34" s="17">
        <v>171</v>
      </c>
      <c r="B34" s="17" t="s">
        <v>569</v>
      </c>
      <c r="C34" s="17" t="s">
        <v>19</v>
      </c>
      <c r="D34" s="111" t="s">
        <v>551</v>
      </c>
      <c r="E34" s="17" t="s">
        <v>21</v>
      </c>
      <c r="F34" s="17" t="s">
        <v>109</v>
      </c>
      <c r="G34" s="17" t="s">
        <v>485</v>
      </c>
      <c r="H34" s="17" t="s">
        <v>570</v>
      </c>
      <c r="I34" s="17" t="s">
        <v>571</v>
      </c>
      <c r="J34" s="122" t="s">
        <v>26</v>
      </c>
      <c r="K34" s="17" t="s">
        <v>571</v>
      </c>
      <c r="L34" s="17" t="s">
        <v>488</v>
      </c>
      <c r="M34" s="17">
        <v>29</v>
      </c>
      <c r="N34" s="123">
        <v>77.28</v>
      </c>
      <c r="O34" s="124">
        <v>1.01245891208576</v>
      </c>
      <c r="P34" s="125">
        <f t="shared" si="0"/>
        <v>78.2428247259875</v>
      </c>
      <c r="Q34" s="125">
        <f t="shared" si="1"/>
        <v>77.0214123629938</v>
      </c>
      <c r="R34" s="123">
        <f t="shared" si="2"/>
        <v>29</v>
      </c>
      <c r="S34" s="123">
        <v>8</v>
      </c>
      <c r="T34" s="128" t="s">
        <v>27</v>
      </c>
      <c r="U34" s="1"/>
    </row>
    <row r="35" spans="1:21">
      <c r="A35" s="17">
        <v>162</v>
      </c>
      <c r="B35" s="17" t="s">
        <v>572</v>
      </c>
      <c r="C35" s="17" t="s">
        <v>69</v>
      </c>
      <c r="D35" s="111" t="s">
        <v>551</v>
      </c>
      <c r="E35" s="17" t="s">
        <v>21</v>
      </c>
      <c r="F35" s="17" t="s">
        <v>109</v>
      </c>
      <c r="G35" s="17" t="s">
        <v>485</v>
      </c>
      <c r="H35" s="17" t="s">
        <v>573</v>
      </c>
      <c r="I35" s="17" t="s">
        <v>574</v>
      </c>
      <c r="J35" s="122" t="s">
        <v>26</v>
      </c>
      <c r="K35" s="17" t="s">
        <v>574</v>
      </c>
      <c r="L35" s="17" t="s">
        <v>488</v>
      </c>
      <c r="M35" s="17">
        <v>14</v>
      </c>
      <c r="N35" s="123">
        <v>74.14</v>
      </c>
      <c r="O35" s="124">
        <v>1.01245891208576</v>
      </c>
      <c r="P35" s="125">
        <f t="shared" si="0"/>
        <v>75.0637037420383</v>
      </c>
      <c r="Q35" s="125">
        <f t="shared" si="1"/>
        <v>76.8318518710191</v>
      </c>
      <c r="R35" s="123">
        <f t="shared" ref="R35:R66" si="3">RANK(Q35,$Q$3:$Q$98)</f>
        <v>31</v>
      </c>
      <c r="S35" s="123">
        <v>9</v>
      </c>
      <c r="T35" s="128" t="s">
        <v>27</v>
      </c>
      <c r="U35" s="1"/>
    </row>
    <row r="36" spans="1:21">
      <c r="A36" s="17">
        <v>200</v>
      </c>
      <c r="B36" s="17" t="s">
        <v>575</v>
      </c>
      <c r="C36" s="17" t="s">
        <v>69</v>
      </c>
      <c r="D36" s="111" t="s">
        <v>551</v>
      </c>
      <c r="E36" s="17" t="s">
        <v>21</v>
      </c>
      <c r="F36" s="17" t="s">
        <v>109</v>
      </c>
      <c r="G36" s="17" t="s">
        <v>485</v>
      </c>
      <c r="H36" s="17" t="s">
        <v>576</v>
      </c>
      <c r="I36" s="17" t="s">
        <v>464</v>
      </c>
      <c r="J36" s="122" t="s">
        <v>26</v>
      </c>
      <c r="K36" s="17" t="s">
        <v>464</v>
      </c>
      <c r="L36" s="17" t="s">
        <v>488</v>
      </c>
      <c r="M36" s="17">
        <v>31</v>
      </c>
      <c r="N36" s="123">
        <v>82.26</v>
      </c>
      <c r="O36" s="124">
        <v>1.01245891208576</v>
      </c>
      <c r="P36" s="125">
        <f t="shared" si="0"/>
        <v>83.2848701081746</v>
      </c>
      <c r="Q36" s="125">
        <f t="shared" si="1"/>
        <v>76.2424350540873</v>
      </c>
      <c r="R36" s="123">
        <f t="shared" si="3"/>
        <v>35</v>
      </c>
      <c r="S36" s="123">
        <v>10</v>
      </c>
      <c r="T36" s="128" t="s">
        <v>27</v>
      </c>
      <c r="U36" s="1"/>
    </row>
    <row r="37" spans="1:21">
      <c r="A37" s="17">
        <v>213</v>
      </c>
      <c r="B37" s="17" t="s">
        <v>577</v>
      </c>
      <c r="C37" s="17" t="s">
        <v>69</v>
      </c>
      <c r="D37" s="111" t="s">
        <v>551</v>
      </c>
      <c r="E37" s="17" t="s">
        <v>21</v>
      </c>
      <c r="F37" s="17" t="s">
        <v>109</v>
      </c>
      <c r="G37" s="17" t="s">
        <v>485</v>
      </c>
      <c r="H37" s="17" t="s">
        <v>578</v>
      </c>
      <c r="I37" s="17" t="s">
        <v>579</v>
      </c>
      <c r="J37" s="122" t="s">
        <v>26</v>
      </c>
      <c r="K37" s="17" t="s">
        <v>579</v>
      </c>
      <c r="L37" s="17" t="s">
        <v>492</v>
      </c>
      <c r="M37" s="17">
        <v>20</v>
      </c>
      <c r="N37" s="123">
        <v>87.92</v>
      </c>
      <c r="O37" s="124">
        <v>0.987843989252671</v>
      </c>
      <c r="P37" s="125">
        <f t="shared" si="0"/>
        <v>86.8512435350948</v>
      </c>
      <c r="Q37" s="125">
        <f t="shared" si="1"/>
        <v>75.9256217675474</v>
      </c>
      <c r="R37" s="123">
        <f t="shared" si="3"/>
        <v>36</v>
      </c>
      <c r="S37" s="123">
        <v>11</v>
      </c>
      <c r="T37" s="128" t="s">
        <v>27</v>
      </c>
      <c r="U37" s="1"/>
    </row>
    <row r="38" spans="1:21">
      <c r="A38" s="17">
        <v>226</v>
      </c>
      <c r="B38" s="17" t="s">
        <v>580</v>
      </c>
      <c r="C38" s="17" t="s">
        <v>19</v>
      </c>
      <c r="D38" s="111" t="s">
        <v>551</v>
      </c>
      <c r="E38" s="17" t="s">
        <v>21</v>
      </c>
      <c r="F38" s="17" t="s">
        <v>109</v>
      </c>
      <c r="G38" s="17" t="s">
        <v>485</v>
      </c>
      <c r="H38" s="17" t="s">
        <v>581</v>
      </c>
      <c r="I38" s="17" t="s">
        <v>582</v>
      </c>
      <c r="J38" s="122" t="s">
        <v>26</v>
      </c>
      <c r="K38" s="17" t="s">
        <v>582</v>
      </c>
      <c r="L38" s="17" t="s">
        <v>492</v>
      </c>
      <c r="M38" s="17">
        <v>4</v>
      </c>
      <c r="N38" s="123">
        <v>89.66</v>
      </c>
      <c r="O38" s="124">
        <v>0.987843989252671</v>
      </c>
      <c r="P38" s="125">
        <f t="shared" si="0"/>
        <v>88.5700920763945</v>
      </c>
      <c r="Q38" s="125">
        <f t="shared" si="1"/>
        <v>75.6850460381972</v>
      </c>
      <c r="R38" s="123">
        <f t="shared" si="3"/>
        <v>38</v>
      </c>
      <c r="S38" s="123">
        <v>12</v>
      </c>
      <c r="T38" s="128" t="s">
        <v>27</v>
      </c>
      <c r="U38" s="1"/>
    </row>
    <row r="39" spans="1:21">
      <c r="A39" s="17">
        <v>201</v>
      </c>
      <c r="B39" s="17" t="s">
        <v>583</v>
      </c>
      <c r="C39" s="17" t="s">
        <v>19</v>
      </c>
      <c r="D39" s="111" t="s">
        <v>551</v>
      </c>
      <c r="E39" s="17" t="s">
        <v>21</v>
      </c>
      <c r="F39" s="17" t="s">
        <v>109</v>
      </c>
      <c r="G39" s="17" t="s">
        <v>485</v>
      </c>
      <c r="H39" s="17" t="s">
        <v>584</v>
      </c>
      <c r="I39" s="17" t="s">
        <v>585</v>
      </c>
      <c r="J39" s="122" t="s">
        <v>26</v>
      </c>
      <c r="K39" s="17" t="s">
        <v>585</v>
      </c>
      <c r="L39" s="17" t="s">
        <v>488</v>
      </c>
      <c r="M39" s="17">
        <v>2</v>
      </c>
      <c r="N39" s="123">
        <v>78.94</v>
      </c>
      <c r="O39" s="124">
        <v>1.01245891208576</v>
      </c>
      <c r="P39" s="125">
        <f t="shared" si="0"/>
        <v>79.9235065200499</v>
      </c>
      <c r="Q39" s="125">
        <f t="shared" si="1"/>
        <v>74.361753260025</v>
      </c>
      <c r="R39" s="123">
        <f t="shared" si="3"/>
        <v>42</v>
      </c>
      <c r="S39" s="123">
        <v>13</v>
      </c>
      <c r="T39" s="128" t="s">
        <v>27</v>
      </c>
      <c r="U39" s="1"/>
    </row>
    <row r="40" spans="1:21">
      <c r="A40" s="17">
        <v>207</v>
      </c>
      <c r="B40" s="17" t="s">
        <v>586</v>
      </c>
      <c r="C40" s="17" t="s">
        <v>19</v>
      </c>
      <c r="D40" s="111" t="s">
        <v>551</v>
      </c>
      <c r="E40" s="17" t="s">
        <v>21</v>
      </c>
      <c r="F40" s="17" t="s">
        <v>109</v>
      </c>
      <c r="G40" s="17" t="s">
        <v>485</v>
      </c>
      <c r="H40" s="17" t="s">
        <v>587</v>
      </c>
      <c r="I40" s="17" t="s">
        <v>588</v>
      </c>
      <c r="J40" s="122" t="s">
        <v>26</v>
      </c>
      <c r="K40" s="17" t="s">
        <v>588</v>
      </c>
      <c r="L40" s="17" t="s">
        <v>492</v>
      </c>
      <c r="M40" s="17">
        <v>6</v>
      </c>
      <c r="N40" s="123">
        <v>82.54</v>
      </c>
      <c r="O40" s="124">
        <v>0.987843989252671</v>
      </c>
      <c r="P40" s="125">
        <f t="shared" si="0"/>
        <v>81.5366428729155</v>
      </c>
      <c r="Q40" s="125">
        <f t="shared" si="1"/>
        <v>74.1683214364577</v>
      </c>
      <c r="R40" s="123">
        <f t="shared" si="3"/>
        <v>45</v>
      </c>
      <c r="S40" s="123">
        <v>14</v>
      </c>
      <c r="T40" s="128" t="s">
        <v>27</v>
      </c>
      <c r="U40" s="1"/>
    </row>
    <row r="41" spans="1:21">
      <c r="A41" s="17">
        <v>212</v>
      </c>
      <c r="B41" s="17" t="s">
        <v>589</v>
      </c>
      <c r="C41" s="17" t="s">
        <v>19</v>
      </c>
      <c r="D41" s="111" t="s">
        <v>551</v>
      </c>
      <c r="E41" s="17" t="s">
        <v>21</v>
      </c>
      <c r="F41" s="17" t="s">
        <v>109</v>
      </c>
      <c r="G41" s="17" t="s">
        <v>485</v>
      </c>
      <c r="H41" s="17" t="s">
        <v>590</v>
      </c>
      <c r="I41" s="17" t="s">
        <v>417</v>
      </c>
      <c r="J41" s="122" t="s">
        <v>26</v>
      </c>
      <c r="K41" s="17" t="s">
        <v>417</v>
      </c>
      <c r="L41" s="17" t="s">
        <v>492</v>
      </c>
      <c r="M41" s="17">
        <v>31</v>
      </c>
      <c r="N41" s="123">
        <v>84</v>
      </c>
      <c r="O41" s="124">
        <v>0.987843989252671</v>
      </c>
      <c r="P41" s="125">
        <f t="shared" si="0"/>
        <v>82.9788950972244</v>
      </c>
      <c r="Q41" s="125">
        <f t="shared" si="1"/>
        <v>74.0894475486122</v>
      </c>
      <c r="R41" s="123">
        <f t="shared" si="3"/>
        <v>46</v>
      </c>
      <c r="S41" s="123">
        <v>15</v>
      </c>
      <c r="T41" s="128" t="s">
        <v>27</v>
      </c>
      <c r="U41" s="1"/>
    </row>
    <row r="42" spans="1:21">
      <c r="A42" s="17">
        <v>210</v>
      </c>
      <c r="B42" s="17" t="s">
        <v>591</v>
      </c>
      <c r="C42" s="17" t="s">
        <v>19</v>
      </c>
      <c r="D42" s="111" t="s">
        <v>551</v>
      </c>
      <c r="E42" s="17" t="s">
        <v>21</v>
      </c>
      <c r="F42" s="17" t="s">
        <v>109</v>
      </c>
      <c r="G42" s="17" t="s">
        <v>485</v>
      </c>
      <c r="H42" s="17" t="s">
        <v>592</v>
      </c>
      <c r="I42" s="17" t="s">
        <v>593</v>
      </c>
      <c r="J42" s="122" t="s">
        <v>26</v>
      </c>
      <c r="K42" s="17" t="s">
        <v>593</v>
      </c>
      <c r="L42" s="17" t="s">
        <v>492</v>
      </c>
      <c r="M42" s="17">
        <v>5</v>
      </c>
      <c r="N42" s="123">
        <v>83.22</v>
      </c>
      <c r="O42" s="124">
        <v>0.987843989252671</v>
      </c>
      <c r="P42" s="125">
        <f t="shared" si="0"/>
        <v>82.2083767856073</v>
      </c>
      <c r="Q42" s="125">
        <f t="shared" si="1"/>
        <v>74.0041883928036</v>
      </c>
      <c r="R42" s="123">
        <f t="shared" si="3"/>
        <v>47</v>
      </c>
      <c r="S42" s="123">
        <v>16</v>
      </c>
      <c r="T42" s="128" t="s">
        <v>27</v>
      </c>
      <c r="U42" s="1"/>
    </row>
    <row r="43" spans="1:21">
      <c r="A43" s="17">
        <v>221</v>
      </c>
      <c r="B43" s="17" t="s">
        <v>594</v>
      </c>
      <c r="C43" s="17" t="s">
        <v>19</v>
      </c>
      <c r="D43" s="111" t="s">
        <v>551</v>
      </c>
      <c r="E43" s="17" t="s">
        <v>21</v>
      </c>
      <c r="F43" s="17" t="s">
        <v>109</v>
      </c>
      <c r="G43" s="17" t="s">
        <v>485</v>
      </c>
      <c r="H43" s="17" t="s">
        <v>595</v>
      </c>
      <c r="I43" s="17" t="s">
        <v>596</v>
      </c>
      <c r="J43" s="122" t="s">
        <v>26</v>
      </c>
      <c r="K43" s="17" t="s">
        <v>596</v>
      </c>
      <c r="L43" s="17" t="s">
        <v>492</v>
      </c>
      <c r="M43" s="17">
        <v>11</v>
      </c>
      <c r="N43" s="123">
        <v>85.24</v>
      </c>
      <c r="O43" s="124">
        <v>0.987843989252671</v>
      </c>
      <c r="P43" s="125">
        <f t="shared" si="0"/>
        <v>84.2038216438977</v>
      </c>
      <c r="Q43" s="125">
        <f t="shared" si="1"/>
        <v>73.7019108219488</v>
      </c>
      <c r="R43" s="123">
        <f t="shared" si="3"/>
        <v>50</v>
      </c>
      <c r="S43" s="123">
        <v>17</v>
      </c>
      <c r="T43" s="128" t="s">
        <v>27</v>
      </c>
      <c r="U43" s="1"/>
    </row>
    <row r="44" spans="1:21">
      <c r="A44" s="17">
        <v>179</v>
      </c>
      <c r="B44" s="17" t="s">
        <v>597</v>
      </c>
      <c r="C44" s="17" t="s">
        <v>69</v>
      </c>
      <c r="D44" s="111" t="s">
        <v>551</v>
      </c>
      <c r="E44" s="17" t="s">
        <v>21</v>
      </c>
      <c r="F44" s="17" t="s">
        <v>109</v>
      </c>
      <c r="G44" s="17" t="s">
        <v>485</v>
      </c>
      <c r="H44" s="17" t="s">
        <v>598</v>
      </c>
      <c r="I44" s="17" t="s">
        <v>599</v>
      </c>
      <c r="J44" s="122" t="s">
        <v>26</v>
      </c>
      <c r="K44" s="17" t="s">
        <v>599</v>
      </c>
      <c r="L44" s="17" t="s">
        <v>488</v>
      </c>
      <c r="M44" s="17">
        <v>6</v>
      </c>
      <c r="N44" s="123">
        <v>71.66</v>
      </c>
      <c r="O44" s="124">
        <v>1.01245891208576</v>
      </c>
      <c r="P44" s="125">
        <f t="shared" si="0"/>
        <v>72.5528056400656</v>
      </c>
      <c r="Q44" s="125">
        <f t="shared" si="1"/>
        <v>73.5764028200328</v>
      </c>
      <c r="R44" s="123">
        <f t="shared" si="3"/>
        <v>51</v>
      </c>
      <c r="S44" s="123">
        <v>18</v>
      </c>
      <c r="T44" s="128" t="s">
        <v>27</v>
      </c>
      <c r="U44" s="1"/>
    </row>
    <row r="45" spans="1:21">
      <c r="A45" s="17">
        <v>192</v>
      </c>
      <c r="B45" s="17" t="s">
        <v>600</v>
      </c>
      <c r="C45" s="17" t="s">
        <v>19</v>
      </c>
      <c r="D45" s="111" t="s">
        <v>551</v>
      </c>
      <c r="E45" s="17" t="s">
        <v>21</v>
      </c>
      <c r="F45" s="17" t="s">
        <v>109</v>
      </c>
      <c r="G45" s="17" t="s">
        <v>485</v>
      </c>
      <c r="H45" s="17" t="s">
        <v>601</v>
      </c>
      <c r="I45" s="17" t="s">
        <v>602</v>
      </c>
      <c r="J45" s="122" t="s">
        <v>26</v>
      </c>
      <c r="K45" s="17" t="s">
        <v>602</v>
      </c>
      <c r="L45" s="17" t="s">
        <v>488</v>
      </c>
      <c r="M45" s="17">
        <v>7</v>
      </c>
      <c r="N45" s="123">
        <v>75.64</v>
      </c>
      <c r="O45" s="124">
        <v>1.01245891208576</v>
      </c>
      <c r="P45" s="125">
        <f t="shared" si="0"/>
        <v>76.5823921101669</v>
      </c>
      <c r="Q45" s="125">
        <f t="shared" si="1"/>
        <v>73.4911960550834</v>
      </c>
      <c r="R45" s="123">
        <f t="shared" si="3"/>
        <v>52</v>
      </c>
      <c r="S45" s="123">
        <v>19</v>
      </c>
      <c r="T45" s="128" t="s">
        <v>27</v>
      </c>
      <c r="U45" s="1"/>
    </row>
    <row r="46" spans="1:21">
      <c r="A46" s="17">
        <v>206</v>
      </c>
      <c r="B46" s="17" t="s">
        <v>603</v>
      </c>
      <c r="C46" s="17" t="s">
        <v>69</v>
      </c>
      <c r="D46" s="111" t="s">
        <v>551</v>
      </c>
      <c r="E46" s="17" t="s">
        <v>21</v>
      </c>
      <c r="F46" s="17" t="s">
        <v>109</v>
      </c>
      <c r="G46" s="17" t="s">
        <v>485</v>
      </c>
      <c r="H46" s="17" t="s">
        <v>604</v>
      </c>
      <c r="I46" s="17" t="s">
        <v>605</v>
      </c>
      <c r="J46" s="122" t="s">
        <v>26</v>
      </c>
      <c r="K46" s="17" t="s">
        <v>605</v>
      </c>
      <c r="L46" s="17" t="s">
        <v>488</v>
      </c>
      <c r="M46" s="17">
        <v>16</v>
      </c>
      <c r="N46" s="123">
        <v>78.88</v>
      </c>
      <c r="O46" s="124">
        <v>1.01245891208576</v>
      </c>
      <c r="P46" s="125">
        <f t="shared" si="0"/>
        <v>79.8627589853248</v>
      </c>
      <c r="Q46" s="125">
        <f t="shared" si="1"/>
        <v>73.4313794926624</v>
      </c>
      <c r="R46" s="123">
        <f t="shared" si="3"/>
        <v>53</v>
      </c>
      <c r="S46" s="123">
        <v>20</v>
      </c>
      <c r="T46" s="128" t="s">
        <v>27</v>
      </c>
      <c r="U46" s="1"/>
    </row>
    <row r="47" spans="1:21">
      <c r="A47" s="17">
        <v>242</v>
      </c>
      <c r="B47" s="17" t="s">
        <v>606</v>
      </c>
      <c r="C47" s="17" t="s">
        <v>69</v>
      </c>
      <c r="D47" s="111" t="s">
        <v>551</v>
      </c>
      <c r="E47" s="17" t="s">
        <v>21</v>
      </c>
      <c r="F47" s="17" t="s">
        <v>109</v>
      </c>
      <c r="G47" s="17" t="s">
        <v>485</v>
      </c>
      <c r="H47" s="17" t="s">
        <v>607</v>
      </c>
      <c r="I47" s="17" t="s">
        <v>608</v>
      </c>
      <c r="J47" s="122" t="s">
        <v>26</v>
      </c>
      <c r="K47" s="17" t="s">
        <v>608</v>
      </c>
      <c r="L47" s="17" t="s">
        <v>488</v>
      </c>
      <c r="M47" s="17">
        <v>13</v>
      </c>
      <c r="N47" s="123">
        <v>83.46</v>
      </c>
      <c r="O47" s="124">
        <v>1.01245891208576</v>
      </c>
      <c r="P47" s="125">
        <f t="shared" si="0"/>
        <v>84.4998208026775</v>
      </c>
      <c r="Q47" s="125">
        <f t="shared" si="1"/>
        <v>72.1499104013388</v>
      </c>
      <c r="R47" s="123">
        <f t="shared" si="3"/>
        <v>58</v>
      </c>
      <c r="S47" s="123">
        <v>21</v>
      </c>
      <c r="T47" s="128" t="s">
        <v>27</v>
      </c>
      <c r="U47" s="1"/>
    </row>
    <row r="48" spans="1:21">
      <c r="A48" s="17">
        <v>196</v>
      </c>
      <c r="B48" s="17" t="s">
        <v>609</v>
      </c>
      <c r="C48" s="17" t="s">
        <v>69</v>
      </c>
      <c r="D48" s="111" t="s">
        <v>551</v>
      </c>
      <c r="E48" s="17" t="s">
        <v>21</v>
      </c>
      <c r="F48" s="17" t="s">
        <v>109</v>
      </c>
      <c r="G48" s="17" t="s">
        <v>485</v>
      </c>
      <c r="H48" s="17" t="s">
        <v>610</v>
      </c>
      <c r="I48" s="17" t="s">
        <v>527</v>
      </c>
      <c r="J48" s="122" t="s">
        <v>26</v>
      </c>
      <c r="K48" s="17" t="s">
        <v>527</v>
      </c>
      <c r="L48" s="17" t="s">
        <v>488</v>
      </c>
      <c r="M48" s="17">
        <v>8</v>
      </c>
      <c r="N48" s="123">
        <v>72.9</v>
      </c>
      <c r="O48" s="124">
        <v>1.01245891208576</v>
      </c>
      <c r="P48" s="125">
        <f t="shared" si="0"/>
        <v>73.8082546910519</v>
      </c>
      <c r="Q48" s="125">
        <f t="shared" si="1"/>
        <v>71.804127345526</v>
      </c>
      <c r="R48" s="123">
        <f t="shared" si="3"/>
        <v>62</v>
      </c>
      <c r="S48" s="123">
        <v>22</v>
      </c>
      <c r="T48" s="128" t="s">
        <v>27</v>
      </c>
      <c r="U48" s="1"/>
    </row>
    <row r="49" spans="1:21">
      <c r="A49" s="17">
        <v>225</v>
      </c>
      <c r="B49" s="17" t="s">
        <v>611</v>
      </c>
      <c r="C49" s="17" t="s">
        <v>19</v>
      </c>
      <c r="D49" s="111" t="s">
        <v>551</v>
      </c>
      <c r="E49" s="17" t="s">
        <v>21</v>
      </c>
      <c r="F49" s="17" t="s">
        <v>109</v>
      </c>
      <c r="G49" s="17" t="s">
        <v>485</v>
      </c>
      <c r="H49" s="17" t="s">
        <v>612</v>
      </c>
      <c r="I49" s="17" t="s">
        <v>582</v>
      </c>
      <c r="J49" s="122" t="s">
        <v>26</v>
      </c>
      <c r="K49" s="17" t="s">
        <v>582</v>
      </c>
      <c r="L49" s="17" t="s">
        <v>492</v>
      </c>
      <c r="M49" s="17">
        <v>26</v>
      </c>
      <c r="N49" s="123">
        <v>81.38</v>
      </c>
      <c r="O49" s="124">
        <v>0.987843989252671</v>
      </c>
      <c r="P49" s="125">
        <f t="shared" si="0"/>
        <v>80.3907438453824</v>
      </c>
      <c r="Q49" s="125">
        <f t="shared" si="1"/>
        <v>71.5953719226912</v>
      </c>
      <c r="R49" s="123">
        <f t="shared" si="3"/>
        <v>64</v>
      </c>
      <c r="S49" s="123">
        <v>23</v>
      </c>
      <c r="T49" s="128" t="s">
        <v>27</v>
      </c>
      <c r="U49" s="1"/>
    </row>
    <row r="50" spans="1:21">
      <c r="A50" s="17">
        <v>243</v>
      </c>
      <c r="B50" s="17" t="s">
        <v>613</v>
      </c>
      <c r="C50" s="17" t="s">
        <v>19</v>
      </c>
      <c r="D50" s="111" t="s">
        <v>551</v>
      </c>
      <c r="E50" s="17" t="s">
        <v>21</v>
      </c>
      <c r="F50" s="17" t="s">
        <v>109</v>
      </c>
      <c r="G50" s="17" t="s">
        <v>485</v>
      </c>
      <c r="H50" s="17" t="s">
        <v>614</v>
      </c>
      <c r="I50" s="17" t="s">
        <v>420</v>
      </c>
      <c r="J50" s="122" t="s">
        <v>26</v>
      </c>
      <c r="K50" s="17" t="s">
        <v>420</v>
      </c>
      <c r="L50" s="17" t="s">
        <v>488</v>
      </c>
      <c r="M50" s="17">
        <v>15</v>
      </c>
      <c r="N50" s="123">
        <v>81.96</v>
      </c>
      <c r="O50" s="124">
        <v>1.01245891208576</v>
      </c>
      <c r="P50" s="125">
        <f t="shared" si="0"/>
        <v>82.9811324345489</v>
      </c>
      <c r="Q50" s="125">
        <f t="shared" si="1"/>
        <v>71.2905662172744</v>
      </c>
      <c r="R50" s="123">
        <f t="shared" si="3"/>
        <v>66</v>
      </c>
      <c r="S50" s="123">
        <v>24</v>
      </c>
      <c r="T50" s="128" t="s">
        <v>27</v>
      </c>
      <c r="U50" s="1"/>
    </row>
    <row r="51" spans="1:21">
      <c r="A51" s="17">
        <v>204</v>
      </c>
      <c r="B51" s="17" t="s">
        <v>615</v>
      </c>
      <c r="C51" s="17" t="s">
        <v>19</v>
      </c>
      <c r="D51" s="111" t="s">
        <v>551</v>
      </c>
      <c r="E51" s="17" t="s">
        <v>21</v>
      </c>
      <c r="F51" s="17" t="s">
        <v>109</v>
      </c>
      <c r="G51" s="17" t="s">
        <v>485</v>
      </c>
      <c r="H51" s="17" t="s">
        <v>616</v>
      </c>
      <c r="I51" s="17" t="s">
        <v>36</v>
      </c>
      <c r="J51" s="122" t="s">
        <v>26</v>
      </c>
      <c r="K51" s="17" t="s">
        <v>36</v>
      </c>
      <c r="L51" s="17" t="s">
        <v>492</v>
      </c>
      <c r="M51" s="17">
        <v>24</v>
      </c>
      <c r="N51" s="123">
        <v>75.02</v>
      </c>
      <c r="O51" s="124">
        <v>0.987843989252671</v>
      </c>
      <c r="P51" s="125">
        <f t="shared" si="0"/>
        <v>74.1080560737354</v>
      </c>
      <c r="Q51" s="125">
        <f t="shared" si="1"/>
        <v>71.2540280368677</v>
      </c>
      <c r="R51" s="123">
        <f t="shared" si="3"/>
        <v>67</v>
      </c>
      <c r="S51" s="123">
        <v>25</v>
      </c>
      <c r="T51" s="128" t="s">
        <v>27</v>
      </c>
      <c r="U51" s="1"/>
    </row>
    <row r="52" spans="1:21">
      <c r="A52" s="17">
        <v>236</v>
      </c>
      <c r="B52" s="17" t="s">
        <v>617</v>
      </c>
      <c r="C52" s="17" t="s">
        <v>19</v>
      </c>
      <c r="D52" s="111" t="s">
        <v>551</v>
      </c>
      <c r="E52" s="17" t="s">
        <v>21</v>
      </c>
      <c r="F52" s="17" t="s">
        <v>109</v>
      </c>
      <c r="G52" s="17" t="s">
        <v>485</v>
      </c>
      <c r="H52" s="17" t="s">
        <v>618</v>
      </c>
      <c r="I52" s="17" t="s">
        <v>80</v>
      </c>
      <c r="J52" s="122" t="s">
        <v>26</v>
      </c>
      <c r="K52" s="17" t="s">
        <v>80</v>
      </c>
      <c r="L52" s="17" t="s">
        <v>492</v>
      </c>
      <c r="M52" s="17">
        <v>1</v>
      </c>
      <c r="N52" s="123">
        <v>81.5</v>
      </c>
      <c r="O52" s="124">
        <v>0.987843989252671</v>
      </c>
      <c r="P52" s="125">
        <f t="shared" si="0"/>
        <v>80.5092851240927</v>
      </c>
      <c r="Q52" s="125">
        <f t="shared" si="1"/>
        <v>70.7546425620463</v>
      </c>
      <c r="R52" s="123">
        <f t="shared" si="3"/>
        <v>70</v>
      </c>
      <c r="S52" s="123">
        <v>26</v>
      </c>
      <c r="T52" s="123"/>
      <c r="U52" s="1"/>
    </row>
    <row r="53" spans="1:21">
      <c r="A53" s="17">
        <v>223</v>
      </c>
      <c r="B53" s="17" t="s">
        <v>619</v>
      </c>
      <c r="C53" s="17" t="s">
        <v>19</v>
      </c>
      <c r="D53" s="111" t="s">
        <v>551</v>
      </c>
      <c r="E53" s="17" t="s">
        <v>21</v>
      </c>
      <c r="F53" s="17" t="s">
        <v>109</v>
      </c>
      <c r="G53" s="17" t="s">
        <v>485</v>
      </c>
      <c r="H53" s="17" t="s">
        <v>620</v>
      </c>
      <c r="I53" s="17" t="s">
        <v>547</v>
      </c>
      <c r="J53" s="122" t="s">
        <v>26</v>
      </c>
      <c r="K53" s="17" t="s">
        <v>547</v>
      </c>
      <c r="L53" s="17" t="s">
        <v>492</v>
      </c>
      <c r="M53" s="17">
        <v>19</v>
      </c>
      <c r="N53" s="123">
        <v>79.42</v>
      </c>
      <c r="O53" s="124">
        <v>0.987843989252671</v>
      </c>
      <c r="P53" s="125">
        <f t="shared" si="0"/>
        <v>78.4545696264471</v>
      </c>
      <c r="Q53" s="125">
        <f t="shared" si="1"/>
        <v>70.7272848132236</v>
      </c>
      <c r="R53" s="123">
        <f t="shared" si="3"/>
        <v>71</v>
      </c>
      <c r="S53" s="123">
        <v>27</v>
      </c>
      <c r="T53" s="123"/>
      <c r="U53" s="1"/>
    </row>
    <row r="54" spans="1:21">
      <c r="A54" s="17">
        <v>237</v>
      </c>
      <c r="B54" s="17" t="s">
        <v>621</v>
      </c>
      <c r="C54" s="17" t="s">
        <v>19</v>
      </c>
      <c r="D54" s="111" t="s">
        <v>551</v>
      </c>
      <c r="E54" s="17" t="s">
        <v>21</v>
      </c>
      <c r="F54" s="17" t="s">
        <v>109</v>
      </c>
      <c r="G54" s="17" t="s">
        <v>485</v>
      </c>
      <c r="H54" s="17" t="s">
        <v>622</v>
      </c>
      <c r="I54" s="17" t="s">
        <v>623</v>
      </c>
      <c r="J54" s="122" t="s">
        <v>26</v>
      </c>
      <c r="K54" s="17" t="s">
        <v>623</v>
      </c>
      <c r="L54" s="17" t="s">
        <v>492</v>
      </c>
      <c r="M54" s="17">
        <v>25</v>
      </c>
      <c r="N54" s="123">
        <v>80.12</v>
      </c>
      <c r="O54" s="124">
        <v>0.987843989252671</v>
      </c>
      <c r="P54" s="125">
        <f t="shared" si="0"/>
        <v>79.146060418924</v>
      </c>
      <c r="Q54" s="125">
        <f t="shared" si="1"/>
        <v>69.973030209462</v>
      </c>
      <c r="R54" s="123">
        <f t="shared" si="3"/>
        <v>72</v>
      </c>
      <c r="S54" s="123">
        <v>28</v>
      </c>
      <c r="T54" s="123"/>
      <c r="U54" s="1"/>
    </row>
    <row r="55" spans="1:21">
      <c r="A55" s="17">
        <v>224</v>
      </c>
      <c r="B55" s="17" t="s">
        <v>624</v>
      </c>
      <c r="C55" s="17" t="s">
        <v>19</v>
      </c>
      <c r="D55" s="111" t="s">
        <v>551</v>
      </c>
      <c r="E55" s="17" t="s">
        <v>21</v>
      </c>
      <c r="F55" s="17" t="s">
        <v>109</v>
      </c>
      <c r="G55" s="17" t="s">
        <v>485</v>
      </c>
      <c r="H55" s="17" t="s">
        <v>625</v>
      </c>
      <c r="I55" s="17" t="s">
        <v>547</v>
      </c>
      <c r="J55" s="122" t="s">
        <v>26</v>
      </c>
      <c r="K55" s="17" t="s">
        <v>547</v>
      </c>
      <c r="L55" s="17" t="s">
        <v>488</v>
      </c>
      <c r="M55" s="17">
        <v>21</v>
      </c>
      <c r="N55" s="123">
        <v>75.46</v>
      </c>
      <c r="O55" s="124">
        <v>1.01245891208576</v>
      </c>
      <c r="P55" s="125">
        <f t="shared" si="0"/>
        <v>76.4001495059915</v>
      </c>
      <c r="Q55" s="125">
        <f t="shared" si="1"/>
        <v>69.7000747529957</v>
      </c>
      <c r="R55" s="123">
        <f t="shared" si="3"/>
        <v>74</v>
      </c>
      <c r="S55" s="123">
        <v>29</v>
      </c>
      <c r="T55" s="123"/>
      <c r="U55" s="1"/>
    </row>
    <row r="56" spans="1:21">
      <c r="A56" s="17">
        <v>248</v>
      </c>
      <c r="B56" s="17" t="s">
        <v>626</v>
      </c>
      <c r="C56" s="17" t="s">
        <v>19</v>
      </c>
      <c r="D56" s="111" t="s">
        <v>551</v>
      </c>
      <c r="E56" s="17" t="s">
        <v>21</v>
      </c>
      <c r="F56" s="17" t="s">
        <v>109</v>
      </c>
      <c r="G56" s="17" t="s">
        <v>485</v>
      </c>
      <c r="H56" s="17" t="s">
        <v>627</v>
      </c>
      <c r="I56" s="17" t="s">
        <v>628</v>
      </c>
      <c r="J56" s="122" t="s">
        <v>26</v>
      </c>
      <c r="K56" s="17" t="s">
        <v>628</v>
      </c>
      <c r="L56" s="17" t="s">
        <v>488</v>
      </c>
      <c r="M56" s="17">
        <v>18</v>
      </c>
      <c r="N56" s="123">
        <v>79.3</v>
      </c>
      <c r="O56" s="124">
        <v>1.01245891208576</v>
      </c>
      <c r="P56" s="125">
        <f t="shared" si="0"/>
        <v>80.2879917284008</v>
      </c>
      <c r="Q56" s="125">
        <f t="shared" si="1"/>
        <v>69.3439958642004</v>
      </c>
      <c r="R56" s="123">
        <f t="shared" si="3"/>
        <v>76</v>
      </c>
      <c r="S56" s="123">
        <v>30</v>
      </c>
      <c r="T56" s="123"/>
      <c r="U56" s="1"/>
    </row>
    <row r="57" spans="1:21">
      <c r="A57" s="17">
        <v>217</v>
      </c>
      <c r="B57" s="17" t="s">
        <v>629</v>
      </c>
      <c r="C57" s="17" t="s">
        <v>19</v>
      </c>
      <c r="D57" s="111" t="s">
        <v>551</v>
      </c>
      <c r="E57" s="17" t="s">
        <v>21</v>
      </c>
      <c r="F57" s="17" t="s">
        <v>109</v>
      </c>
      <c r="G57" s="17" t="s">
        <v>485</v>
      </c>
      <c r="H57" s="17" t="s">
        <v>630</v>
      </c>
      <c r="I57" s="17" t="s">
        <v>631</v>
      </c>
      <c r="J57" s="122" t="s">
        <v>26</v>
      </c>
      <c r="K57" s="17" t="s">
        <v>631</v>
      </c>
      <c r="L57" s="17" t="s">
        <v>492</v>
      </c>
      <c r="M57" s="17">
        <v>2</v>
      </c>
      <c r="N57" s="123">
        <v>75.12</v>
      </c>
      <c r="O57" s="124">
        <v>0.987843989252671</v>
      </c>
      <c r="P57" s="125">
        <f t="shared" si="0"/>
        <v>74.2068404726607</v>
      </c>
      <c r="Q57" s="125">
        <f t="shared" si="1"/>
        <v>69.1034202363303</v>
      </c>
      <c r="R57" s="123">
        <f t="shared" si="3"/>
        <v>77</v>
      </c>
      <c r="S57" s="123">
        <v>31</v>
      </c>
      <c r="T57" s="123"/>
      <c r="U57" s="1"/>
    </row>
    <row r="58" spans="1:21">
      <c r="A58" s="17">
        <v>238</v>
      </c>
      <c r="B58" s="17" t="s">
        <v>632</v>
      </c>
      <c r="C58" s="17" t="s">
        <v>19</v>
      </c>
      <c r="D58" s="111" t="s">
        <v>551</v>
      </c>
      <c r="E58" s="17" t="s">
        <v>21</v>
      </c>
      <c r="F58" s="17" t="s">
        <v>109</v>
      </c>
      <c r="G58" s="17" t="s">
        <v>485</v>
      </c>
      <c r="H58" s="17" t="s">
        <v>633</v>
      </c>
      <c r="I58" s="17" t="s">
        <v>634</v>
      </c>
      <c r="J58" s="122" t="s">
        <v>26</v>
      </c>
      <c r="K58" s="17" t="s">
        <v>634</v>
      </c>
      <c r="L58" s="17" t="s">
        <v>492</v>
      </c>
      <c r="M58" s="17">
        <v>7</v>
      </c>
      <c r="N58" s="123">
        <v>78.42</v>
      </c>
      <c r="O58" s="124">
        <v>0.987843989252671</v>
      </c>
      <c r="P58" s="125">
        <f t="shared" si="0"/>
        <v>77.4667256371945</v>
      </c>
      <c r="Q58" s="125">
        <f t="shared" si="1"/>
        <v>69.0333628185972</v>
      </c>
      <c r="R58" s="123">
        <f t="shared" si="3"/>
        <v>78</v>
      </c>
      <c r="S58" s="123">
        <v>32</v>
      </c>
      <c r="T58" s="123"/>
      <c r="U58" s="1"/>
    </row>
    <row r="59" spans="1:21">
      <c r="A59" s="17">
        <v>252</v>
      </c>
      <c r="B59" s="17" t="s">
        <v>635</v>
      </c>
      <c r="C59" s="17" t="s">
        <v>19</v>
      </c>
      <c r="D59" s="111" t="s">
        <v>551</v>
      </c>
      <c r="E59" s="17" t="s">
        <v>21</v>
      </c>
      <c r="F59" s="17" t="s">
        <v>109</v>
      </c>
      <c r="G59" s="17" t="s">
        <v>485</v>
      </c>
      <c r="H59" s="17" t="s">
        <v>636</v>
      </c>
      <c r="I59" s="17" t="s">
        <v>431</v>
      </c>
      <c r="J59" s="122" t="s">
        <v>26</v>
      </c>
      <c r="K59" s="17" t="s">
        <v>431</v>
      </c>
      <c r="L59" s="17" t="s">
        <v>492</v>
      </c>
      <c r="M59" s="17">
        <v>14</v>
      </c>
      <c r="N59" s="123">
        <v>82.38</v>
      </c>
      <c r="O59" s="124">
        <v>0.987843989252671</v>
      </c>
      <c r="P59" s="125">
        <f t="shared" si="0"/>
        <v>81.378587834635</v>
      </c>
      <c r="Q59" s="125">
        <f t="shared" si="1"/>
        <v>68.6892939173175</v>
      </c>
      <c r="R59" s="123">
        <f t="shared" si="3"/>
        <v>79</v>
      </c>
      <c r="S59" s="123">
        <v>33</v>
      </c>
      <c r="T59" s="123"/>
      <c r="U59" s="1"/>
    </row>
    <row r="60" spans="1:21">
      <c r="A60" s="17">
        <v>249</v>
      </c>
      <c r="B60" s="17" t="s">
        <v>637</v>
      </c>
      <c r="C60" s="17" t="s">
        <v>19</v>
      </c>
      <c r="D60" s="111" t="s">
        <v>551</v>
      </c>
      <c r="E60" s="17" t="s">
        <v>21</v>
      </c>
      <c r="F60" s="17" t="s">
        <v>109</v>
      </c>
      <c r="G60" s="17" t="s">
        <v>485</v>
      </c>
      <c r="H60" s="17" t="s">
        <v>638</v>
      </c>
      <c r="I60" s="17" t="s">
        <v>628</v>
      </c>
      <c r="J60" s="122" t="s">
        <v>26</v>
      </c>
      <c r="K60" s="17" t="s">
        <v>628</v>
      </c>
      <c r="L60" s="17" t="s">
        <v>492</v>
      </c>
      <c r="M60" s="17">
        <v>13</v>
      </c>
      <c r="N60" s="123">
        <v>79.72</v>
      </c>
      <c r="O60" s="124">
        <v>0.987843989252671</v>
      </c>
      <c r="P60" s="125">
        <f t="shared" si="0"/>
        <v>78.7509228232229</v>
      </c>
      <c r="Q60" s="125">
        <f t="shared" si="1"/>
        <v>68.5754614116115</v>
      </c>
      <c r="R60" s="123">
        <f t="shared" si="3"/>
        <v>80</v>
      </c>
      <c r="S60" s="123">
        <v>34</v>
      </c>
      <c r="T60" s="123"/>
      <c r="U60" s="1"/>
    </row>
    <row r="61" spans="1:21">
      <c r="A61" s="17">
        <v>253</v>
      </c>
      <c r="B61" s="17" t="s">
        <v>639</v>
      </c>
      <c r="C61" s="17" t="s">
        <v>69</v>
      </c>
      <c r="D61" s="111" t="s">
        <v>551</v>
      </c>
      <c r="E61" s="17" t="s">
        <v>21</v>
      </c>
      <c r="F61" s="17" t="s">
        <v>109</v>
      </c>
      <c r="G61" s="17" t="s">
        <v>485</v>
      </c>
      <c r="H61" s="17" t="s">
        <v>640</v>
      </c>
      <c r="I61" s="17" t="s">
        <v>431</v>
      </c>
      <c r="J61" s="122" t="s">
        <v>26</v>
      </c>
      <c r="K61" s="17" t="s">
        <v>431</v>
      </c>
      <c r="L61" s="17" t="s">
        <v>488</v>
      </c>
      <c r="M61" s="17">
        <v>19</v>
      </c>
      <c r="N61" s="123">
        <v>78.24</v>
      </c>
      <c r="O61" s="124">
        <v>1.01245891208576</v>
      </c>
      <c r="P61" s="125">
        <f t="shared" si="0"/>
        <v>79.2147852815899</v>
      </c>
      <c r="Q61" s="125">
        <f t="shared" si="1"/>
        <v>67.6073926407949</v>
      </c>
      <c r="R61" s="123">
        <f t="shared" si="3"/>
        <v>84</v>
      </c>
      <c r="S61" s="123">
        <v>35</v>
      </c>
      <c r="T61" s="123"/>
      <c r="U61" s="1"/>
    </row>
    <row r="62" spans="1:21">
      <c r="A62" s="17">
        <v>230</v>
      </c>
      <c r="B62" s="17" t="s">
        <v>641</v>
      </c>
      <c r="C62" s="17" t="s">
        <v>19</v>
      </c>
      <c r="D62" s="111" t="s">
        <v>551</v>
      </c>
      <c r="E62" s="17" t="s">
        <v>21</v>
      </c>
      <c r="F62" s="17" t="s">
        <v>109</v>
      </c>
      <c r="G62" s="17" t="s">
        <v>485</v>
      </c>
      <c r="H62" s="17" t="s">
        <v>642</v>
      </c>
      <c r="I62" s="17" t="s">
        <v>58</v>
      </c>
      <c r="J62" s="122" t="s">
        <v>26</v>
      </c>
      <c r="K62" s="17" t="s">
        <v>58</v>
      </c>
      <c r="L62" s="17" t="s">
        <v>488</v>
      </c>
      <c r="M62" s="17">
        <v>9</v>
      </c>
      <c r="N62" s="123">
        <v>71.38</v>
      </c>
      <c r="O62" s="124">
        <v>1.01245891208576</v>
      </c>
      <c r="P62" s="125">
        <f t="shared" si="0"/>
        <v>72.2693171446816</v>
      </c>
      <c r="Q62" s="125">
        <f t="shared" si="1"/>
        <v>67.2346585723408</v>
      </c>
      <c r="R62" s="123">
        <f t="shared" si="3"/>
        <v>85</v>
      </c>
      <c r="S62" s="123">
        <v>36</v>
      </c>
      <c r="T62" s="123"/>
      <c r="U62" s="1"/>
    </row>
    <row r="63" spans="1:21">
      <c r="A63" s="17">
        <v>244</v>
      </c>
      <c r="B63" s="17" t="s">
        <v>643</v>
      </c>
      <c r="C63" s="17" t="s">
        <v>19</v>
      </c>
      <c r="D63" s="111" t="s">
        <v>551</v>
      </c>
      <c r="E63" s="17" t="s">
        <v>21</v>
      </c>
      <c r="F63" s="17" t="s">
        <v>109</v>
      </c>
      <c r="G63" s="17" t="s">
        <v>485</v>
      </c>
      <c r="H63" s="17" t="s">
        <v>644</v>
      </c>
      <c r="I63" s="17" t="s">
        <v>645</v>
      </c>
      <c r="J63" s="122" t="s">
        <v>26</v>
      </c>
      <c r="K63" s="17" t="s">
        <v>645</v>
      </c>
      <c r="L63" s="17" t="s">
        <v>488</v>
      </c>
      <c r="M63" s="17">
        <v>22</v>
      </c>
      <c r="N63" s="123">
        <v>72.98</v>
      </c>
      <c r="O63" s="124">
        <v>1.01245891208576</v>
      </c>
      <c r="P63" s="125">
        <f t="shared" si="0"/>
        <v>73.8892514040188</v>
      </c>
      <c r="Q63" s="125">
        <f t="shared" si="1"/>
        <v>66.4446257020094</v>
      </c>
      <c r="R63" s="123">
        <f t="shared" si="3"/>
        <v>86</v>
      </c>
      <c r="S63" s="123">
        <v>37</v>
      </c>
      <c r="T63" s="123"/>
      <c r="U63" s="1"/>
    </row>
    <row r="64" spans="1:21">
      <c r="A64" s="17">
        <v>255</v>
      </c>
      <c r="B64" s="17" t="s">
        <v>646</v>
      </c>
      <c r="C64" s="17" t="s">
        <v>19</v>
      </c>
      <c r="D64" s="111" t="s">
        <v>551</v>
      </c>
      <c r="E64" s="17" t="s">
        <v>21</v>
      </c>
      <c r="F64" s="17" t="s">
        <v>109</v>
      </c>
      <c r="G64" s="17" t="s">
        <v>485</v>
      </c>
      <c r="H64" s="17" t="s">
        <v>647</v>
      </c>
      <c r="I64" s="17" t="s">
        <v>431</v>
      </c>
      <c r="J64" s="122" t="s">
        <v>26</v>
      </c>
      <c r="K64" s="17" t="s">
        <v>431</v>
      </c>
      <c r="L64" s="17" t="s">
        <v>492</v>
      </c>
      <c r="M64" s="17">
        <v>15</v>
      </c>
      <c r="N64" s="123">
        <v>72.82</v>
      </c>
      <c r="O64" s="124">
        <v>0.987843989252671</v>
      </c>
      <c r="P64" s="125">
        <f t="shared" si="0"/>
        <v>71.9347992973795</v>
      </c>
      <c r="Q64" s="125">
        <f t="shared" si="1"/>
        <v>63.9673996486897</v>
      </c>
      <c r="R64" s="123">
        <f t="shared" si="3"/>
        <v>91</v>
      </c>
      <c r="S64" s="123">
        <v>38</v>
      </c>
      <c r="T64" s="123"/>
      <c r="U64" s="1"/>
    </row>
    <row r="65" spans="1:21">
      <c r="A65" s="17">
        <v>251</v>
      </c>
      <c r="B65" s="17" t="s">
        <v>648</v>
      </c>
      <c r="C65" s="17" t="s">
        <v>19</v>
      </c>
      <c r="D65" s="111" t="s">
        <v>551</v>
      </c>
      <c r="E65" s="17" t="s">
        <v>21</v>
      </c>
      <c r="F65" s="17" t="s">
        <v>109</v>
      </c>
      <c r="G65" s="17" t="s">
        <v>485</v>
      </c>
      <c r="H65" s="17" t="s">
        <v>649</v>
      </c>
      <c r="I65" s="17" t="s">
        <v>650</v>
      </c>
      <c r="J65" s="122" t="s">
        <v>26</v>
      </c>
      <c r="K65" s="17" t="s">
        <v>650</v>
      </c>
      <c r="L65" s="17" t="s">
        <v>492</v>
      </c>
      <c r="M65" s="17">
        <v>23</v>
      </c>
      <c r="N65" s="123">
        <v>70.48</v>
      </c>
      <c r="O65" s="124">
        <v>0.987843989252671</v>
      </c>
      <c r="P65" s="125">
        <f t="shared" si="0"/>
        <v>69.6232443625283</v>
      </c>
      <c r="Q65" s="125">
        <f t="shared" si="1"/>
        <v>62.9116221812641</v>
      </c>
      <c r="R65" s="123">
        <f t="shared" si="3"/>
        <v>93</v>
      </c>
      <c r="S65" s="123">
        <v>39</v>
      </c>
      <c r="T65" s="123"/>
      <c r="U65" s="1"/>
    </row>
    <row r="66" spans="1:21">
      <c r="A66" s="17">
        <v>154</v>
      </c>
      <c r="B66" s="17" t="s">
        <v>651</v>
      </c>
      <c r="C66" s="17" t="s">
        <v>19</v>
      </c>
      <c r="D66" s="113" t="s">
        <v>652</v>
      </c>
      <c r="E66" s="17" t="s">
        <v>21</v>
      </c>
      <c r="F66" s="17" t="s">
        <v>109</v>
      </c>
      <c r="G66" s="17" t="s">
        <v>485</v>
      </c>
      <c r="H66" s="17" t="s">
        <v>653</v>
      </c>
      <c r="I66" s="17" t="s">
        <v>654</v>
      </c>
      <c r="J66" s="97" t="s">
        <v>64</v>
      </c>
      <c r="K66" s="17" t="s">
        <v>654</v>
      </c>
      <c r="L66" s="17">
        <v>7</v>
      </c>
      <c r="M66" s="17">
        <v>8</v>
      </c>
      <c r="N66" s="123">
        <v>84.44</v>
      </c>
      <c r="O66" s="123"/>
      <c r="P66" s="123">
        <v>84.44</v>
      </c>
      <c r="Q66" s="123">
        <f t="shared" si="1"/>
        <v>85.22</v>
      </c>
      <c r="R66" s="123">
        <f t="shared" si="3"/>
        <v>1</v>
      </c>
      <c r="S66" s="123">
        <v>1</v>
      </c>
      <c r="T66" s="128" t="s">
        <v>27</v>
      </c>
      <c r="U66" s="1"/>
    </row>
    <row r="67" spans="1:21">
      <c r="A67" s="17">
        <v>157</v>
      </c>
      <c r="B67" s="17" t="s">
        <v>655</v>
      </c>
      <c r="C67" s="17" t="s">
        <v>19</v>
      </c>
      <c r="D67" s="113" t="s">
        <v>652</v>
      </c>
      <c r="E67" s="17" t="s">
        <v>21</v>
      </c>
      <c r="F67" s="17" t="s">
        <v>109</v>
      </c>
      <c r="G67" s="17" t="s">
        <v>485</v>
      </c>
      <c r="H67" s="17" t="s">
        <v>656</v>
      </c>
      <c r="I67" s="17" t="s">
        <v>657</v>
      </c>
      <c r="J67" s="97" t="s">
        <v>64</v>
      </c>
      <c r="K67" s="17" t="s">
        <v>657</v>
      </c>
      <c r="L67" s="17">
        <v>7</v>
      </c>
      <c r="M67" s="17">
        <v>22</v>
      </c>
      <c r="N67" s="123">
        <v>83.92</v>
      </c>
      <c r="O67" s="123"/>
      <c r="P67" s="123">
        <v>83.92</v>
      </c>
      <c r="Q67" s="123">
        <f t="shared" ref="Q67:Q98" si="4">K67*(50/250)+P67*(50/100)</f>
        <v>82.96</v>
      </c>
      <c r="R67" s="123">
        <f t="shared" ref="R67:R98" si="5">RANK(Q67,$Q$3:$Q$98)</f>
        <v>2</v>
      </c>
      <c r="S67" s="123">
        <v>2</v>
      </c>
      <c r="T67" s="128" t="s">
        <v>27</v>
      </c>
      <c r="U67" s="1"/>
    </row>
    <row r="68" spans="1:21">
      <c r="A68" s="17">
        <v>173</v>
      </c>
      <c r="B68" s="17" t="s">
        <v>658</v>
      </c>
      <c r="C68" s="17" t="s">
        <v>69</v>
      </c>
      <c r="D68" s="113" t="s">
        <v>652</v>
      </c>
      <c r="E68" s="17" t="s">
        <v>21</v>
      </c>
      <c r="F68" s="17" t="s">
        <v>109</v>
      </c>
      <c r="G68" s="17" t="s">
        <v>485</v>
      </c>
      <c r="H68" s="17" t="s">
        <v>659</v>
      </c>
      <c r="I68" s="17" t="s">
        <v>458</v>
      </c>
      <c r="J68" s="97" t="s">
        <v>64</v>
      </c>
      <c r="K68" s="17" t="s">
        <v>458</v>
      </c>
      <c r="L68" s="17">
        <v>7</v>
      </c>
      <c r="M68" s="17">
        <v>5</v>
      </c>
      <c r="N68" s="123">
        <v>88.18</v>
      </c>
      <c r="O68" s="123"/>
      <c r="P68" s="123">
        <v>88.18</v>
      </c>
      <c r="Q68" s="123">
        <f t="shared" si="4"/>
        <v>81.79</v>
      </c>
      <c r="R68" s="123">
        <f t="shared" si="5"/>
        <v>5</v>
      </c>
      <c r="S68" s="123">
        <v>3</v>
      </c>
      <c r="T68" s="128" t="s">
        <v>27</v>
      </c>
      <c r="U68" s="1"/>
    </row>
    <row r="69" spans="1:21">
      <c r="A69" s="17">
        <v>159</v>
      </c>
      <c r="B69" s="17" t="s">
        <v>660</v>
      </c>
      <c r="C69" s="17" t="s">
        <v>19</v>
      </c>
      <c r="D69" s="113" t="s">
        <v>652</v>
      </c>
      <c r="E69" s="17" t="s">
        <v>21</v>
      </c>
      <c r="F69" s="17" t="s">
        <v>109</v>
      </c>
      <c r="G69" s="17" t="s">
        <v>485</v>
      </c>
      <c r="H69" s="17" t="s">
        <v>661</v>
      </c>
      <c r="I69" s="17" t="s">
        <v>662</v>
      </c>
      <c r="J69" s="97" t="s">
        <v>64</v>
      </c>
      <c r="K69" s="17" t="s">
        <v>662</v>
      </c>
      <c r="L69" s="17">
        <v>7</v>
      </c>
      <c r="M69" s="17">
        <v>15</v>
      </c>
      <c r="N69" s="126">
        <v>80.82</v>
      </c>
      <c r="O69" s="123"/>
      <c r="P69" s="126">
        <v>80.82</v>
      </c>
      <c r="Q69" s="126">
        <f t="shared" si="4"/>
        <v>80.81</v>
      </c>
      <c r="R69" s="123">
        <f t="shared" si="5"/>
        <v>12</v>
      </c>
      <c r="S69" s="123">
        <v>4</v>
      </c>
      <c r="T69" s="128" t="s">
        <v>27</v>
      </c>
      <c r="U69" s="1"/>
    </row>
    <row r="70" spans="1:21">
      <c r="A70" s="17">
        <v>174</v>
      </c>
      <c r="B70" s="17" t="s">
        <v>663</v>
      </c>
      <c r="C70" s="17" t="s">
        <v>19</v>
      </c>
      <c r="D70" s="113" t="s">
        <v>652</v>
      </c>
      <c r="E70" s="17" t="s">
        <v>21</v>
      </c>
      <c r="F70" s="17" t="s">
        <v>109</v>
      </c>
      <c r="G70" s="17" t="s">
        <v>485</v>
      </c>
      <c r="H70" s="17" t="s">
        <v>664</v>
      </c>
      <c r="I70" s="17" t="s">
        <v>458</v>
      </c>
      <c r="J70" s="97" t="s">
        <v>64</v>
      </c>
      <c r="K70" s="17" t="s">
        <v>458</v>
      </c>
      <c r="L70" s="17">
        <v>7</v>
      </c>
      <c r="M70" s="17">
        <v>33</v>
      </c>
      <c r="N70" s="123">
        <v>84.24</v>
      </c>
      <c r="O70" s="123"/>
      <c r="P70" s="123">
        <v>84.24</v>
      </c>
      <c r="Q70" s="123">
        <f t="shared" si="4"/>
        <v>79.82</v>
      </c>
      <c r="R70" s="123">
        <f t="shared" si="5"/>
        <v>13</v>
      </c>
      <c r="S70" s="123">
        <v>5</v>
      </c>
      <c r="T70" s="128" t="s">
        <v>27</v>
      </c>
      <c r="U70" s="1"/>
    </row>
    <row r="71" spans="1:21">
      <c r="A71" s="17">
        <v>189</v>
      </c>
      <c r="B71" s="17" t="s">
        <v>665</v>
      </c>
      <c r="C71" s="17" t="s">
        <v>19</v>
      </c>
      <c r="D71" s="113" t="s">
        <v>652</v>
      </c>
      <c r="E71" s="17" t="s">
        <v>21</v>
      </c>
      <c r="F71" s="17" t="s">
        <v>109</v>
      </c>
      <c r="G71" s="17" t="s">
        <v>485</v>
      </c>
      <c r="H71" s="17" t="s">
        <v>666</v>
      </c>
      <c r="I71" s="17" t="s">
        <v>667</v>
      </c>
      <c r="J71" s="97" t="s">
        <v>64</v>
      </c>
      <c r="K71" s="17" t="s">
        <v>667</v>
      </c>
      <c r="L71" s="17">
        <v>7</v>
      </c>
      <c r="M71" s="17">
        <v>10</v>
      </c>
      <c r="N71" s="123">
        <v>84.42</v>
      </c>
      <c r="O71" s="123"/>
      <c r="P71" s="123">
        <v>84.42</v>
      </c>
      <c r="Q71" s="123">
        <f t="shared" si="4"/>
        <v>78.21</v>
      </c>
      <c r="R71" s="123">
        <f t="shared" si="5"/>
        <v>20</v>
      </c>
      <c r="S71" s="123">
        <v>6</v>
      </c>
      <c r="T71" s="128" t="s">
        <v>27</v>
      </c>
      <c r="U71" s="1"/>
    </row>
    <row r="72" spans="1:21">
      <c r="A72" s="17">
        <v>169</v>
      </c>
      <c r="B72" s="17" t="s">
        <v>668</v>
      </c>
      <c r="C72" s="17" t="s">
        <v>19</v>
      </c>
      <c r="D72" s="113" t="s">
        <v>652</v>
      </c>
      <c r="E72" s="17" t="s">
        <v>21</v>
      </c>
      <c r="F72" s="17" t="s">
        <v>109</v>
      </c>
      <c r="G72" s="17" t="s">
        <v>485</v>
      </c>
      <c r="H72" s="17" t="s">
        <v>669</v>
      </c>
      <c r="I72" s="17" t="s">
        <v>516</v>
      </c>
      <c r="J72" s="97" t="s">
        <v>64</v>
      </c>
      <c r="K72" s="17" t="s">
        <v>516</v>
      </c>
      <c r="L72" s="17">
        <v>7</v>
      </c>
      <c r="M72" s="17">
        <v>18</v>
      </c>
      <c r="N72" s="123">
        <v>78.98</v>
      </c>
      <c r="O72" s="123"/>
      <c r="P72" s="123">
        <v>78.98</v>
      </c>
      <c r="Q72" s="123">
        <f t="shared" si="4"/>
        <v>77.79</v>
      </c>
      <c r="R72" s="123">
        <f t="shared" si="5"/>
        <v>25</v>
      </c>
      <c r="S72" s="123">
        <v>7</v>
      </c>
      <c r="T72" s="128" t="s">
        <v>27</v>
      </c>
      <c r="U72" s="1"/>
    </row>
    <row r="73" spans="1:21">
      <c r="A73" s="17">
        <v>180</v>
      </c>
      <c r="B73" s="17" t="s">
        <v>670</v>
      </c>
      <c r="C73" s="17" t="s">
        <v>19</v>
      </c>
      <c r="D73" s="113" t="s">
        <v>652</v>
      </c>
      <c r="E73" s="17" t="s">
        <v>21</v>
      </c>
      <c r="F73" s="17" t="s">
        <v>109</v>
      </c>
      <c r="G73" s="17" t="s">
        <v>485</v>
      </c>
      <c r="H73" s="17" t="s">
        <v>671</v>
      </c>
      <c r="I73" s="17" t="s">
        <v>599</v>
      </c>
      <c r="J73" s="97" t="s">
        <v>64</v>
      </c>
      <c r="K73" s="17" t="s">
        <v>599</v>
      </c>
      <c r="L73" s="17">
        <v>7</v>
      </c>
      <c r="M73" s="17">
        <v>6</v>
      </c>
      <c r="N73" s="123">
        <v>80.84</v>
      </c>
      <c r="O73" s="123"/>
      <c r="P73" s="123">
        <v>80.84</v>
      </c>
      <c r="Q73" s="123">
        <f t="shared" si="4"/>
        <v>77.72</v>
      </c>
      <c r="R73" s="123">
        <f t="shared" si="5"/>
        <v>26</v>
      </c>
      <c r="S73" s="123">
        <v>8</v>
      </c>
      <c r="T73" s="128" t="s">
        <v>27</v>
      </c>
      <c r="U73" s="1"/>
    </row>
    <row r="74" spans="1:21">
      <c r="A74" s="17">
        <v>181</v>
      </c>
      <c r="B74" s="17" t="s">
        <v>672</v>
      </c>
      <c r="C74" s="17" t="s">
        <v>19</v>
      </c>
      <c r="D74" s="113" t="s">
        <v>652</v>
      </c>
      <c r="E74" s="17" t="s">
        <v>21</v>
      </c>
      <c r="F74" s="17" t="s">
        <v>109</v>
      </c>
      <c r="G74" s="17" t="s">
        <v>485</v>
      </c>
      <c r="H74" s="17" t="s">
        <v>673</v>
      </c>
      <c r="I74" s="17" t="s">
        <v>77</v>
      </c>
      <c r="J74" s="97" t="s">
        <v>64</v>
      </c>
      <c r="K74" s="17" t="s">
        <v>77</v>
      </c>
      <c r="L74" s="17">
        <v>7</v>
      </c>
      <c r="M74" s="17">
        <v>14</v>
      </c>
      <c r="N74" s="123">
        <v>80.44</v>
      </c>
      <c r="O74" s="123"/>
      <c r="P74" s="123">
        <v>80.44</v>
      </c>
      <c r="Q74" s="123">
        <f t="shared" si="4"/>
        <v>77.22</v>
      </c>
      <c r="R74" s="123">
        <f t="shared" si="5"/>
        <v>28</v>
      </c>
      <c r="S74" s="123">
        <v>9</v>
      </c>
      <c r="T74" s="128" t="s">
        <v>27</v>
      </c>
      <c r="U74" s="1"/>
    </row>
    <row r="75" spans="1:21">
      <c r="A75" s="17">
        <v>188</v>
      </c>
      <c r="B75" s="17" t="s">
        <v>674</v>
      </c>
      <c r="C75" s="17" t="s">
        <v>69</v>
      </c>
      <c r="D75" s="113" t="s">
        <v>652</v>
      </c>
      <c r="E75" s="17" t="s">
        <v>21</v>
      </c>
      <c r="F75" s="17" t="s">
        <v>109</v>
      </c>
      <c r="G75" s="17" t="s">
        <v>485</v>
      </c>
      <c r="H75" s="17" t="s">
        <v>675</v>
      </c>
      <c r="I75" s="17" t="s">
        <v>676</v>
      </c>
      <c r="J75" s="97" t="s">
        <v>64</v>
      </c>
      <c r="K75" s="17" t="s">
        <v>676</v>
      </c>
      <c r="L75" s="17">
        <v>7</v>
      </c>
      <c r="M75" s="17">
        <v>13</v>
      </c>
      <c r="N75" s="123">
        <v>81.54</v>
      </c>
      <c r="O75" s="123"/>
      <c r="P75" s="123">
        <v>81.54</v>
      </c>
      <c r="Q75" s="123">
        <f t="shared" si="4"/>
        <v>76.87</v>
      </c>
      <c r="R75" s="123">
        <f t="shared" si="5"/>
        <v>30</v>
      </c>
      <c r="S75" s="123">
        <v>10</v>
      </c>
      <c r="T75" s="128" t="s">
        <v>27</v>
      </c>
      <c r="U75" s="1"/>
    </row>
    <row r="76" spans="1:21">
      <c r="A76" s="17">
        <v>193</v>
      </c>
      <c r="B76" s="17" t="s">
        <v>677</v>
      </c>
      <c r="C76" s="17" t="s">
        <v>19</v>
      </c>
      <c r="D76" s="113" t="s">
        <v>652</v>
      </c>
      <c r="E76" s="17" t="s">
        <v>21</v>
      </c>
      <c r="F76" s="17" t="s">
        <v>109</v>
      </c>
      <c r="G76" s="17" t="s">
        <v>485</v>
      </c>
      <c r="H76" s="17" t="s">
        <v>678</v>
      </c>
      <c r="I76" s="17" t="s">
        <v>602</v>
      </c>
      <c r="J76" s="97" t="s">
        <v>64</v>
      </c>
      <c r="K76" s="17" t="s">
        <v>602</v>
      </c>
      <c r="L76" s="17">
        <v>7</v>
      </c>
      <c r="M76" s="17">
        <v>23</v>
      </c>
      <c r="N76" s="123">
        <v>82.28</v>
      </c>
      <c r="O76" s="123"/>
      <c r="P76" s="123">
        <v>82.28</v>
      </c>
      <c r="Q76" s="123">
        <f t="shared" si="4"/>
        <v>76.34</v>
      </c>
      <c r="R76" s="123">
        <f t="shared" si="5"/>
        <v>34</v>
      </c>
      <c r="S76" s="123">
        <v>11</v>
      </c>
      <c r="T76" s="128" t="s">
        <v>27</v>
      </c>
      <c r="U76" s="1"/>
    </row>
    <row r="77" spans="1:21">
      <c r="A77" s="17">
        <v>197</v>
      </c>
      <c r="B77" s="17" t="s">
        <v>679</v>
      </c>
      <c r="C77" s="17" t="s">
        <v>69</v>
      </c>
      <c r="D77" s="113" t="s">
        <v>652</v>
      </c>
      <c r="E77" s="17" t="s">
        <v>21</v>
      </c>
      <c r="F77" s="17" t="s">
        <v>109</v>
      </c>
      <c r="G77" s="17" t="s">
        <v>485</v>
      </c>
      <c r="H77" s="17" t="s">
        <v>680</v>
      </c>
      <c r="I77" s="17" t="s">
        <v>681</v>
      </c>
      <c r="J77" s="97" t="s">
        <v>64</v>
      </c>
      <c r="K77" s="17" t="s">
        <v>681</v>
      </c>
      <c r="L77" s="17">
        <v>7</v>
      </c>
      <c r="M77" s="17">
        <v>2</v>
      </c>
      <c r="N77" s="123">
        <v>81.7</v>
      </c>
      <c r="O77" s="123"/>
      <c r="P77" s="123">
        <v>81.7</v>
      </c>
      <c r="Q77" s="123">
        <f t="shared" si="4"/>
        <v>75.65</v>
      </c>
      <c r="R77" s="123">
        <f t="shared" si="5"/>
        <v>39</v>
      </c>
      <c r="S77" s="123">
        <v>12</v>
      </c>
      <c r="T77" s="128" t="s">
        <v>27</v>
      </c>
      <c r="U77" s="1"/>
    </row>
    <row r="78" spans="1:21">
      <c r="A78" s="17">
        <v>198</v>
      </c>
      <c r="B78" s="17" t="s">
        <v>682</v>
      </c>
      <c r="C78" s="17" t="s">
        <v>19</v>
      </c>
      <c r="D78" s="113" t="s">
        <v>652</v>
      </c>
      <c r="E78" s="17" t="s">
        <v>21</v>
      </c>
      <c r="F78" s="17" t="s">
        <v>109</v>
      </c>
      <c r="G78" s="17" t="s">
        <v>485</v>
      </c>
      <c r="H78" s="17" t="s">
        <v>683</v>
      </c>
      <c r="I78" s="17" t="s">
        <v>681</v>
      </c>
      <c r="J78" s="97" t="s">
        <v>64</v>
      </c>
      <c r="K78" s="17" t="s">
        <v>681</v>
      </c>
      <c r="L78" s="17">
        <v>7</v>
      </c>
      <c r="M78" s="17">
        <v>1</v>
      </c>
      <c r="N78" s="123">
        <v>80.34</v>
      </c>
      <c r="O78" s="123"/>
      <c r="P78" s="123">
        <v>80.34</v>
      </c>
      <c r="Q78" s="123">
        <f t="shared" si="4"/>
        <v>74.97</v>
      </c>
      <c r="R78" s="123">
        <f t="shared" si="5"/>
        <v>40</v>
      </c>
      <c r="S78" s="123">
        <v>13</v>
      </c>
      <c r="T78" s="128" t="s">
        <v>27</v>
      </c>
      <c r="U78" s="1"/>
    </row>
    <row r="79" spans="1:21">
      <c r="A79" s="17">
        <v>199</v>
      </c>
      <c r="B79" s="17" t="s">
        <v>684</v>
      </c>
      <c r="C79" s="17" t="s">
        <v>19</v>
      </c>
      <c r="D79" s="113" t="s">
        <v>652</v>
      </c>
      <c r="E79" s="17" t="s">
        <v>21</v>
      </c>
      <c r="F79" s="17" t="s">
        <v>109</v>
      </c>
      <c r="G79" s="17" t="s">
        <v>485</v>
      </c>
      <c r="H79" s="17" t="s">
        <v>685</v>
      </c>
      <c r="I79" s="17" t="s">
        <v>681</v>
      </c>
      <c r="J79" s="97" t="s">
        <v>64</v>
      </c>
      <c r="K79" s="17" t="s">
        <v>681</v>
      </c>
      <c r="L79" s="17">
        <v>7</v>
      </c>
      <c r="M79" s="17">
        <v>26</v>
      </c>
      <c r="N79" s="123">
        <v>78.76</v>
      </c>
      <c r="O79" s="123"/>
      <c r="P79" s="123">
        <v>78.76</v>
      </c>
      <c r="Q79" s="123">
        <f t="shared" si="4"/>
        <v>74.18</v>
      </c>
      <c r="R79" s="123">
        <f t="shared" si="5"/>
        <v>44</v>
      </c>
      <c r="S79" s="123">
        <v>14</v>
      </c>
      <c r="T79" s="128" t="s">
        <v>27</v>
      </c>
      <c r="U79" s="1"/>
    </row>
    <row r="80" spans="1:21">
      <c r="A80" s="17">
        <v>209</v>
      </c>
      <c r="B80" s="17" t="s">
        <v>686</v>
      </c>
      <c r="C80" s="17" t="s">
        <v>69</v>
      </c>
      <c r="D80" s="113" t="s">
        <v>652</v>
      </c>
      <c r="E80" s="17" t="s">
        <v>21</v>
      </c>
      <c r="F80" s="17" t="s">
        <v>109</v>
      </c>
      <c r="G80" s="17" t="s">
        <v>485</v>
      </c>
      <c r="H80" s="17" t="s">
        <v>687</v>
      </c>
      <c r="I80" s="17" t="s">
        <v>688</v>
      </c>
      <c r="J80" s="97" t="s">
        <v>64</v>
      </c>
      <c r="K80" s="17" t="s">
        <v>688</v>
      </c>
      <c r="L80" s="17">
        <v>7</v>
      </c>
      <c r="M80" s="17">
        <v>25</v>
      </c>
      <c r="N80" s="123">
        <v>80.86</v>
      </c>
      <c r="O80" s="123"/>
      <c r="P80" s="123">
        <v>80.86</v>
      </c>
      <c r="Q80" s="123">
        <f t="shared" si="4"/>
        <v>73.73</v>
      </c>
      <c r="R80" s="123">
        <f t="shared" si="5"/>
        <v>49</v>
      </c>
      <c r="S80" s="123">
        <v>15</v>
      </c>
      <c r="T80" s="128" t="s">
        <v>27</v>
      </c>
      <c r="U80" s="1"/>
    </row>
    <row r="81" spans="1:21">
      <c r="A81" s="17">
        <v>1505</v>
      </c>
      <c r="B81" s="130" t="s">
        <v>689</v>
      </c>
      <c r="C81" s="17" t="s">
        <v>19</v>
      </c>
      <c r="D81" s="131" t="s">
        <v>652</v>
      </c>
      <c r="E81" s="17" t="s">
        <v>21</v>
      </c>
      <c r="F81" s="17" t="s">
        <v>109</v>
      </c>
      <c r="G81" s="132" t="s">
        <v>485</v>
      </c>
      <c r="H81" s="130" t="s">
        <v>690</v>
      </c>
      <c r="I81" s="130" t="s">
        <v>691</v>
      </c>
      <c r="J81" s="97" t="s">
        <v>64</v>
      </c>
      <c r="K81" s="130" t="s">
        <v>691</v>
      </c>
      <c r="L81" s="17">
        <v>7</v>
      </c>
      <c r="M81" s="133">
        <v>17</v>
      </c>
      <c r="N81" s="123">
        <v>79.76</v>
      </c>
      <c r="O81" s="123"/>
      <c r="P81" s="123">
        <v>79.76</v>
      </c>
      <c r="Q81" s="123">
        <f t="shared" si="4"/>
        <v>73.28</v>
      </c>
      <c r="R81" s="123">
        <f t="shared" si="5"/>
        <v>54</v>
      </c>
      <c r="S81" s="123">
        <v>16</v>
      </c>
      <c r="T81" s="128" t="s">
        <v>27</v>
      </c>
      <c r="U81" s="1"/>
    </row>
    <row r="82" spans="1:21">
      <c r="A82" s="17">
        <v>208</v>
      </c>
      <c r="B82" s="17" t="s">
        <v>692</v>
      </c>
      <c r="C82" s="17" t="s">
        <v>19</v>
      </c>
      <c r="D82" s="113" t="s">
        <v>652</v>
      </c>
      <c r="E82" s="17" t="s">
        <v>21</v>
      </c>
      <c r="F82" s="17" t="s">
        <v>109</v>
      </c>
      <c r="G82" s="17" t="s">
        <v>485</v>
      </c>
      <c r="H82" s="17" t="s">
        <v>693</v>
      </c>
      <c r="I82" s="17" t="s">
        <v>688</v>
      </c>
      <c r="J82" s="97" t="s">
        <v>64</v>
      </c>
      <c r="K82" s="17" t="s">
        <v>688</v>
      </c>
      <c r="L82" s="17">
        <v>7</v>
      </c>
      <c r="M82" s="17">
        <v>4</v>
      </c>
      <c r="N82" s="123">
        <v>79.16</v>
      </c>
      <c r="O82" s="123"/>
      <c r="P82" s="123">
        <v>79.16</v>
      </c>
      <c r="Q82" s="123">
        <f t="shared" si="4"/>
        <v>72.88</v>
      </c>
      <c r="R82" s="123">
        <f t="shared" si="5"/>
        <v>55</v>
      </c>
      <c r="S82" s="123">
        <v>17</v>
      </c>
      <c r="T82" s="128" t="s">
        <v>27</v>
      </c>
      <c r="U82" s="1"/>
    </row>
    <row r="83" spans="1:21">
      <c r="A83" s="17">
        <v>1507</v>
      </c>
      <c r="B83" s="130" t="s">
        <v>694</v>
      </c>
      <c r="C83" s="17" t="s">
        <v>69</v>
      </c>
      <c r="D83" s="131" t="s">
        <v>652</v>
      </c>
      <c r="E83" s="17" t="s">
        <v>21</v>
      </c>
      <c r="F83" s="17" t="s">
        <v>109</v>
      </c>
      <c r="G83" s="132" t="s">
        <v>485</v>
      </c>
      <c r="H83" s="130" t="s">
        <v>695</v>
      </c>
      <c r="I83" s="130" t="s">
        <v>691</v>
      </c>
      <c r="J83" s="97" t="s">
        <v>64</v>
      </c>
      <c r="K83" s="130" t="s">
        <v>691</v>
      </c>
      <c r="L83" s="17">
        <v>7</v>
      </c>
      <c r="M83" s="133">
        <v>31</v>
      </c>
      <c r="N83" s="123">
        <v>77.9</v>
      </c>
      <c r="O83" s="123"/>
      <c r="P83" s="123">
        <v>77.9</v>
      </c>
      <c r="Q83" s="123">
        <f t="shared" si="4"/>
        <v>72.35</v>
      </c>
      <c r="R83" s="123">
        <f t="shared" si="5"/>
        <v>56</v>
      </c>
      <c r="S83" s="123">
        <v>18</v>
      </c>
      <c r="T83" s="128" t="s">
        <v>27</v>
      </c>
      <c r="U83" s="1"/>
    </row>
    <row r="84" spans="1:21">
      <c r="A84" s="17">
        <v>228</v>
      </c>
      <c r="B84" s="17" t="s">
        <v>696</v>
      </c>
      <c r="C84" s="17" t="s">
        <v>19</v>
      </c>
      <c r="D84" s="113" t="s">
        <v>652</v>
      </c>
      <c r="E84" s="17" t="s">
        <v>21</v>
      </c>
      <c r="F84" s="17" t="s">
        <v>109</v>
      </c>
      <c r="G84" s="17" t="s">
        <v>485</v>
      </c>
      <c r="H84" s="17" t="s">
        <v>697</v>
      </c>
      <c r="I84" s="17" t="s">
        <v>92</v>
      </c>
      <c r="J84" s="97" t="s">
        <v>64</v>
      </c>
      <c r="K84" s="17" t="s">
        <v>92</v>
      </c>
      <c r="L84" s="17">
        <v>7</v>
      </c>
      <c r="M84" s="17">
        <v>21</v>
      </c>
      <c r="N84" s="123">
        <v>81.54</v>
      </c>
      <c r="O84" s="123"/>
      <c r="P84" s="123">
        <v>81.54</v>
      </c>
      <c r="Q84" s="123">
        <f t="shared" si="4"/>
        <v>72.07</v>
      </c>
      <c r="R84" s="123">
        <f t="shared" si="5"/>
        <v>59</v>
      </c>
      <c r="S84" s="123">
        <v>19</v>
      </c>
      <c r="T84" s="128" t="s">
        <v>27</v>
      </c>
      <c r="U84" s="1"/>
    </row>
    <row r="85" spans="1:21">
      <c r="A85" s="17">
        <v>229</v>
      </c>
      <c r="B85" s="17" t="s">
        <v>698</v>
      </c>
      <c r="C85" s="17" t="s">
        <v>19</v>
      </c>
      <c r="D85" s="113" t="s">
        <v>652</v>
      </c>
      <c r="E85" s="17" t="s">
        <v>21</v>
      </c>
      <c r="F85" s="17" t="s">
        <v>109</v>
      </c>
      <c r="G85" s="17" t="s">
        <v>485</v>
      </c>
      <c r="H85" s="17" t="s">
        <v>699</v>
      </c>
      <c r="I85" s="17" t="s">
        <v>92</v>
      </c>
      <c r="J85" s="97" t="s">
        <v>64</v>
      </c>
      <c r="K85" s="17" t="s">
        <v>92</v>
      </c>
      <c r="L85" s="17">
        <v>7</v>
      </c>
      <c r="M85" s="17">
        <v>3</v>
      </c>
      <c r="N85" s="123">
        <v>81.3</v>
      </c>
      <c r="O85" s="123"/>
      <c r="P85" s="123">
        <v>81.3</v>
      </c>
      <c r="Q85" s="123">
        <f t="shared" si="4"/>
        <v>71.95</v>
      </c>
      <c r="R85" s="123">
        <f t="shared" si="5"/>
        <v>60</v>
      </c>
      <c r="S85" s="123">
        <v>20</v>
      </c>
      <c r="T85" s="128" t="s">
        <v>27</v>
      </c>
      <c r="U85" s="1"/>
    </row>
    <row r="86" spans="1:21">
      <c r="A86" s="17">
        <v>245</v>
      </c>
      <c r="B86" s="17" t="s">
        <v>700</v>
      </c>
      <c r="C86" s="17" t="s">
        <v>19</v>
      </c>
      <c r="D86" s="113" t="s">
        <v>652</v>
      </c>
      <c r="E86" s="17" t="s">
        <v>21</v>
      </c>
      <c r="F86" s="17" t="s">
        <v>109</v>
      </c>
      <c r="G86" s="17" t="s">
        <v>485</v>
      </c>
      <c r="H86" s="17" t="s">
        <v>701</v>
      </c>
      <c r="I86" s="17" t="s">
        <v>645</v>
      </c>
      <c r="J86" s="97" t="s">
        <v>64</v>
      </c>
      <c r="K86" s="17" t="s">
        <v>645</v>
      </c>
      <c r="L86" s="17">
        <v>7</v>
      </c>
      <c r="M86" s="17">
        <v>30</v>
      </c>
      <c r="N86" s="123">
        <v>84.84</v>
      </c>
      <c r="O86" s="123"/>
      <c r="P86" s="123">
        <v>84.84</v>
      </c>
      <c r="Q86" s="123">
        <f t="shared" si="4"/>
        <v>71.92</v>
      </c>
      <c r="R86" s="123">
        <f t="shared" si="5"/>
        <v>61</v>
      </c>
      <c r="S86" s="123">
        <v>21</v>
      </c>
      <c r="T86" s="123"/>
      <c r="U86" s="1"/>
    </row>
    <row r="87" spans="1:21">
      <c r="A87" s="17">
        <v>247</v>
      </c>
      <c r="B87" s="17" t="s">
        <v>702</v>
      </c>
      <c r="C87" s="17" t="s">
        <v>19</v>
      </c>
      <c r="D87" s="113" t="s">
        <v>652</v>
      </c>
      <c r="E87" s="17" t="s">
        <v>21</v>
      </c>
      <c r="F87" s="17" t="s">
        <v>109</v>
      </c>
      <c r="G87" s="17" t="s">
        <v>485</v>
      </c>
      <c r="H87" s="17" t="s">
        <v>703</v>
      </c>
      <c r="I87" s="17" t="s">
        <v>704</v>
      </c>
      <c r="J87" s="97" t="s">
        <v>64</v>
      </c>
      <c r="K87" s="17" t="s">
        <v>704</v>
      </c>
      <c r="L87" s="17">
        <v>7</v>
      </c>
      <c r="M87" s="17">
        <v>27</v>
      </c>
      <c r="N87" s="123">
        <v>84.72</v>
      </c>
      <c r="O87" s="123"/>
      <c r="P87" s="123">
        <v>84.72</v>
      </c>
      <c r="Q87" s="123">
        <f t="shared" si="4"/>
        <v>71.66</v>
      </c>
      <c r="R87" s="123">
        <f t="shared" si="5"/>
        <v>63</v>
      </c>
      <c r="S87" s="123">
        <v>22</v>
      </c>
      <c r="T87" s="123"/>
      <c r="U87" s="1"/>
    </row>
    <row r="88" spans="1:21">
      <c r="A88" s="17">
        <v>246</v>
      </c>
      <c r="B88" s="17" t="s">
        <v>705</v>
      </c>
      <c r="C88" s="17" t="s">
        <v>19</v>
      </c>
      <c r="D88" s="113" t="s">
        <v>652</v>
      </c>
      <c r="E88" s="17" t="s">
        <v>21</v>
      </c>
      <c r="F88" s="17" t="s">
        <v>109</v>
      </c>
      <c r="G88" s="17" t="s">
        <v>485</v>
      </c>
      <c r="H88" s="17" t="s">
        <v>706</v>
      </c>
      <c r="I88" s="17" t="s">
        <v>95</v>
      </c>
      <c r="J88" s="97" t="s">
        <v>64</v>
      </c>
      <c r="K88" s="17" t="s">
        <v>95</v>
      </c>
      <c r="L88" s="17">
        <v>7</v>
      </c>
      <c r="M88" s="17">
        <v>11</v>
      </c>
      <c r="N88" s="123">
        <v>82.84</v>
      </c>
      <c r="O88" s="123"/>
      <c r="P88" s="123">
        <v>82.84</v>
      </c>
      <c r="Q88" s="123">
        <f t="shared" si="4"/>
        <v>70.82</v>
      </c>
      <c r="R88" s="123">
        <f t="shared" si="5"/>
        <v>69</v>
      </c>
      <c r="S88" s="123">
        <v>23</v>
      </c>
      <c r="T88" s="123"/>
      <c r="U88" s="1"/>
    </row>
    <row r="89" spans="1:21">
      <c r="A89" s="17">
        <v>256</v>
      </c>
      <c r="B89" s="17" t="s">
        <v>707</v>
      </c>
      <c r="C89" s="17" t="s">
        <v>69</v>
      </c>
      <c r="D89" s="113" t="s">
        <v>652</v>
      </c>
      <c r="E89" s="17" t="s">
        <v>21</v>
      </c>
      <c r="F89" s="17" t="s">
        <v>109</v>
      </c>
      <c r="G89" s="17" t="s">
        <v>485</v>
      </c>
      <c r="H89" s="17" t="s">
        <v>708</v>
      </c>
      <c r="I89" s="17" t="s">
        <v>472</v>
      </c>
      <c r="J89" s="97" t="s">
        <v>64</v>
      </c>
      <c r="K89" s="17" t="s">
        <v>472</v>
      </c>
      <c r="L89" s="17">
        <v>7</v>
      </c>
      <c r="M89" s="17">
        <v>32</v>
      </c>
      <c r="N89" s="123">
        <v>84.28</v>
      </c>
      <c r="O89" s="123"/>
      <c r="P89" s="123">
        <v>84.28</v>
      </c>
      <c r="Q89" s="123">
        <f t="shared" si="4"/>
        <v>69.84</v>
      </c>
      <c r="R89" s="123">
        <f t="shared" si="5"/>
        <v>73</v>
      </c>
      <c r="S89" s="123">
        <v>24</v>
      </c>
      <c r="T89" s="123"/>
      <c r="U89" s="1"/>
    </row>
    <row r="90" spans="1:21">
      <c r="A90" s="17">
        <v>231</v>
      </c>
      <c r="B90" s="17" t="s">
        <v>709</v>
      </c>
      <c r="C90" s="17" t="s">
        <v>69</v>
      </c>
      <c r="D90" s="113" t="s">
        <v>652</v>
      </c>
      <c r="E90" s="17" t="s">
        <v>21</v>
      </c>
      <c r="F90" s="17" t="s">
        <v>109</v>
      </c>
      <c r="G90" s="17" t="s">
        <v>485</v>
      </c>
      <c r="H90" s="17" t="s">
        <v>710</v>
      </c>
      <c r="I90" s="17" t="s">
        <v>58</v>
      </c>
      <c r="J90" s="97" t="s">
        <v>64</v>
      </c>
      <c r="K90" s="17" t="s">
        <v>58</v>
      </c>
      <c r="L90" s="17">
        <v>7</v>
      </c>
      <c r="M90" s="17">
        <v>24</v>
      </c>
      <c r="N90" s="123">
        <v>74.76</v>
      </c>
      <c r="O90" s="123"/>
      <c r="P90" s="123">
        <v>74.76</v>
      </c>
      <c r="Q90" s="123">
        <f t="shared" si="4"/>
        <v>68.48</v>
      </c>
      <c r="R90" s="123">
        <f t="shared" si="5"/>
        <v>81</v>
      </c>
      <c r="S90" s="123">
        <v>25</v>
      </c>
      <c r="T90" s="123"/>
      <c r="U90" s="1"/>
    </row>
    <row r="91" spans="1:21">
      <c r="A91" s="17">
        <v>235</v>
      </c>
      <c r="B91" s="17" t="s">
        <v>711</v>
      </c>
      <c r="C91" s="17" t="s">
        <v>69</v>
      </c>
      <c r="D91" s="113" t="s">
        <v>652</v>
      </c>
      <c r="E91" s="17" t="s">
        <v>21</v>
      </c>
      <c r="F91" s="17" t="s">
        <v>109</v>
      </c>
      <c r="G91" s="17" t="s">
        <v>485</v>
      </c>
      <c r="H91" s="17" t="s">
        <v>712</v>
      </c>
      <c r="I91" s="17" t="s">
        <v>51</v>
      </c>
      <c r="J91" s="97" t="s">
        <v>64</v>
      </c>
      <c r="K91" s="17" t="s">
        <v>51</v>
      </c>
      <c r="L91" s="17">
        <v>7</v>
      </c>
      <c r="M91" s="17">
        <v>9</v>
      </c>
      <c r="N91" s="123">
        <v>75.04</v>
      </c>
      <c r="O91" s="123"/>
      <c r="P91" s="123">
        <v>75.04</v>
      </c>
      <c r="Q91" s="123">
        <f t="shared" si="4"/>
        <v>68.12</v>
      </c>
      <c r="R91" s="123">
        <f t="shared" si="5"/>
        <v>83</v>
      </c>
      <c r="S91" s="123">
        <v>26</v>
      </c>
      <c r="T91" s="123"/>
      <c r="U91" s="1"/>
    </row>
    <row r="92" spans="1:21">
      <c r="A92" s="17">
        <v>259</v>
      </c>
      <c r="B92" s="17" t="s">
        <v>713</v>
      </c>
      <c r="C92" s="17" t="s">
        <v>19</v>
      </c>
      <c r="D92" s="113" t="s">
        <v>652</v>
      </c>
      <c r="E92" s="17" t="s">
        <v>21</v>
      </c>
      <c r="F92" s="17" t="s">
        <v>109</v>
      </c>
      <c r="G92" s="17" t="s">
        <v>485</v>
      </c>
      <c r="H92" s="17" t="s">
        <v>714</v>
      </c>
      <c r="I92" s="17" t="s">
        <v>436</v>
      </c>
      <c r="J92" s="97" t="s">
        <v>64</v>
      </c>
      <c r="K92" s="17" t="s">
        <v>436</v>
      </c>
      <c r="L92" s="17">
        <v>7</v>
      </c>
      <c r="M92" s="17">
        <v>7</v>
      </c>
      <c r="N92" s="123">
        <v>76.62</v>
      </c>
      <c r="O92" s="123"/>
      <c r="P92" s="123">
        <v>76.62</v>
      </c>
      <c r="Q92" s="123">
        <f t="shared" si="4"/>
        <v>65.61</v>
      </c>
      <c r="R92" s="123">
        <f t="shared" si="5"/>
        <v>87</v>
      </c>
      <c r="S92" s="123">
        <v>27</v>
      </c>
      <c r="T92" s="123"/>
      <c r="U92" s="1"/>
    </row>
    <row r="93" spans="1:21">
      <c r="A93" s="17">
        <v>261</v>
      </c>
      <c r="B93" s="17" t="s">
        <v>715</v>
      </c>
      <c r="C93" s="17" t="s">
        <v>69</v>
      </c>
      <c r="D93" s="113" t="s">
        <v>652</v>
      </c>
      <c r="E93" s="17" t="s">
        <v>21</v>
      </c>
      <c r="F93" s="17" t="s">
        <v>109</v>
      </c>
      <c r="G93" s="17" t="s">
        <v>485</v>
      </c>
      <c r="H93" s="17" t="s">
        <v>716</v>
      </c>
      <c r="I93" s="17" t="s">
        <v>717</v>
      </c>
      <c r="J93" s="97" t="s">
        <v>64</v>
      </c>
      <c r="K93" s="17" t="s">
        <v>717</v>
      </c>
      <c r="L93" s="17">
        <v>7</v>
      </c>
      <c r="M93" s="17">
        <v>28</v>
      </c>
      <c r="N93" s="123">
        <v>77.08</v>
      </c>
      <c r="O93" s="123"/>
      <c r="P93" s="123">
        <v>77.08</v>
      </c>
      <c r="Q93" s="123">
        <f t="shared" si="4"/>
        <v>64.74</v>
      </c>
      <c r="R93" s="123">
        <f t="shared" si="5"/>
        <v>88</v>
      </c>
      <c r="S93" s="123">
        <v>28</v>
      </c>
      <c r="T93" s="123"/>
      <c r="U93" s="1"/>
    </row>
    <row r="94" spans="1:21">
      <c r="A94" s="17">
        <v>260</v>
      </c>
      <c r="B94" s="17" t="s">
        <v>718</v>
      </c>
      <c r="C94" s="17" t="s">
        <v>19</v>
      </c>
      <c r="D94" s="113" t="s">
        <v>652</v>
      </c>
      <c r="E94" s="17" t="s">
        <v>21</v>
      </c>
      <c r="F94" s="17" t="s">
        <v>109</v>
      </c>
      <c r="G94" s="17" t="s">
        <v>485</v>
      </c>
      <c r="H94" s="17" t="s">
        <v>719</v>
      </c>
      <c r="I94" s="17" t="s">
        <v>720</v>
      </c>
      <c r="J94" s="97" t="s">
        <v>64</v>
      </c>
      <c r="K94" s="17" t="s">
        <v>720</v>
      </c>
      <c r="L94" s="17">
        <v>7</v>
      </c>
      <c r="M94" s="17">
        <v>19</v>
      </c>
      <c r="N94" s="123">
        <v>75.24</v>
      </c>
      <c r="O94" s="123"/>
      <c r="P94" s="123">
        <v>75.24</v>
      </c>
      <c r="Q94" s="123">
        <f t="shared" si="4"/>
        <v>64.42</v>
      </c>
      <c r="R94" s="123">
        <f t="shared" si="5"/>
        <v>89</v>
      </c>
      <c r="S94" s="123">
        <v>29</v>
      </c>
      <c r="T94" s="123"/>
      <c r="U94" s="1"/>
    </row>
    <row r="95" spans="1:21">
      <c r="A95" s="17">
        <v>264</v>
      </c>
      <c r="B95" s="17" t="s">
        <v>721</v>
      </c>
      <c r="C95" s="17" t="s">
        <v>19</v>
      </c>
      <c r="D95" s="113" t="s">
        <v>652</v>
      </c>
      <c r="E95" s="17" t="s">
        <v>21</v>
      </c>
      <c r="F95" s="17" t="s">
        <v>109</v>
      </c>
      <c r="G95" s="17" t="s">
        <v>485</v>
      </c>
      <c r="H95" s="17" t="s">
        <v>722</v>
      </c>
      <c r="I95" s="17" t="s">
        <v>723</v>
      </c>
      <c r="J95" s="97" t="s">
        <v>64</v>
      </c>
      <c r="K95" s="17" t="s">
        <v>723</v>
      </c>
      <c r="L95" s="17">
        <v>7</v>
      </c>
      <c r="M95" s="17">
        <v>16</v>
      </c>
      <c r="N95" s="123">
        <v>79.76</v>
      </c>
      <c r="O95" s="123"/>
      <c r="P95" s="123">
        <v>79.76</v>
      </c>
      <c r="Q95" s="123">
        <f t="shared" si="4"/>
        <v>64.28</v>
      </c>
      <c r="R95" s="123">
        <f t="shared" si="5"/>
        <v>90</v>
      </c>
      <c r="S95" s="123">
        <v>30</v>
      </c>
      <c r="T95" s="123"/>
      <c r="U95" s="1"/>
    </row>
    <row r="96" spans="1:21">
      <c r="A96" s="17">
        <v>263</v>
      </c>
      <c r="B96" s="17" t="s">
        <v>724</v>
      </c>
      <c r="C96" s="17" t="s">
        <v>19</v>
      </c>
      <c r="D96" s="113" t="s">
        <v>652</v>
      </c>
      <c r="E96" s="17" t="s">
        <v>21</v>
      </c>
      <c r="F96" s="17" t="s">
        <v>109</v>
      </c>
      <c r="G96" s="17" t="s">
        <v>485</v>
      </c>
      <c r="H96" s="17" t="s">
        <v>725</v>
      </c>
      <c r="I96" s="17" t="s">
        <v>726</v>
      </c>
      <c r="J96" s="97" t="s">
        <v>64</v>
      </c>
      <c r="K96" s="17" t="s">
        <v>726</v>
      </c>
      <c r="L96" s="17">
        <v>7</v>
      </c>
      <c r="M96" s="17">
        <v>29</v>
      </c>
      <c r="N96" s="123">
        <v>75.38</v>
      </c>
      <c r="O96" s="123"/>
      <c r="P96" s="123">
        <v>75.38</v>
      </c>
      <c r="Q96" s="123">
        <f t="shared" si="4"/>
        <v>63.49</v>
      </c>
      <c r="R96" s="123">
        <f t="shared" si="5"/>
        <v>92</v>
      </c>
      <c r="S96" s="123">
        <v>31</v>
      </c>
      <c r="T96" s="123"/>
      <c r="U96" s="1"/>
    </row>
    <row r="97" spans="1:21">
      <c r="A97" s="17">
        <v>266</v>
      </c>
      <c r="B97" s="17" t="s">
        <v>530</v>
      </c>
      <c r="C97" s="17" t="s">
        <v>69</v>
      </c>
      <c r="D97" s="113" t="s">
        <v>652</v>
      </c>
      <c r="E97" s="17" t="s">
        <v>21</v>
      </c>
      <c r="F97" s="17" t="s">
        <v>109</v>
      </c>
      <c r="G97" s="17" t="s">
        <v>485</v>
      </c>
      <c r="H97" s="17" t="s">
        <v>727</v>
      </c>
      <c r="I97" s="17" t="s">
        <v>728</v>
      </c>
      <c r="J97" s="97" t="s">
        <v>64</v>
      </c>
      <c r="K97" s="17" t="s">
        <v>728</v>
      </c>
      <c r="L97" s="17">
        <v>7</v>
      </c>
      <c r="M97" s="17">
        <v>20</v>
      </c>
      <c r="N97" s="123">
        <v>60.6</v>
      </c>
      <c r="O97" s="123"/>
      <c r="P97" s="123">
        <v>60.6</v>
      </c>
      <c r="Q97" s="123">
        <f t="shared" si="4"/>
        <v>53.5</v>
      </c>
      <c r="R97" s="123">
        <f t="shared" si="5"/>
        <v>94</v>
      </c>
      <c r="S97" s="123">
        <v>32</v>
      </c>
      <c r="T97" s="123"/>
      <c r="U97" s="1"/>
    </row>
    <row r="98" spans="1:21">
      <c r="A98" s="17">
        <v>1506</v>
      </c>
      <c r="B98" s="130" t="s">
        <v>729</v>
      </c>
      <c r="C98" s="17" t="s">
        <v>69</v>
      </c>
      <c r="D98" s="131" t="s">
        <v>652</v>
      </c>
      <c r="E98" s="17" t="s">
        <v>21</v>
      </c>
      <c r="F98" s="17" t="s">
        <v>109</v>
      </c>
      <c r="G98" s="132" t="s">
        <v>485</v>
      </c>
      <c r="H98" s="130" t="s">
        <v>730</v>
      </c>
      <c r="I98" s="130" t="s">
        <v>691</v>
      </c>
      <c r="J98" s="97" t="s">
        <v>64</v>
      </c>
      <c r="K98" s="130" t="s">
        <v>691</v>
      </c>
      <c r="L98" s="17">
        <v>7</v>
      </c>
      <c r="M98" s="133">
        <v>12</v>
      </c>
      <c r="N98" s="128">
        <v>0</v>
      </c>
      <c r="O98" s="123"/>
      <c r="P98" s="128">
        <v>0</v>
      </c>
      <c r="Q98" s="123">
        <f t="shared" si="4"/>
        <v>33.4</v>
      </c>
      <c r="R98" s="123">
        <f t="shared" si="5"/>
        <v>95</v>
      </c>
      <c r="S98" s="123">
        <v>33</v>
      </c>
      <c r="T98" s="129" t="s">
        <v>59</v>
      </c>
      <c r="U98" s="1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zoomScale="90" zoomScaleNormal="90" workbookViewId="0">
      <selection activeCell="T11" sqref="T11"/>
    </sheetView>
  </sheetViews>
  <sheetFormatPr defaultColWidth="9.66666666666667" defaultRowHeight="14.4"/>
  <cols>
    <col min="1" max="1" width="5.66666666666667" style="1" customWidth="1"/>
    <col min="2" max="2" width="7.66666666666667" style="1" customWidth="1"/>
    <col min="3" max="3" width="4" style="1" customWidth="1"/>
    <col min="4" max="4" width="14.7777777777778" style="1" customWidth="1"/>
    <col min="5" max="5" width="14.1111111111111" style="1" customWidth="1"/>
    <col min="6" max="6" width="16.4444444444444" style="1" customWidth="1"/>
    <col min="7" max="7" width="9.66666666666667" style="1" customWidth="1"/>
    <col min="8" max="8" width="8.77777777777778" style="5" customWidth="1"/>
    <col min="9" max="9" width="9.33333333333333" style="5" customWidth="1"/>
    <col min="10" max="10" width="5.88888888888889" style="1" customWidth="1"/>
    <col min="11" max="11" width="8.22222222222222" style="5" customWidth="1"/>
    <col min="12" max="13" width="8.88888888888889" style="5" customWidth="1"/>
    <col min="14" max="14" width="7.77777777777778" style="5" customWidth="1"/>
    <col min="15" max="15" width="6.33333333333333" style="5" customWidth="1"/>
    <col min="16" max="16" width="8" style="5" customWidth="1"/>
    <col min="17" max="16373" width="9.66666666666667" style="1"/>
  </cols>
  <sheetData>
    <row r="1" ht="37.95" customHeight="1" spans="2:2">
      <c r="B1" s="108" t="s">
        <v>731</v>
      </c>
    </row>
    <row r="2" s="2" customFormat="1" ht="40.95" customHeight="1" spans="1:16">
      <c r="A2" s="12" t="s">
        <v>103</v>
      </c>
      <c r="B2" s="12" t="s">
        <v>2</v>
      </c>
      <c r="C2" s="12" t="s">
        <v>3</v>
      </c>
      <c r="D2" s="109" t="s">
        <v>4</v>
      </c>
      <c r="E2" s="12" t="s">
        <v>5</v>
      </c>
      <c r="F2" s="12" t="s">
        <v>6</v>
      </c>
      <c r="G2" s="12" t="s">
        <v>7</v>
      </c>
      <c r="H2" s="110" t="s">
        <v>10</v>
      </c>
      <c r="I2" s="115" t="s">
        <v>9</v>
      </c>
      <c r="J2" s="12" t="s">
        <v>11</v>
      </c>
      <c r="K2" s="115" t="s">
        <v>104</v>
      </c>
      <c r="L2" s="51" t="s">
        <v>13</v>
      </c>
      <c r="M2" s="51" t="s">
        <v>14</v>
      </c>
      <c r="N2" s="51" t="s">
        <v>15</v>
      </c>
      <c r="O2" s="51" t="s">
        <v>16</v>
      </c>
      <c r="P2" s="51" t="s">
        <v>17</v>
      </c>
    </row>
    <row r="3" s="1" customFormat="1" ht="13.5" customHeight="1" spans="1:16">
      <c r="A3" s="17">
        <v>895</v>
      </c>
      <c r="B3" s="17" t="s">
        <v>732</v>
      </c>
      <c r="C3" s="17" t="s">
        <v>19</v>
      </c>
      <c r="D3" s="111" t="s">
        <v>733</v>
      </c>
      <c r="E3" s="17" t="s">
        <v>21</v>
      </c>
      <c r="F3" s="17" t="s">
        <v>22</v>
      </c>
      <c r="G3" s="17" t="s">
        <v>734</v>
      </c>
      <c r="H3" s="112" t="s">
        <v>26</v>
      </c>
      <c r="I3" s="116" t="s">
        <v>735</v>
      </c>
      <c r="J3" s="17">
        <v>10</v>
      </c>
      <c r="K3" s="116">
        <v>17</v>
      </c>
      <c r="L3" s="117">
        <v>87</v>
      </c>
      <c r="M3" s="117">
        <f t="shared" ref="M3:M35" si="0">I3*(50/250)+L3*(50/100)</f>
        <v>84.6</v>
      </c>
      <c r="N3" s="117">
        <f t="shared" ref="N3:N35" si="1">RANK(M3,M$3:M$35)</f>
        <v>1</v>
      </c>
      <c r="O3" s="117">
        <v>1</v>
      </c>
      <c r="P3" s="117" t="s">
        <v>27</v>
      </c>
    </row>
    <row r="4" s="1" customFormat="1" ht="13.5" customHeight="1" spans="1:16">
      <c r="A4" s="17">
        <v>898</v>
      </c>
      <c r="B4" s="17" t="s">
        <v>736</v>
      </c>
      <c r="C4" s="17" t="s">
        <v>19</v>
      </c>
      <c r="D4" s="111" t="s">
        <v>733</v>
      </c>
      <c r="E4" s="17" t="s">
        <v>21</v>
      </c>
      <c r="F4" s="17" t="s">
        <v>22</v>
      </c>
      <c r="G4" s="17" t="s">
        <v>734</v>
      </c>
      <c r="H4" s="112" t="s">
        <v>26</v>
      </c>
      <c r="I4" s="116" t="s">
        <v>499</v>
      </c>
      <c r="J4" s="17">
        <v>10</v>
      </c>
      <c r="K4" s="116">
        <v>26</v>
      </c>
      <c r="L4" s="117">
        <v>82.5</v>
      </c>
      <c r="M4" s="117">
        <f t="shared" si="0"/>
        <v>80.85</v>
      </c>
      <c r="N4" s="117">
        <f t="shared" si="1"/>
        <v>5</v>
      </c>
      <c r="O4" s="117">
        <v>2</v>
      </c>
      <c r="P4" s="117" t="s">
        <v>27</v>
      </c>
    </row>
    <row r="5" s="1" customFormat="1" ht="13.5" customHeight="1" spans="1:16">
      <c r="A5" s="17">
        <v>903</v>
      </c>
      <c r="B5" s="17" t="s">
        <v>737</v>
      </c>
      <c r="C5" s="17" t="s">
        <v>19</v>
      </c>
      <c r="D5" s="111" t="s">
        <v>733</v>
      </c>
      <c r="E5" s="17" t="s">
        <v>21</v>
      </c>
      <c r="F5" s="17" t="s">
        <v>22</v>
      </c>
      <c r="G5" s="17" t="s">
        <v>734</v>
      </c>
      <c r="H5" s="112" t="s">
        <v>26</v>
      </c>
      <c r="I5" s="116" t="s">
        <v>738</v>
      </c>
      <c r="J5" s="17">
        <v>10</v>
      </c>
      <c r="K5" s="116">
        <v>32</v>
      </c>
      <c r="L5" s="117">
        <v>84.26</v>
      </c>
      <c r="M5" s="117">
        <f t="shared" si="0"/>
        <v>80.33</v>
      </c>
      <c r="N5" s="117">
        <f t="shared" si="1"/>
        <v>9</v>
      </c>
      <c r="O5" s="117">
        <v>3</v>
      </c>
      <c r="P5" s="117" t="s">
        <v>27</v>
      </c>
    </row>
    <row r="6" s="1" customFormat="1" ht="13.5" customHeight="1" spans="1:16">
      <c r="A6" s="17">
        <v>917</v>
      </c>
      <c r="B6" s="17" t="s">
        <v>739</v>
      </c>
      <c r="C6" s="17" t="s">
        <v>19</v>
      </c>
      <c r="D6" s="111" t="s">
        <v>733</v>
      </c>
      <c r="E6" s="17" t="s">
        <v>21</v>
      </c>
      <c r="F6" s="17" t="s">
        <v>22</v>
      </c>
      <c r="G6" s="17" t="s">
        <v>734</v>
      </c>
      <c r="H6" s="112" t="s">
        <v>26</v>
      </c>
      <c r="I6" s="116" t="s">
        <v>527</v>
      </c>
      <c r="J6" s="17">
        <v>10</v>
      </c>
      <c r="K6" s="116">
        <v>10</v>
      </c>
      <c r="L6" s="117">
        <v>90.8</v>
      </c>
      <c r="M6" s="117">
        <f t="shared" si="0"/>
        <v>80.3</v>
      </c>
      <c r="N6" s="117">
        <f t="shared" si="1"/>
        <v>10</v>
      </c>
      <c r="O6" s="117">
        <v>4</v>
      </c>
      <c r="P6" s="117" t="s">
        <v>27</v>
      </c>
    </row>
    <row r="7" s="1" customFormat="1" ht="13.5" customHeight="1" spans="1:16">
      <c r="A7" s="17">
        <v>910</v>
      </c>
      <c r="B7" s="17" t="s">
        <v>740</v>
      </c>
      <c r="C7" s="17" t="s">
        <v>19</v>
      </c>
      <c r="D7" s="111" t="s">
        <v>733</v>
      </c>
      <c r="E7" s="17" t="s">
        <v>21</v>
      </c>
      <c r="F7" s="17" t="s">
        <v>22</v>
      </c>
      <c r="G7" s="17" t="s">
        <v>734</v>
      </c>
      <c r="H7" s="112" t="s">
        <v>26</v>
      </c>
      <c r="I7" s="116" t="s">
        <v>741</v>
      </c>
      <c r="J7" s="17">
        <v>10</v>
      </c>
      <c r="K7" s="116">
        <v>19</v>
      </c>
      <c r="L7" s="117">
        <v>84.7</v>
      </c>
      <c r="M7" s="117">
        <f t="shared" si="0"/>
        <v>79.25</v>
      </c>
      <c r="N7" s="117">
        <f t="shared" si="1"/>
        <v>13</v>
      </c>
      <c r="O7" s="117">
        <v>5</v>
      </c>
      <c r="P7" s="117"/>
    </row>
    <row r="8" s="1" customFormat="1" ht="13.5" customHeight="1" spans="1:16">
      <c r="A8" s="17">
        <v>908</v>
      </c>
      <c r="B8" s="17" t="s">
        <v>742</v>
      </c>
      <c r="C8" s="17" t="s">
        <v>19</v>
      </c>
      <c r="D8" s="111" t="s">
        <v>733</v>
      </c>
      <c r="E8" s="17" t="s">
        <v>21</v>
      </c>
      <c r="F8" s="17" t="s">
        <v>22</v>
      </c>
      <c r="G8" s="17" t="s">
        <v>734</v>
      </c>
      <c r="H8" s="112" t="s">
        <v>26</v>
      </c>
      <c r="I8" s="116" t="s">
        <v>599</v>
      </c>
      <c r="J8" s="17">
        <v>10</v>
      </c>
      <c r="K8" s="116">
        <v>1</v>
      </c>
      <c r="L8" s="117">
        <v>80.6</v>
      </c>
      <c r="M8" s="117">
        <f t="shared" si="0"/>
        <v>77.6</v>
      </c>
      <c r="N8" s="117">
        <f t="shared" si="1"/>
        <v>17</v>
      </c>
      <c r="O8" s="117">
        <v>6</v>
      </c>
      <c r="P8" s="117"/>
    </row>
    <row r="9" s="1" customFormat="1" ht="13.5" customHeight="1" spans="1:16">
      <c r="A9" s="17">
        <v>916</v>
      </c>
      <c r="B9" s="17" t="s">
        <v>743</v>
      </c>
      <c r="C9" s="17" t="s">
        <v>19</v>
      </c>
      <c r="D9" s="111" t="s">
        <v>733</v>
      </c>
      <c r="E9" s="17" t="s">
        <v>21</v>
      </c>
      <c r="F9" s="17" t="s">
        <v>22</v>
      </c>
      <c r="G9" s="17" t="s">
        <v>734</v>
      </c>
      <c r="H9" s="112" t="s">
        <v>26</v>
      </c>
      <c r="I9" s="116" t="s">
        <v>744</v>
      </c>
      <c r="J9" s="17">
        <v>10</v>
      </c>
      <c r="K9" s="116">
        <v>30</v>
      </c>
      <c r="L9" s="117">
        <v>82.74</v>
      </c>
      <c r="M9" s="117">
        <f t="shared" si="0"/>
        <v>76.77</v>
      </c>
      <c r="N9" s="117">
        <f t="shared" si="1"/>
        <v>19</v>
      </c>
      <c r="O9" s="117">
        <v>7</v>
      </c>
      <c r="P9" s="117"/>
    </row>
    <row r="10" s="1" customFormat="1" ht="13.5" customHeight="1" spans="1:16">
      <c r="A10" s="17">
        <v>913</v>
      </c>
      <c r="B10" s="17" t="s">
        <v>745</v>
      </c>
      <c r="C10" s="17" t="s">
        <v>19</v>
      </c>
      <c r="D10" s="111" t="s">
        <v>733</v>
      </c>
      <c r="E10" s="17" t="s">
        <v>21</v>
      </c>
      <c r="F10" s="17" t="s">
        <v>22</v>
      </c>
      <c r="G10" s="17" t="s">
        <v>734</v>
      </c>
      <c r="H10" s="112" t="s">
        <v>26</v>
      </c>
      <c r="I10" s="116" t="s">
        <v>71</v>
      </c>
      <c r="J10" s="17">
        <v>10</v>
      </c>
      <c r="K10" s="116">
        <v>8</v>
      </c>
      <c r="L10" s="117">
        <v>80.6</v>
      </c>
      <c r="M10" s="117">
        <f t="shared" si="0"/>
        <v>76.2</v>
      </c>
      <c r="N10" s="117">
        <f t="shared" si="1"/>
        <v>20</v>
      </c>
      <c r="O10" s="117">
        <v>8</v>
      </c>
      <c r="P10" s="117"/>
    </row>
    <row r="11" s="1" customFormat="1" ht="13.5" customHeight="1" spans="1:16">
      <c r="A11" s="17">
        <v>930</v>
      </c>
      <c r="B11" s="17" t="s">
        <v>746</v>
      </c>
      <c r="C11" s="17" t="s">
        <v>19</v>
      </c>
      <c r="D11" s="111" t="s">
        <v>733</v>
      </c>
      <c r="E11" s="17" t="s">
        <v>21</v>
      </c>
      <c r="F11" s="17" t="s">
        <v>22</v>
      </c>
      <c r="G11" s="17" t="s">
        <v>734</v>
      </c>
      <c r="H11" s="112" t="s">
        <v>26</v>
      </c>
      <c r="I11" s="116" t="s">
        <v>469</v>
      </c>
      <c r="J11" s="17">
        <v>10</v>
      </c>
      <c r="K11" s="116">
        <v>27</v>
      </c>
      <c r="L11" s="117">
        <v>83.8</v>
      </c>
      <c r="M11" s="117">
        <f t="shared" si="0"/>
        <v>73.7</v>
      </c>
      <c r="N11" s="117">
        <f t="shared" si="1"/>
        <v>28</v>
      </c>
      <c r="O11" s="117">
        <v>9</v>
      </c>
      <c r="P11" s="117"/>
    </row>
    <row r="12" s="1" customFormat="1" ht="13.5" customHeight="1" spans="1:16">
      <c r="A12" s="17">
        <v>926</v>
      </c>
      <c r="B12" s="17" t="s">
        <v>747</v>
      </c>
      <c r="C12" s="17" t="s">
        <v>19</v>
      </c>
      <c r="D12" s="111" t="s">
        <v>733</v>
      </c>
      <c r="E12" s="17" t="s">
        <v>21</v>
      </c>
      <c r="F12" s="17" t="s">
        <v>22</v>
      </c>
      <c r="G12" s="17" t="s">
        <v>734</v>
      </c>
      <c r="H12" s="112" t="s">
        <v>26</v>
      </c>
      <c r="I12" s="116" t="s">
        <v>417</v>
      </c>
      <c r="J12" s="17">
        <v>10</v>
      </c>
      <c r="K12" s="116">
        <v>23</v>
      </c>
      <c r="L12" s="117">
        <v>81.4</v>
      </c>
      <c r="M12" s="117">
        <f t="shared" si="0"/>
        <v>73.3</v>
      </c>
      <c r="N12" s="117">
        <f t="shared" si="1"/>
        <v>30</v>
      </c>
      <c r="O12" s="117">
        <v>10</v>
      </c>
      <c r="P12" s="117"/>
    </row>
    <row r="13" s="1" customFormat="1" ht="13.5" customHeight="1" spans="1:16">
      <c r="A13" s="17">
        <v>922</v>
      </c>
      <c r="B13" s="17" t="s">
        <v>748</v>
      </c>
      <c r="C13" s="17" t="s">
        <v>19</v>
      </c>
      <c r="D13" s="111" t="s">
        <v>733</v>
      </c>
      <c r="E13" s="17" t="s">
        <v>21</v>
      </c>
      <c r="F13" s="17" t="s">
        <v>22</v>
      </c>
      <c r="G13" s="17" t="s">
        <v>734</v>
      </c>
      <c r="H13" s="112" t="s">
        <v>26</v>
      </c>
      <c r="I13" s="116" t="s">
        <v>749</v>
      </c>
      <c r="J13" s="17">
        <v>10</v>
      </c>
      <c r="K13" s="116">
        <v>16</v>
      </c>
      <c r="L13" s="117">
        <v>77.92</v>
      </c>
      <c r="M13" s="117">
        <f t="shared" si="0"/>
        <v>72.76</v>
      </c>
      <c r="N13" s="117">
        <f t="shared" si="1"/>
        <v>32</v>
      </c>
      <c r="O13" s="117">
        <v>11</v>
      </c>
      <c r="P13" s="117"/>
    </row>
    <row r="14" s="1" customFormat="1" ht="13.5" customHeight="1" spans="1:16">
      <c r="A14" s="17">
        <v>896</v>
      </c>
      <c r="B14" s="17" t="s">
        <v>750</v>
      </c>
      <c r="C14" s="17" t="s">
        <v>19</v>
      </c>
      <c r="D14" s="113" t="s">
        <v>751</v>
      </c>
      <c r="E14" s="17" t="s">
        <v>21</v>
      </c>
      <c r="F14" s="17" t="s">
        <v>22</v>
      </c>
      <c r="G14" s="17" t="s">
        <v>734</v>
      </c>
      <c r="H14" s="114" t="s">
        <v>64</v>
      </c>
      <c r="I14" s="116" t="s">
        <v>553</v>
      </c>
      <c r="J14" s="17">
        <v>10</v>
      </c>
      <c r="K14" s="116">
        <v>12</v>
      </c>
      <c r="L14" s="117">
        <v>84.86</v>
      </c>
      <c r="M14" s="117">
        <f t="shared" si="0"/>
        <v>83.33</v>
      </c>
      <c r="N14" s="117">
        <f t="shared" si="1"/>
        <v>2</v>
      </c>
      <c r="O14" s="117">
        <v>1</v>
      </c>
      <c r="P14" s="117" t="s">
        <v>27</v>
      </c>
    </row>
    <row r="15" s="1" customFormat="1" ht="13.5" customHeight="1" spans="1:16">
      <c r="A15" s="17">
        <v>902</v>
      </c>
      <c r="B15" s="17" t="s">
        <v>752</v>
      </c>
      <c r="C15" s="17" t="s">
        <v>19</v>
      </c>
      <c r="D15" s="113" t="s">
        <v>751</v>
      </c>
      <c r="E15" s="17" t="s">
        <v>21</v>
      </c>
      <c r="F15" s="17" t="s">
        <v>22</v>
      </c>
      <c r="G15" s="17" t="s">
        <v>734</v>
      </c>
      <c r="H15" s="114" t="s">
        <v>64</v>
      </c>
      <c r="I15" s="116" t="s">
        <v>561</v>
      </c>
      <c r="J15" s="17">
        <v>10</v>
      </c>
      <c r="K15" s="116">
        <v>22</v>
      </c>
      <c r="L15" s="117">
        <v>86.5</v>
      </c>
      <c r="M15" s="117">
        <f t="shared" si="0"/>
        <v>81.85</v>
      </c>
      <c r="N15" s="117">
        <f t="shared" si="1"/>
        <v>3</v>
      </c>
      <c r="O15" s="117">
        <v>2</v>
      </c>
      <c r="P15" s="117" t="s">
        <v>27</v>
      </c>
    </row>
    <row r="16" s="1" customFormat="1" ht="13.5" customHeight="1" spans="1:16">
      <c r="A16" s="17">
        <v>897</v>
      </c>
      <c r="B16" s="17" t="s">
        <v>753</v>
      </c>
      <c r="C16" s="17" t="s">
        <v>19</v>
      </c>
      <c r="D16" s="113" t="s">
        <v>751</v>
      </c>
      <c r="E16" s="17" t="s">
        <v>21</v>
      </c>
      <c r="F16" s="17" t="s">
        <v>22</v>
      </c>
      <c r="G16" s="17" t="s">
        <v>734</v>
      </c>
      <c r="H16" s="114" t="s">
        <v>64</v>
      </c>
      <c r="I16" s="116" t="s">
        <v>662</v>
      </c>
      <c r="J16" s="17">
        <v>10</v>
      </c>
      <c r="K16" s="116">
        <v>25</v>
      </c>
      <c r="L16" s="117">
        <v>81.4</v>
      </c>
      <c r="M16" s="117">
        <f t="shared" si="0"/>
        <v>81.1</v>
      </c>
      <c r="N16" s="117">
        <f t="shared" si="1"/>
        <v>4</v>
      </c>
      <c r="O16" s="117">
        <v>3</v>
      </c>
      <c r="P16" s="117" t="s">
        <v>27</v>
      </c>
    </row>
    <row r="17" s="1" customFormat="1" ht="13.5" customHeight="1" spans="1:16">
      <c r="A17" s="17">
        <v>901</v>
      </c>
      <c r="B17" s="17" t="s">
        <v>754</v>
      </c>
      <c r="C17" s="17" t="s">
        <v>19</v>
      </c>
      <c r="D17" s="113" t="s">
        <v>751</v>
      </c>
      <c r="E17" s="17" t="s">
        <v>21</v>
      </c>
      <c r="F17" s="17" t="s">
        <v>22</v>
      </c>
      <c r="G17" s="17" t="s">
        <v>734</v>
      </c>
      <c r="H17" s="114" t="s">
        <v>64</v>
      </c>
      <c r="I17" s="116" t="s">
        <v>755</v>
      </c>
      <c r="J17" s="17">
        <v>10</v>
      </c>
      <c r="K17" s="116">
        <v>28</v>
      </c>
      <c r="L17" s="117">
        <v>84.1</v>
      </c>
      <c r="M17" s="117">
        <f t="shared" si="0"/>
        <v>80.75</v>
      </c>
      <c r="N17" s="117">
        <f t="shared" si="1"/>
        <v>6</v>
      </c>
      <c r="O17" s="117">
        <v>4</v>
      </c>
      <c r="P17" s="117" t="s">
        <v>27</v>
      </c>
    </row>
    <row r="18" s="1" customFormat="1" ht="13.5" customHeight="1" spans="1:16">
      <c r="A18" s="17">
        <v>900</v>
      </c>
      <c r="B18" s="17" t="s">
        <v>756</v>
      </c>
      <c r="C18" s="17" t="s">
        <v>19</v>
      </c>
      <c r="D18" s="113" t="s">
        <v>751</v>
      </c>
      <c r="E18" s="17" t="s">
        <v>21</v>
      </c>
      <c r="F18" s="17" t="s">
        <v>22</v>
      </c>
      <c r="G18" s="17" t="s">
        <v>734</v>
      </c>
      <c r="H18" s="114" t="s">
        <v>64</v>
      </c>
      <c r="I18" s="116" t="s">
        <v>757</v>
      </c>
      <c r="J18" s="17">
        <v>10</v>
      </c>
      <c r="K18" s="116">
        <v>33</v>
      </c>
      <c r="L18" s="117">
        <v>83.5</v>
      </c>
      <c r="M18" s="117">
        <f t="shared" si="0"/>
        <v>80.65</v>
      </c>
      <c r="N18" s="117">
        <f t="shared" si="1"/>
        <v>7</v>
      </c>
      <c r="O18" s="117">
        <v>5</v>
      </c>
      <c r="P18" s="117" t="s">
        <v>27</v>
      </c>
    </row>
    <row r="19" s="1" customFormat="1" ht="13.5" customHeight="1" spans="1:16">
      <c r="A19" s="17">
        <v>904</v>
      </c>
      <c r="B19" s="17" t="s">
        <v>758</v>
      </c>
      <c r="C19" s="17" t="s">
        <v>19</v>
      </c>
      <c r="D19" s="113" t="s">
        <v>751</v>
      </c>
      <c r="E19" s="17" t="s">
        <v>21</v>
      </c>
      <c r="F19" s="17" t="s">
        <v>22</v>
      </c>
      <c r="G19" s="17" t="s">
        <v>734</v>
      </c>
      <c r="H19" s="114" t="s">
        <v>64</v>
      </c>
      <c r="I19" s="116" t="s">
        <v>738</v>
      </c>
      <c r="J19" s="17">
        <v>10</v>
      </c>
      <c r="K19" s="116">
        <v>29</v>
      </c>
      <c r="L19" s="117">
        <v>84.6</v>
      </c>
      <c r="M19" s="117">
        <f t="shared" si="0"/>
        <v>80.5</v>
      </c>
      <c r="N19" s="117">
        <f t="shared" si="1"/>
        <v>8</v>
      </c>
      <c r="O19" s="117">
        <v>6</v>
      </c>
      <c r="P19" s="117" t="s">
        <v>27</v>
      </c>
    </row>
    <row r="20" s="1" customFormat="1" ht="13.5" customHeight="1" spans="1:16">
      <c r="A20" s="17">
        <v>911</v>
      </c>
      <c r="B20" s="17" t="s">
        <v>759</v>
      </c>
      <c r="C20" s="17" t="s">
        <v>19</v>
      </c>
      <c r="D20" s="113" t="s">
        <v>751</v>
      </c>
      <c r="E20" s="17" t="s">
        <v>21</v>
      </c>
      <c r="F20" s="17" t="s">
        <v>22</v>
      </c>
      <c r="G20" s="17" t="s">
        <v>734</v>
      </c>
      <c r="H20" s="114" t="s">
        <v>64</v>
      </c>
      <c r="I20" s="116" t="s">
        <v>558</v>
      </c>
      <c r="J20" s="17">
        <v>10</v>
      </c>
      <c r="K20" s="116">
        <v>18</v>
      </c>
      <c r="L20" s="117">
        <v>85.6</v>
      </c>
      <c r="M20" s="117">
        <f t="shared" si="0"/>
        <v>79.6</v>
      </c>
      <c r="N20" s="117">
        <f t="shared" si="1"/>
        <v>11</v>
      </c>
      <c r="O20" s="117">
        <v>7</v>
      </c>
      <c r="P20" s="117" t="s">
        <v>27</v>
      </c>
    </row>
    <row r="21" s="1" customFormat="1" ht="13.5" customHeight="1" spans="1:16">
      <c r="A21" s="17">
        <v>899</v>
      </c>
      <c r="B21" s="17" t="s">
        <v>760</v>
      </c>
      <c r="C21" s="17" t="s">
        <v>19</v>
      </c>
      <c r="D21" s="113" t="s">
        <v>751</v>
      </c>
      <c r="E21" s="17" t="s">
        <v>21</v>
      </c>
      <c r="F21" s="17" t="s">
        <v>22</v>
      </c>
      <c r="G21" s="17" t="s">
        <v>734</v>
      </c>
      <c r="H21" s="114" t="s">
        <v>64</v>
      </c>
      <c r="I21" s="116" t="s">
        <v>761</v>
      </c>
      <c r="J21" s="17">
        <v>10</v>
      </c>
      <c r="K21" s="116">
        <v>9</v>
      </c>
      <c r="L21" s="117">
        <v>80.34</v>
      </c>
      <c r="M21" s="117">
        <f t="shared" si="0"/>
        <v>79.57</v>
      </c>
      <c r="N21" s="117">
        <f t="shared" si="1"/>
        <v>12</v>
      </c>
      <c r="O21" s="117">
        <v>8</v>
      </c>
      <c r="P21" s="117" t="s">
        <v>27</v>
      </c>
    </row>
    <row r="22" s="1" customFormat="1" ht="13.5" customHeight="1" spans="1:16">
      <c r="A22" s="17">
        <v>907</v>
      </c>
      <c r="B22" s="17" t="s">
        <v>762</v>
      </c>
      <c r="C22" s="17" t="s">
        <v>19</v>
      </c>
      <c r="D22" s="113" t="s">
        <v>751</v>
      </c>
      <c r="E22" s="17" t="s">
        <v>21</v>
      </c>
      <c r="F22" s="17" t="s">
        <v>22</v>
      </c>
      <c r="G22" s="17" t="s">
        <v>734</v>
      </c>
      <c r="H22" s="114" t="s">
        <v>64</v>
      </c>
      <c r="I22" s="116" t="s">
        <v>763</v>
      </c>
      <c r="J22" s="17">
        <v>10</v>
      </c>
      <c r="K22" s="116">
        <v>2</v>
      </c>
      <c r="L22" s="117">
        <v>82.5</v>
      </c>
      <c r="M22" s="117">
        <f t="shared" si="0"/>
        <v>78.65</v>
      </c>
      <c r="N22" s="117">
        <f t="shared" si="1"/>
        <v>14</v>
      </c>
      <c r="O22" s="117">
        <v>9</v>
      </c>
      <c r="P22" s="117" t="s">
        <v>27</v>
      </c>
    </row>
    <row r="23" s="1" customFormat="1" ht="13.5" customHeight="1" spans="1:16">
      <c r="A23" s="17">
        <v>906</v>
      </c>
      <c r="B23" s="17" t="s">
        <v>764</v>
      </c>
      <c r="C23" s="17" t="s">
        <v>19</v>
      </c>
      <c r="D23" s="113" t="s">
        <v>751</v>
      </c>
      <c r="E23" s="17" t="s">
        <v>21</v>
      </c>
      <c r="F23" s="17" t="s">
        <v>22</v>
      </c>
      <c r="G23" s="17" t="s">
        <v>734</v>
      </c>
      <c r="H23" s="114" t="s">
        <v>64</v>
      </c>
      <c r="I23" s="116" t="s">
        <v>763</v>
      </c>
      <c r="J23" s="17">
        <v>10</v>
      </c>
      <c r="K23" s="116">
        <v>7</v>
      </c>
      <c r="L23" s="117">
        <v>81.96</v>
      </c>
      <c r="M23" s="117">
        <f t="shared" si="0"/>
        <v>78.38</v>
      </c>
      <c r="N23" s="117">
        <f t="shared" si="1"/>
        <v>15</v>
      </c>
      <c r="O23" s="117">
        <v>10</v>
      </c>
      <c r="P23" s="117" t="s">
        <v>27</v>
      </c>
    </row>
    <row r="24" s="1" customFormat="1" ht="13.5" customHeight="1" spans="1:16">
      <c r="A24" s="17">
        <v>905</v>
      </c>
      <c r="B24" s="17" t="s">
        <v>765</v>
      </c>
      <c r="C24" s="17" t="s">
        <v>19</v>
      </c>
      <c r="D24" s="113" t="s">
        <v>751</v>
      </c>
      <c r="E24" s="17" t="s">
        <v>21</v>
      </c>
      <c r="F24" s="17" t="s">
        <v>22</v>
      </c>
      <c r="G24" s="17" t="s">
        <v>734</v>
      </c>
      <c r="H24" s="114" t="s">
        <v>64</v>
      </c>
      <c r="I24" s="116" t="s">
        <v>566</v>
      </c>
      <c r="J24" s="17">
        <v>10</v>
      </c>
      <c r="K24" s="116">
        <v>11</v>
      </c>
      <c r="L24" s="117">
        <v>80.42</v>
      </c>
      <c r="M24" s="117">
        <f t="shared" si="0"/>
        <v>77.81</v>
      </c>
      <c r="N24" s="117">
        <f t="shared" si="1"/>
        <v>16</v>
      </c>
      <c r="O24" s="117">
        <v>11</v>
      </c>
      <c r="P24" s="117"/>
    </row>
    <row r="25" s="1" customFormat="1" ht="13.5" customHeight="1" spans="1:16">
      <c r="A25" s="17">
        <v>914</v>
      </c>
      <c r="B25" s="17" t="s">
        <v>766</v>
      </c>
      <c r="C25" s="17" t="s">
        <v>19</v>
      </c>
      <c r="D25" s="113" t="s">
        <v>751</v>
      </c>
      <c r="E25" s="17" t="s">
        <v>21</v>
      </c>
      <c r="F25" s="17" t="s">
        <v>22</v>
      </c>
      <c r="G25" s="17" t="s">
        <v>734</v>
      </c>
      <c r="H25" s="114" t="s">
        <v>64</v>
      </c>
      <c r="I25" s="116" t="s">
        <v>71</v>
      </c>
      <c r="J25" s="17">
        <v>10</v>
      </c>
      <c r="K25" s="116">
        <v>3</v>
      </c>
      <c r="L25" s="117">
        <v>82.1</v>
      </c>
      <c r="M25" s="117">
        <f t="shared" si="0"/>
        <v>76.95</v>
      </c>
      <c r="N25" s="117">
        <f t="shared" si="1"/>
        <v>18</v>
      </c>
      <c r="O25" s="117">
        <v>12</v>
      </c>
      <c r="P25" s="117"/>
    </row>
    <row r="26" s="1" customFormat="1" ht="13.5" customHeight="1" spans="1:16">
      <c r="A26" s="17">
        <v>912</v>
      </c>
      <c r="B26" s="17" t="s">
        <v>767</v>
      </c>
      <c r="C26" s="17" t="s">
        <v>19</v>
      </c>
      <c r="D26" s="113" t="s">
        <v>751</v>
      </c>
      <c r="E26" s="17" t="s">
        <v>21</v>
      </c>
      <c r="F26" s="17" t="s">
        <v>22</v>
      </c>
      <c r="G26" s="17" t="s">
        <v>734</v>
      </c>
      <c r="H26" s="114" t="s">
        <v>64</v>
      </c>
      <c r="I26" s="116" t="s">
        <v>768</v>
      </c>
      <c r="J26" s="17">
        <v>10</v>
      </c>
      <c r="K26" s="116">
        <v>6</v>
      </c>
      <c r="L26" s="117">
        <v>78.8</v>
      </c>
      <c r="M26" s="117">
        <f t="shared" si="0"/>
        <v>75.7</v>
      </c>
      <c r="N26" s="117">
        <f t="shared" si="1"/>
        <v>21</v>
      </c>
      <c r="O26" s="117">
        <v>13</v>
      </c>
      <c r="P26" s="117"/>
    </row>
    <row r="27" s="1" customFormat="1" ht="13.5" customHeight="1" spans="1:16">
      <c r="A27" s="17">
        <v>923</v>
      </c>
      <c r="B27" s="17" t="s">
        <v>769</v>
      </c>
      <c r="C27" s="17" t="s">
        <v>19</v>
      </c>
      <c r="D27" s="113" t="s">
        <v>751</v>
      </c>
      <c r="E27" s="17" t="s">
        <v>21</v>
      </c>
      <c r="F27" s="17" t="s">
        <v>22</v>
      </c>
      <c r="G27" s="17" t="s">
        <v>734</v>
      </c>
      <c r="H27" s="114" t="s">
        <v>64</v>
      </c>
      <c r="I27" s="116" t="s">
        <v>749</v>
      </c>
      <c r="J27" s="17">
        <v>10</v>
      </c>
      <c r="K27" s="116">
        <v>14</v>
      </c>
      <c r="L27" s="117">
        <v>83.7</v>
      </c>
      <c r="M27" s="117">
        <f t="shared" si="0"/>
        <v>75.65</v>
      </c>
      <c r="N27" s="117">
        <f t="shared" si="1"/>
        <v>22</v>
      </c>
      <c r="O27" s="117">
        <v>14</v>
      </c>
      <c r="P27" s="117"/>
    </row>
    <row r="28" s="1" customFormat="1" ht="13.5" customHeight="1" spans="1:16">
      <c r="A28" s="17">
        <v>919</v>
      </c>
      <c r="B28" s="17" t="s">
        <v>770</v>
      </c>
      <c r="C28" s="17" t="s">
        <v>19</v>
      </c>
      <c r="D28" s="113" t="s">
        <v>751</v>
      </c>
      <c r="E28" s="17" t="s">
        <v>21</v>
      </c>
      <c r="F28" s="17" t="s">
        <v>22</v>
      </c>
      <c r="G28" s="17" t="s">
        <v>734</v>
      </c>
      <c r="H28" s="114" t="s">
        <v>64</v>
      </c>
      <c r="I28" s="116" t="s">
        <v>771</v>
      </c>
      <c r="J28" s="17">
        <v>10</v>
      </c>
      <c r="K28" s="116">
        <v>15</v>
      </c>
      <c r="L28" s="117">
        <v>80.7</v>
      </c>
      <c r="M28" s="117">
        <f t="shared" si="0"/>
        <v>74.85</v>
      </c>
      <c r="N28" s="117">
        <f t="shared" si="1"/>
        <v>23</v>
      </c>
      <c r="O28" s="117">
        <v>15</v>
      </c>
      <c r="P28" s="117"/>
    </row>
    <row r="29" s="1" customFormat="1" ht="13.5" customHeight="1" spans="1:16">
      <c r="A29" s="17">
        <v>924</v>
      </c>
      <c r="B29" s="17" t="s">
        <v>772</v>
      </c>
      <c r="C29" s="17" t="s">
        <v>19</v>
      </c>
      <c r="D29" s="113" t="s">
        <v>751</v>
      </c>
      <c r="E29" s="17" t="s">
        <v>21</v>
      </c>
      <c r="F29" s="17" t="s">
        <v>22</v>
      </c>
      <c r="G29" s="17" t="s">
        <v>734</v>
      </c>
      <c r="H29" s="114" t="s">
        <v>64</v>
      </c>
      <c r="I29" s="116" t="s">
        <v>605</v>
      </c>
      <c r="J29" s="17">
        <v>10</v>
      </c>
      <c r="K29" s="116">
        <v>5</v>
      </c>
      <c r="L29" s="117">
        <v>82.6</v>
      </c>
      <c r="M29" s="117">
        <f t="shared" si="0"/>
        <v>74.8</v>
      </c>
      <c r="N29" s="117">
        <f t="shared" si="1"/>
        <v>24</v>
      </c>
      <c r="O29" s="117">
        <v>16</v>
      </c>
      <c r="P29" s="117"/>
    </row>
    <row r="30" s="1" customFormat="1" ht="13.5" customHeight="1" spans="1:16">
      <c r="A30" s="17">
        <v>915</v>
      </c>
      <c r="B30" s="17" t="s">
        <v>554</v>
      </c>
      <c r="C30" s="17" t="s">
        <v>19</v>
      </c>
      <c r="D30" s="113" t="s">
        <v>751</v>
      </c>
      <c r="E30" s="17" t="s">
        <v>21</v>
      </c>
      <c r="F30" s="17" t="s">
        <v>22</v>
      </c>
      <c r="G30" s="17" t="s">
        <v>734</v>
      </c>
      <c r="H30" s="114" t="s">
        <v>64</v>
      </c>
      <c r="I30" s="116" t="s">
        <v>773</v>
      </c>
      <c r="J30" s="17">
        <v>10</v>
      </c>
      <c r="K30" s="116">
        <v>20</v>
      </c>
      <c r="L30" s="117">
        <v>78.3</v>
      </c>
      <c r="M30" s="117">
        <f t="shared" si="0"/>
        <v>74.75</v>
      </c>
      <c r="N30" s="117">
        <f t="shared" si="1"/>
        <v>25</v>
      </c>
      <c r="O30" s="117">
        <v>17</v>
      </c>
      <c r="P30" s="117"/>
    </row>
    <row r="31" s="1" customFormat="1" ht="13.5" customHeight="1" spans="1:16">
      <c r="A31" s="17">
        <v>918</v>
      </c>
      <c r="B31" s="17" t="s">
        <v>774</v>
      </c>
      <c r="C31" s="17" t="s">
        <v>19</v>
      </c>
      <c r="D31" s="113" t="s">
        <v>751</v>
      </c>
      <c r="E31" s="17" t="s">
        <v>21</v>
      </c>
      <c r="F31" s="17" t="s">
        <v>22</v>
      </c>
      <c r="G31" s="17" t="s">
        <v>734</v>
      </c>
      <c r="H31" s="114" t="s">
        <v>64</v>
      </c>
      <c r="I31" s="116" t="s">
        <v>681</v>
      </c>
      <c r="J31" s="17">
        <v>10</v>
      </c>
      <c r="K31" s="116">
        <v>13</v>
      </c>
      <c r="L31" s="117">
        <v>79.84</v>
      </c>
      <c r="M31" s="117">
        <f t="shared" si="0"/>
        <v>74.72</v>
      </c>
      <c r="N31" s="117">
        <f t="shared" si="1"/>
        <v>26</v>
      </c>
      <c r="O31" s="117">
        <v>18</v>
      </c>
      <c r="P31" s="117"/>
    </row>
    <row r="32" s="1" customFormat="1" ht="13.5" customHeight="1" spans="1:16">
      <c r="A32" s="17">
        <v>925</v>
      </c>
      <c r="B32" s="17" t="s">
        <v>775</v>
      </c>
      <c r="C32" s="17" t="s">
        <v>19</v>
      </c>
      <c r="D32" s="113" t="s">
        <v>751</v>
      </c>
      <c r="E32" s="17" t="s">
        <v>21</v>
      </c>
      <c r="F32" s="17" t="s">
        <v>22</v>
      </c>
      <c r="G32" s="17" t="s">
        <v>734</v>
      </c>
      <c r="H32" s="114" t="s">
        <v>64</v>
      </c>
      <c r="I32" s="116" t="s">
        <v>688</v>
      </c>
      <c r="J32" s="17">
        <v>10</v>
      </c>
      <c r="K32" s="116">
        <v>31</v>
      </c>
      <c r="L32" s="117">
        <v>82.7</v>
      </c>
      <c r="M32" s="117">
        <f t="shared" si="0"/>
        <v>74.65</v>
      </c>
      <c r="N32" s="117">
        <f t="shared" si="1"/>
        <v>27</v>
      </c>
      <c r="O32" s="117">
        <v>19</v>
      </c>
      <c r="P32" s="117"/>
    </row>
    <row r="33" s="1" customFormat="1" ht="13.5" customHeight="1" spans="1:16">
      <c r="A33" s="17">
        <v>929</v>
      </c>
      <c r="B33" s="17" t="s">
        <v>776</v>
      </c>
      <c r="C33" s="17" t="s">
        <v>69</v>
      </c>
      <c r="D33" s="113" t="s">
        <v>751</v>
      </c>
      <c r="E33" s="17" t="s">
        <v>21</v>
      </c>
      <c r="F33" s="17" t="s">
        <v>22</v>
      </c>
      <c r="G33" s="17" t="s">
        <v>734</v>
      </c>
      <c r="H33" s="114" t="s">
        <v>64</v>
      </c>
      <c r="I33" s="116" t="s">
        <v>541</v>
      </c>
      <c r="J33" s="17">
        <v>10</v>
      </c>
      <c r="K33" s="116">
        <v>24</v>
      </c>
      <c r="L33" s="117">
        <v>83</v>
      </c>
      <c r="M33" s="117">
        <f t="shared" si="0"/>
        <v>73.6</v>
      </c>
      <c r="N33" s="117">
        <f t="shared" si="1"/>
        <v>29</v>
      </c>
      <c r="O33" s="117">
        <v>20</v>
      </c>
      <c r="P33" s="117"/>
    </row>
    <row r="34" s="1" customFormat="1" ht="13.5" customHeight="1" spans="1:16">
      <c r="A34" s="17">
        <v>921</v>
      </c>
      <c r="B34" s="17" t="s">
        <v>777</v>
      </c>
      <c r="C34" s="17" t="s">
        <v>19</v>
      </c>
      <c r="D34" s="113" t="s">
        <v>751</v>
      </c>
      <c r="E34" s="17" t="s">
        <v>21</v>
      </c>
      <c r="F34" s="17" t="s">
        <v>22</v>
      </c>
      <c r="G34" s="17" t="s">
        <v>734</v>
      </c>
      <c r="H34" s="114" t="s">
        <v>64</v>
      </c>
      <c r="I34" s="116" t="s">
        <v>30</v>
      </c>
      <c r="J34" s="17">
        <v>10</v>
      </c>
      <c r="K34" s="116">
        <v>21</v>
      </c>
      <c r="L34" s="117">
        <v>78.2</v>
      </c>
      <c r="M34" s="117">
        <f t="shared" si="0"/>
        <v>73.2</v>
      </c>
      <c r="N34" s="117">
        <f t="shared" si="1"/>
        <v>31</v>
      </c>
      <c r="O34" s="117">
        <v>21</v>
      </c>
      <c r="P34" s="117"/>
    </row>
    <row r="35" s="1" customFormat="1" ht="13.5" customHeight="1" spans="1:16">
      <c r="A35" s="17">
        <v>920</v>
      </c>
      <c r="B35" s="17" t="s">
        <v>778</v>
      </c>
      <c r="C35" s="17" t="s">
        <v>19</v>
      </c>
      <c r="D35" s="113" t="s">
        <v>751</v>
      </c>
      <c r="E35" s="17" t="s">
        <v>21</v>
      </c>
      <c r="F35" s="17" t="s">
        <v>22</v>
      </c>
      <c r="G35" s="17" t="s">
        <v>734</v>
      </c>
      <c r="H35" s="114" t="s">
        <v>64</v>
      </c>
      <c r="I35" s="116" t="s">
        <v>33</v>
      </c>
      <c r="J35" s="17">
        <v>10</v>
      </c>
      <c r="K35" s="116">
        <v>4</v>
      </c>
      <c r="L35" s="117">
        <v>72.6</v>
      </c>
      <c r="M35" s="117">
        <f t="shared" si="0"/>
        <v>70.6</v>
      </c>
      <c r="N35" s="117">
        <f t="shared" si="1"/>
        <v>33</v>
      </c>
      <c r="O35" s="117">
        <v>22</v>
      </c>
      <c r="P35" s="117"/>
    </row>
  </sheetData>
  <sortState ref="A2:R34">
    <sortCondition ref="D2:D34"/>
    <sortCondition ref="N2:N34"/>
    <sortCondition ref="L2:L34" descending="1"/>
  </sortState>
  <conditionalFormatting sqref="N$1:N$1048576">
    <cfRule type="duplicateValues" dxfId="1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1"/>
  <sheetViews>
    <sheetView workbookViewId="0">
      <selection activeCell="X137" sqref="X137"/>
    </sheetView>
  </sheetViews>
  <sheetFormatPr defaultColWidth="9.66666666666667" defaultRowHeight="14.4"/>
  <cols>
    <col min="1" max="1" width="5.22222222222222" style="1" customWidth="1"/>
    <col min="2" max="2" width="7.66666666666667" style="1" customWidth="1"/>
    <col min="3" max="3" width="5" style="1" customWidth="1"/>
    <col min="4" max="4" width="14.1111111111111" style="3" customWidth="1"/>
    <col min="5" max="5" width="14.1111111111111" style="1" customWidth="1"/>
    <col min="6" max="6" width="15.5555555555556" style="4" customWidth="1"/>
    <col min="7" max="7" width="9.22222222222222" style="4" customWidth="1"/>
    <col min="8" max="8" width="5.11111111111111" style="3" customWidth="1"/>
    <col min="9" max="9" width="6.88888888888889" style="3" customWidth="1"/>
    <col min="10" max="11" width="4.66666666666667" style="1" customWidth="1"/>
    <col min="12" max="12" width="6.66666666666667" style="5" customWidth="1"/>
    <col min="13" max="13" width="13.1111111111111" style="6" customWidth="1"/>
    <col min="14" max="14" width="9.77777777777778" style="7" customWidth="1"/>
    <col min="15" max="15" width="8.88888888888889" style="8" customWidth="1"/>
    <col min="16" max="16" width="8.22222222222222" style="5" customWidth="1"/>
    <col min="17" max="17" width="5.88888888888889" style="5" customWidth="1"/>
    <col min="18" max="18" width="8" style="5" customWidth="1"/>
    <col min="19" max="19" width="0.777777777777778" style="1" customWidth="1"/>
    <col min="20" max="20" width="1.22222222222222" style="1" customWidth="1"/>
    <col min="21" max="16371" width="9.66666666666667" style="1"/>
    <col min="16372" max="16384" width="9.66666666666667" style="9"/>
  </cols>
  <sheetData>
    <row r="1" s="1" customFormat="1" ht="34.95" customHeight="1" spans="1:18">
      <c r="A1" s="10" t="s">
        <v>779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="2" customFormat="1" ht="49.95" customHeight="1" spans="1:20">
      <c r="A2" s="12" t="s">
        <v>103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6" t="s">
        <v>10</v>
      </c>
      <c r="I2" s="50" t="s">
        <v>9</v>
      </c>
      <c r="J2" s="12" t="s">
        <v>11</v>
      </c>
      <c r="K2" s="12" t="s">
        <v>104</v>
      </c>
      <c r="L2" s="51" t="s">
        <v>105</v>
      </c>
      <c r="M2" s="52" t="s">
        <v>106</v>
      </c>
      <c r="N2" s="53" t="s">
        <v>13</v>
      </c>
      <c r="O2" s="54" t="s">
        <v>14</v>
      </c>
      <c r="P2" s="51" t="s">
        <v>15</v>
      </c>
      <c r="Q2" s="51" t="s">
        <v>16</v>
      </c>
      <c r="R2" s="51" t="s">
        <v>17</v>
      </c>
      <c r="S2" s="1"/>
      <c r="T2" s="1"/>
    </row>
    <row r="3" s="1" customFormat="1" ht="18" customHeight="1" spans="1:18">
      <c r="A3" s="17">
        <v>406</v>
      </c>
      <c r="B3" s="17" t="s">
        <v>780</v>
      </c>
      <c r="C3" s="18" t="s">
        <v>19</v>
      </c>
      <c r="D3" s="19" t="s">
        <v>781</v>
      </c>
      <c r="E3" s="17" t="s">
        <v>21</v>
      </c>
      <c r="F3" s="18" t="s">
        <v>254</v>
      </c>
      <c r="G3" s="18" t="s">
        <v>782</v>
      </c>
      <c r="H3" s="20" t="s">
        <v>26</v>
      </c>
      <c r="I3" s="55">
        <v>203.5</v>
      </c>
      <c r="J3" s="56" t="s">
        <v>783</v>
      </c>
      <c r="K3" s="56">
        <v>11</v>
      </c>
      <c r="L3" s="57">
        <v>88.6</v>
      </c>
      <c r="M3" s="58">
        <v>1.00136396500366</v>
      </c>
      <c r="N3" s="59">
        <f t="shared" ref="N3:N66" si="0">L3*M3</f>
        <v>88.7208472993243</v>
      </c>
      <c r="O3" s="60">
        <v>85.0604236496622</v>
      </c>
      <c r="P3" s="57">
        <f t="shared" ref="P3:P8" si="1">RANK(O3,O$3:O$131)</f>
        <v>1</v>
      </c>
      <c r="Q3" s="57">
        <v>1</v>
      </c>
      <c r="R3" s="85" t="s">
        <v>27</v>
      </c>
    </row>
    <row r="4" s="1" customFormat="1" ht="18" customHeight="1" spans="1:18">
      <c r="A4" s="17">
        <v>413</v>
      </c>
      <c r="B4" s="17" t="s">
        <v>784</v>
      </c>
      <c r="C4" s="18" t="s">
        <v>19</v>
      </c>
      <c r="D4" s="19" t="s">
        <v>781</v>
      </c>
      <c r="E4" s="17" t="s">
        <v>21</v>
      </c>
      <c r="F4" s="18" t="s">
        <v>254</v>
      </c>
      <c r="G4" s="18" t="s">
        <v>782</v>
      </c>
      <c r="H4" s="20" t="s">
        <v>26</v>
      </c>
      <c r="I4" s="55">
        <v>197.5</v>
      </c>
      <c r="J4" s="56" t="s">
        <v>785</v>
      </c>
      <c r="K4" s="56">
        <v>36</v>
      </c>
      <c r="L4" s="57">
        <v>90</v>
      </c>
      <c r="M4" s="61">
        <v>0.998639745553825</v>
      </c>
      <c r="N4" s="59">
        <f t="shared" si="0"/>
        <v>89.8775770998442</v>
      </c>
      <c r="O4" s="60">
        <v>84.4387885499221</v>
      </c>
      <c r="P4" s="57">
        <f t="shared" si="1"/>
        <v>2</v>
      </c>
      <c r="Q4" s="57">
        <v>2</v>
      </c>
      <c r="R4" s="85" t="s">
        <v>27</v>
      </c>
    </row>
    <row r="5" s="1" customFormat="1" ht="18" customHeight="1" spans="1:18">
      <c r="A5" s="21">
        <v>403</v>
      </c>
      <c r="B5" s="21" t="s">
        <v>786</v>
      </c>
      <c r="C5" s="22" t="s">
        <v>19</v>
      </c>
      <c r="D5" s="23" t="s">
        <v>781</v>
      </c>
      <c r="E5" s="17" t="s">
        <v>21</v>
      </c>
      <c r="F5" s="22" t="s">
        <v>254</v>
      </c>
      <c r="G5" s="22" t="s">
        <v>782</v>
      </c>
      <c r="H5" s="24" t="s">
        <v>26</v>
      </c>
      <c r="I5" s="55">
        <v>208</v>
      </c>
      <c r="J5" s="56" t="s">
        <v>785</v>
      </c>
      <c r="K5" s="56">
        <v>16</v>
      </c>
      <c r="L5" s="62">
        <v>84.2</v>
      </c>
      <c r="M5" s="58">
        <v>0.998639745553825</v>
      </c>
      <c r="N5" s="63">
        <f t="shared" si="0"/>
        <v>84.0854665756321</v>
      </c>
      <c r="O5" s="64">
        <v>83.642733287816</v>
      </c>
      <c r="P5" s="57">
        <f t="shared" si="1"/>
        <v>5</v>
      </c>
      <c r="Q5" s="62">
        <v>3</v>
      </c>
      <c r="R5" s="86" t="s">
        <v>27</v>
      </c>
    </row>
    <row r="6" s="1" customFormat="1" ht="18" customHeight="1" spans="1:18">
      <c r="A6" s="25">
        <v>404</v>
      </c>
      <c r="B6" s="25" t="s">
        <v>787</v>
      </c>
      <c r="C6" s="26" t="s">
        <v>19</v>
      </c>
      <c r="D6" s="27" t="s">
        <v>781</v>
      </c>
      <c r="E6" s="17" t="s">
        <v>21</v>
      </c>
      <c r="F6" s="26" t="s">
        <v>254</v>
      </c>
      <c r="G6" s="26" t="s">
        <v>782</v>
      </c>
      <c r="H6" s="28" t="s">
        <v>26</v>
      </c>
      <c r="I6" s="55">
        <v>206.5</v>
      </c>
      <c r="J6" s="56" t="s">
        <v>783</v>
      </c>
      <c r="K6" s="56">
        <v>21</v>
      </c>
      <c r="L6" s="65">
        <v>83</v>
      </c>
      <c r="M6" s="58">
        <v>1.00136396500366</v>
      </c>
      <c r="N6" s="66">
        <f t="shared" si="0"/>
        <v>83.1132090953038</v>
      </c>
      <c r="O6" s="67">
        <v>82.8566045476519</v>
      </c>
      <c r="P6" s="57">
        <f t="shared" si="1"/>
        <v>7</v>
      </c>
      <c r="Q6" s="65">
        <v>4</v>
      </c>
      <c r="R6" s="87" t="s">
        <v>27</v>
      </c>
    </row>
    <row r="7" s="1" customFormat="1" ht="18" customHeight="1" spans="1:18">
      <c r="A7" s="29">
        <v>415</v>
      </c>
      <c r="B7" s="29" t="s">
        <v>788</v>
      </c>
      <c r="C7" s="30" t="s">
        <v>19</v>
      </c>
      <c r="D7" s="31" t="s">
        <v>781</v>
      </c>
      <c r="E7" s="29" t="s">
        <v>21</v>
      </c>
      <c r="F7" s="30" t="s">
        <v>254</v>
      </c>
      <c r="G7" s="30" t="s">
        <v>782</v>
      </c>
      <c r="H7" s="20" t="s">
        <v>26</v>
      </c>
      <c r="I7" s="55">
        <v>197</v>
      </c>
      <c r="J7" s="56" t="s">
        <v>785</v>
      </c>
      <c r="K7" s="56">
        <v>35</v>
      </c>
      <c r="L7" s="57">
        <v>84.1</v>
      </c>
      <c r="M7" s="58">
        <v>0.998639745553825</v>
      </c>
      <c r="N7" s="59">
        <f t="shared" si="0"/>
        <v>83.9856026010767</v>
      </c>
      <c r="O7" s="60">
        <v>81.3928013005384</v>
      </c>
      <c r="P7" s="57">
        <f t="shared" si="1"/>
        <v>13</v>
      </c>
      <c r="Q7" s="57">
        <v>5</v>
      </c>
      <c r="R7" s="85" t="s">
        <v>27</v>
      </c>
    </row>
    <row r="8" s="1" customFormat="1" ht="18" customHeight="1" spans="1:18">
      <c r="A8" s="17">
        <v>424</v>
      </c>
      <c r="B8" s="17" t="s">
        <v>789</v>
      </c>
      <c r="C8" s="18" t="s">
        <v>19</v>
      </c>
      <c r="D8" s="19" t="s">
        <v>781</v>
      </c>
      <c r="E8" s="17" t="s">
        <v>21</v>
      </c>
      <c r="F8" s="18" t="s">
        <v>254</v>
      </c>
      <c r="G8" s="18" t="s">
        <v>782</v>
      </c>
      <c r="H8" s="20" t="s">
        <v>26</v>
      </c>
      <c r="I8" s="55">
        <v>190.5</v>
      </c>
      <c r="J8" s="56" t="s">
        <v>783</v>
      </c>
      <c r="K8" s="56">
        <v>10</v>
      </c>
      <c r="L8" s="57">
        <v>86</v>
      </c>
      <c r="M8" s="58">
        <v>1.00136396500366</v>
      </c>
      <c r="N8" s="59">
        <f t="shared" si="0"/>
        <v>86.1173009903148</v>
      </c>
      <c r="O8" s="60">
        <v>81.1586504951574</v>
      </c>
      <c r="P8" s="57">
        <f t="shared" si="1"/>
        <v>15</v>
      </c>
      <c r="Q8" s="57">
        <v>6</v>
      </c>
      <c r="R8" s="85" t="s">
        <v>27</v>
      </c>
    </row>
    <row r="9" s="1" customFormat="1" ht="18" customHeight="1" spans="1:18">
      <c r="A9" s="21">
        <v>421</v>
      </c>
      <c r="B9" s="21" t="s">
        <v>790</v>
      </c>
      <c r="C9" s="22" t="s">
        <v>19</v>
      </c>
      <c r="D9" s="23" t="s">
        <v>781</v>
      </c>
      <c r="E9" s="17" t="s">
        <v>21</v>
      </c>
      <c r="F9" s="22" t="s">
        <v>254</v>
      </c>
      <c r="G9" s="22" t="s">
        <v>782</v>
      </c>
      <c r="H9" s="24" t="s">
        <v>26</v>
      </c>
      <c r="I9" s="55">
        <v>192</v>
      </c>
      <c r="J9" s="56" t="s">
        <v>783</v>
      </c>
      <c r="K9" s="56">
        <v>5</v>
      </c>
      <c r="L9" s="62">
        <v>84.2</v>
      </c>
      <c r="M9" s="58">
        <v>1.00136396500366</v>
      </c>
      <c r="N9" s="63">
        <f t="shared" si="0"/>
        <v>84.3148458533082</v>
      </c>
      <c r="O9" s="64">
        <v>80.5574229266541</v>
      </c>
      <c r="P9" s="57">
        <f t="shared" ref="P9:P40" si="2">RANK(O9,O$3:O$131)</f>
        <v>20</v>
      </c>
      <c r="Q9" s="62">
        <v>7</v>
      </c>
      <c r="R9" s="88"/>
    </row>
    <row r="10" s="1" customFormat="1" ht="18" customHeight="1" spans="1:18">
      <c r="A10" s="25">
        <v>455</v>
      </c>
      <c r="B10" s="25" t="s">
        <v>791</v>
      </c>
      <c r="C10" s="26" t="s">
        <v>19</v>
      </c>
      <c r="D10" s="27" t="s">
        <v>781</v>
      </c>
      <c r="E10" s="17" t="s">
        <v>21</v>
      </c>
      <c r="F10" s="26" t="s">
        <v>254</v>
      </c>
      <c r="G10" s="26" t="s">
        <v>782</v>
      </c>
      <c r="H10" s="28" t="s">
        <v>26</v>
      </c>
      <c r="I10" s="55">
        <v>182</v>
      </c>
      <c r="J10" s="56" t="s">
        <v>785</v>
      </c>
      <c r="K10" s="56">
        <v>21</v>
      </c>
      <c r="L10" s="65">
        <v>87.4</v>
      </c>
      <c r="M10" s="58">
        <v>0.998639745553825</v>
      </c>
      <c r="N10" s="66">
        <f t="shared" si="0"/>
        <v>87.2811137614043</v>
      </c>
      <c r="O10" s="67">
        <v>80.0405568807022</v>
      </c>
      <c r="P10" s="57">
        <f t="shared" si="2"/>
        <v>25</v>
      </c>
      <c r="Q10" s="65">
        <v>8</v>
      </c>
      <c r="R10" s="89"/>
    </row>
    <row r="11" s="1" customFormat="1" ht="18" customHeight="1" spans="1:18">
      <c r="A11" s="17">
        <v>458</v>
      </c>
      <c r="B11" s="17" t="s">
        <v>792</v>
      </c>
      <c r="C11" s="18" t="s">
        <v>19</v>
      </c>
      <c r="D11" s="19" t="s">
        <v>781</v>
      </c>
      <c r="E11" s="17" t="s">
        <v>21</v>
      </c>
      <c r="F11" s="18" t="s">
        <v>254</v>
      </c>
      <c r="G11" s="18" t="s">
        <v>782</v>
      </c>
      <c r="H11" s="20" t="s">
        <v>26</v>
      </c>
      <c r="I11" s="55">
        <v>181</v>
      </c>
      <c r="J11" s="56" t="s">
        <v>783</v>
      </c>
      <c r="K11" s="56">
        <v>3</v>
      </c>
      <c r="L11" s="57">
        <v>87.2</v>
      </c>
      <c r="M11" s="58">
        <v>1.00136396500366</v>
      </c>
      <c r="N11" s="59">
        <f t="shared" si="0"/>
        <v>87.3189377483192</v>
      </c>
      <c r="O11" s="60">
        <v>79.8594688741596</v>
      </c>
      <c r="P11" s="57">
        <f t="shared" si="2"/>
        <v>28</v>
      </c>
      <c r="Q11" s="57">
        <v>9</v>
      </c>
      <c r="R11" s="90"/>
    </row>
    <row r="12" s="1" customFormat="1" ht="18" customHeight="1" spans="1:18">
      <c r="A12" s="17">
        <v>432</v>
      </c>
      <c r="B12" s="17" t="s">
        <v>793</v>
      </c>
      <c r="C12" s="18" t="s">
        <v>19</v>
      </c>
      <c r="D12" s="19" t="s">
        <v>781</v>
      </c>
      <c r="E12" s="17" t="s">
        <v>21</v>
      </c>
      <c r="F12" s="18" t="s">
        <v>254</v>
      </c>
      <c r="G12" s="18" t="s">
        <v>782</v>
      </c>
      <c r="H12" s="20" t="s">
        <v>26</v>
      </c>
      <c r="I12" s="55">
        <v>187.5</v>
      </c>
      <c r="J12" s="56" t="s">
        <v>785</v>
      </c>
      <c r="K12" s="56">
        <v>9</v>
      </c>
      <c r="L12" s="57">
        <v>84</v>
      </c>
      <c r="M12" s="58">
        <v>0.998639745553825</v>
      </c>
      <c r="N12" s="59">
        <f t="shared" si="0"/>
        <v>83.8857386265213</v>
      </c>
      <c r="O12" s="60">
        <v>79.4428693132606</v>
      </c>
      <c r="P12" s="57">
        <f t="shared" si="2"/>
        <v>35</v>
      </c>
      <c r="Q12" s="57">
        <v>10</v>
      </c>
      <c r="R12" s="90"/>
    </row>
    <row r="13" s="1" customFormat="1" ht="18" customHeight="1" spans="1:18">
      <c r="A13" s="21">
        <v>446</v>
      </c>
      <c r="B13" s="21" t="s">
        <v>794</v>
      </c>
      <c r="C13" s="22" t="s">
        <v>19</v>
      </c>
      <c r="D13" s="23" t="s">
        <v>781</v>
      </c>
      <c r="E13" s="17" t="s">
        <v>21</v>
      </c>
      <c r="F13" s="22" t="s">
        <v>254</v>
      </c>
      <c r="G13" s="22" t="s">
        <v>782</v>
      </c>
      <c r="H13" s="24" t="s">
        <v>26</v>
      </c>
      <c r="I13" s="55">
        <v>183.5</v>
      </c>
      <c r="J13" s="56" t="s">
        <v>785</v>
      </c>
      <c r="K13" s="56">
        <v>6</v>
      </c>
      <c r="L13" s="62">
        <v>85.3</v>
      </c>
      <c r="M13" s="58">
        <v>0.998639745553825</v>
      </c>
      <c r="N13" s="63">
        <f t="shared" si="0"/>
        <v>85.1839702957413</v>
      </c>
      <c r="O13" s="64">
        <v>79.2919851478707</v>
      </c>
      <c r="P13" s="57">
        <f t="shared" si="2"/>
        <v>37</v>
      </c>
      <c r="Q13" s="62">
        <v>11</v>
      </c>
      <c r="R13" s="88"/>
    </row>
    <row r="14" s="1" customFormat="1" ht="18" customHeight="1" spans="1:18">
      <c r="A14" s="25">
        <v>437</v>
      </c>
      <c r="B14" s="25" t="s">
        <v>795</v>
      </c>
      <c r="C14" s="26" t="s">
        <v>19</v>
      </c>
      <c r="D14" s="27" t="s">
        <v>781</v>
      </c>
      <c r="E14" s="17" t="s">
        <v>21</v>
      </c>
      <c r="F14" s="26" t="s">
        <v>254</v>
      </c>
      <c r="G14" s="26" t="s">
        <v>782</v>
      </c>
      <c r="H14" s="28" t="s">
        <v>26</v>
      </c>
      <c r="I14" s="55">
        <v>186</v>
      </c>
      <c r="J14" s="56" t="s">
        <v>785</v>
      </c>
      <c r="K14" s="56">
        <v>37</v>
      </c>
      <c r="L14" s="65">
        <v>83.1</v>
      </c>
      <c r="M14" s="58">
        <v>0.998639745553825</v>
      </c>
      <c r="N14" s="66">
        <f t="shared" si="0"/>
        <v>82.9869628555228</v>
      </c>
      <c r="O14" s="67">
        <v>78.6934814277614</v>
      </c>
      <c r="P14" s="57">
        <f t="shared" si="2"/>
        <v>46</v>
      </c>
      <c r="Q14" s="65">
        <v>12</v>
      </c>
      <c r="R14" s="89"/>
    </row>
    <row r="15" s="1" customFormat="1" ht="18" customHeight="1" spans="1:18">
      <c r="A15" s="17">
        <v>443</v>
      </c>
      <c r="B15" s="17" t="s">
        <v>796</v>
      </c>
      <c r="C15" s="18" t="s">
        <v>19</v>
      </c>
      <c r="D15" s="19" t="s">
        <v>781</v>
      </c>
      <c r="E15" s="17" t="s">
        <v>21</v>
      </c>
      <c r="F15" s="18" t="s">
        <v>254</v>
      </c>
      <c r="G15" s="18" t="s">
        <v>782</v>
      </c>
      <c r="H15" s="20" t="s">
        <v>26</v>
      </c>
      <c r="I15" s="55">
        <v>184</v>
      </c>
      <c r="J15" s="56" t="s">
        <v>783</v>
      </c>
      <c r="K15" s="56">
        <v>18</v>
      </c>
      <c r="L15" s="57">
        <v>83.4</v>
      </c>
      <c r="M15" s="58">
        <v>1.00136396500366</v>
      </c>
      <c r="N15" s="59">
        <f t="shared" si="0"/>
        <v>83.5137546813053</v>
      </c>
      <c r="O15" s="60">
        <v>78.5568773406526</v>
      </c>
      <c r="P15" s="57">
        <f t="shared" si="2"/>
        <v>48</v>
      </c>
      <c r="Q15" s="57">
        <v>13</v>
      </c>
      <c r="R15" s="90"/>
    </row>
    <row r="16" s="1" customFormat="1" ht="18" customHeight="1" spans="1:18">
      <c r="A16" s="21">
        <v>434</v>
      </c>
      <c r="B16" s="21" t="s">
        <v>797</v>
      </c>
      <c r="C16" s="22" t="s">
        <v>19</v>
      </c>
      <c r="D16" s="23" t="s">
        <v>781</v>
      </c>
      <c r="E16" s="17" t="s">
        <v>21</v>
      </c>
      <c r="F16" s="22" t="s">
        <v>254</v>
      </c>
      <c r="G16" s="22" t="s">
        <v>782</v>
      </c>
      <c r="H16" s="24" t="s">
        <v>26</v>
      </c>
      <c r="I16" s="68">
        <v>187</v>
      </c>
      <c r="J16" s="57" t="s">
        <v>785</v>
      </c>
      <c r="K16" s="57">
        <v>28</v>
      </c>
      <c r="L16" s="62">
        <v>82.3</v>
      </c>
      <c r="M16" s="58">
        <v>0.998639745553825</v>
      </c>
      <c r="N16" s="63">
        <f t="shared" si="0"/>
        <v>82.1880510590798</v>
      </c>
      <c r="O16" s="64">
        <v>78.4940255295399</v>
      </c>
      <c r="P16" s="57">
        <f t="shared" si="2"/>
        <v>49</v>
      </c>
      <c r="Q16" s="62">
        <v>14</v>
      </c>
      <c r="R16" s="88"/>
    </row>
    <row r="17" s="1" customFormat="1" ht="18" customHeight="1" spans="1:18">
      <c r="A17" s="25">
        <v>459</v>
      </c>
      <c r="B17" s="25" t="s">
        <v>75</v>
      </c>
      <c r="C17" s="26" t="s">
        <v>19</v>
      </c>
      <c r="D17" s="27" t="s">
        <v>781</v>
      </c>
      <c r="E17" s="17" t="s">
        <v>21</v>
      </c>
      <c r="F17" s="26" t="s">
        <v>254</v>
      </c>
      <c r="G17" s="26" t="s">
        <v>782</v>
      </c>
      <c r="H17" s="28" t="s">
        <v>26</v>
      </c>
      <c r="I17" s="68">
        <v>181</v>
      </c>
      <c r="J17" s="57" t="s">
        <v>785</v>
      </c>
      <c r="K17" s="57">
        <v>4</v>
      </c>
      <c r="L17" s="65">
        <v>77.3</v>
      </c>
      <c r="M17" s="58">
        <v>0.998639745553825</v>
      </c>
      <c r="N17" s="66">
        <f t="shared" si="0"/>
        <v>77.1948523313107</v>
      </c>
      <c r="O17" s="67">
        <v>74.7974261656554</v>
      </c>
      <c r="P17" s="57">
        <f t="shared" si="2"/>
        <v>91</v>
      </c>
      <c r="Q17" s="65">
        <v>15</v>
      </c>
      <c r="R17" s="89"/>
    </row>
    <row r="18" s="1" customFormat="1" ht="18" customHeight="1" spans="1:18">
      <c r="A18" s="29">
        <v>447</v>
      </c>
      <c r="B18" s="29" t="s">
        <v>798</v>
      </c>
      <c r="C18" s="30" t="s">
        <v>19</v>
      </c>
      <c r="D18" s="31" t="s">
        <v>781</v>
      </c>
      <c r="E18" s="29" t="s">
        <v>21</v>
      </c>
      <c r="F18" s="30" t="s">
        <v>254</v>
      </c>
      <c r="G18" s="30" t="s">
        <v>782</v>
      </c>
      <c r="H18" s="20" t="s">
        <v>26</v>
      </c>
      <c r="I18" s="69">
        <v>183.5</v>
      </c>
      <c r="J18" s="57" t="s">
        <v>783</v>
      </c>
      <c r="K18" s="57">
        <v>29</v>
      </c>
      <c r="L18" s="57">
        <v>65</v>
      </c>
      <c r="M18" s="58">
        <v>1.00136396500366</v>
      </c>
      <c r="N18" s="59">
        <f t="shared" si="0"/>
        <v>65.0886577252379</v>
      </c>
      <c r="O18" s="60">
        <v>69.2443288626189</v>
      </c>
      <c r="P18" s="57">
        <f t="shared" si="2"/>
        <v>123</v>
      </c>
      <c r="Q18" s="57">
        <v>16</v>
      </c>
      <c r="R18" s="90"/>
    </row>
    <row r="19" s="1" customFormat="1" ht="18" customHeight="1" spans="1:18">
      <c r="A19" s="32">
        <v>533</v>
      </c>
      <c r="B19" s="17" t="s">
        <v>799</v>
      </c>
      <c r="C19" s="17" t="s">
        <v>19</v>
      </c>
      <c r="D19" s="19" t="s">
        <v>800</v>
      </c>
      <c r="E19" s="17" t="s">
        <v>21</v>
      </c>
      <c r="F19" s="33" t="s">
        <v>109</v>
      </c>
      <c r="G19" s="18" t="s">
        <v>782</v>
      </c>
      <c r="H19" s="20" t="s">
        <v>26</v>
      </c>
      <c r="I19" s="55">
        <v>196.5</v>
      </c>
      <c r="J19" s="56" t="s">
        <v>785</v>
      </c>
      <c r="K19" s="56">
        <v>19</v>
      </c>
      <c r="L19" s="56">
        <v>89.2</v>
      </c>
      <c r="M19" s="70">
        <v>0.998639745553825</v>
      </c>
      <c r="N19" s="71">
        <f t="shared" si="0"/>
        <v>89.0786653034012</v>
      </c>
      <c r="O19" s="72">
        <v>83.8393326517006</v>
      </c>
      <c r="P19" s="57">
        <f t="shared" si="2"/>
        <v>4</v>
      </c>
      <c r="Q19" s="57">
        <v>1</v>
      </c>
      <c r="R19" s="85" t="s">
        <v>27</v>
      </c>
    </row>
    <row r="20" s="1" customFormat="1" ht="18" customHeight="1" spans="1:18">
      <c r="A20" s="32">
        <v>518</v>
      </c>
      <c r="B20" s="29" t="s">
        <v>801</v>
      </c>
      <c r="C20" s="29" t="s">
        <v>19</v>
      </c>
      <c r="D20" s="31" t="s">
        <v>800</v>
      </c>
      <c r="E20" s="29" t="s">
        <v>21</v>
      </c>
      <c r="F20" s="34" t="s">
        <v>109</v>
      </c>
      <c r="G20" s="30" t="s">
        <v>782</v>
      </c>
      <c r="H20" s="20" t="s">
        <v>26</v>
      </c>
      <c r="I20" s="55">
        <v>200</v>
      </c>
      <c r="J20" s="56" t="s">
        <v>785</v>
      </c>
      <c r="K20" s="56">
        <v>13</v>
      </c>
      <c r="L20" s="56">
        <v>84.1</v>
      </c>
      <c r="M20" s="70">
        <v>0.998639745553825</v>
      </c>
      <c r="N20" s="71">
        <f t="shared" si="0"/>
        <v>83.9856026010767</v>
      </c>
      <c r="O20" s="72">
        <v>81.9928013005384</v>
      </c>
      <c r="P20" s="57">
        <f t="shared" si="2"/>
        <v>9</v>
      </c>
      <c r="Q20" s="57">
        <v>2</v>
      </c>
      <c r="R20" s="85" t="s">
        <v>27</v>
      </c>
    </row>
    <row r="21" s="1" customFormat="1" ht="18" customHeight="1" spans="1:18">
      <c r="A21" s="17">
        <v>473</v>
      </c>
      <c r="B21" s="17" t="s">
        <v>802</v>
      </c>
      <c r="C21" s="17" t="s">
        <v>19</v>
      </c>
      <c r="D21" s="19" t="s">
        <v>800</v>
      </c>
      <c r="E21" s="17" t="s">
        <v>21</v>
      </c>
      <c r="F21" s="33" t="s">
        <v>109</v>
      </c>
      <c r="G21" s="18" t="s">
        <v>782</v>
      </c>
      <c r="H21" s="20" t="s">
        <v>26</v>
      </c>
      <c r="I21" s="55">
        <v>182</v>
      </c>
      <c r="J21" s="56" t="s">
        <v>783</v>
      </c>
      <c r="K21" s="56">
        <v>33</v>
      </c>
      <c r="L21" s="56">
        <v>89.2</v>
      </c>
      <c r="M21" s="70">
        <v>1.00136396500366</v>
      </c>
      <c r="N21" s="71">
        <f t="shared" si="0"/>
        <v>89.3216656783265</v>
      </c>
      <c r="O21" s="72">
        <v>81.0608328391633</v>
      </c>
      <c r="P21" s="57">
        <f t="shared" si="2"/>
        <v>16</v>
      </c>
      <c r="Q21" s="57">
        <v>3</v>
      </c>
      <c r="R21" s="85" t="s">
        <v>27</v>
      </c>
    </row>
    <row r="22" s="1" customFormat="1" ht="18" customHeight="1" spans="1:18">
      <c r="A22" s="17">
        <v>486</v>
      </c>
      <c r="B22" s="17" t="s">
        <v>803</v>
      </c>
      <c r="C22" s="17" t="s">
        <v>19</v>
      </c>
      <c r="D22" s="19" t="s">
        <v>800</v>
      </c>
      <c r="E22" s="17" t="s">
        <v>21</v>
      </c>
      <c r="F22" s="33" t="s">
        <v>109</v>
      </c>
      <c r="G22" s="18" t="s">
        <v>782</v>
      </c>
      <c r="H22" s="20" t="s">
        <v>26</v>
      </c>
      <c r="I22" s="55">
        <v>188</v>
      </c>
      <c r="J22" s="56" t="s">
        <v>785</v>
      </c>
      <c r="K22" s="56">
        <v>27</v>
      </c>
      <c r="L22" s="56">
        <v>86.3</v>
      </c>
      <c r="M22" s="70">
        <v>0.998639745553825</v>
      </c>
      <c r="N22" s="71">
        <f t="shared" si="0"/>
        <v>86.1826100412951</v>
      </c>
      <c r="O22" s="72">
        <v>80.6913050206475</v>
      </c>
      <c r="P22" s="57">
        <f t="shared" si="2"/>
        <v>18</v>
      </c>
      <c r="Q22" s="57">
        <v>4</v>
      </c>
      <c r="R22" s="85" t="s">
        <v>27</v>
      </c>
    </row>
    <row r="23" s="1" customFormat="1" ht="18" customHeight="1" spans="1:18">
      <c r="A23" s="35">
        <v>521</v>
      </c>
      <c r="B23" s="21" t="s">
        <v>804</v>
      </c>
      <c r="C23" s="21" t="s">
        <v>19</v>
      </c>
      <c r="D23" s="23" t="s">
        <v>800</v>
      </c>
      <c r="E23" s="17" t="s">
        <v>21</v>
      </c>
      <c r="F23" s="36" t="s">
        <v>109</v>
      </c>
      <c r="G23" s="22" t="s">
        <v>782</v>
      </c>
      <c r="H23" s="24" t="s">
        <v>26</v>
      </c>
      <c r="I23" s="55">
        <v>197.5</v>
      </c>
      <c r="J23" s="56" t="s">
        <v>783</v>
      </c>
      <c r="K23" s="56">
        <v>13</v>
      </c>
      <c r="L23" s="73">
        <v>82</v>
      </c>
      <c r="M23" s="70">
        <v>1.00136396500366</v>
      </c>
      <c r="N23" s="74">
        <f t="shared" si="0"/>
        <v>82.1118451303001</v>
      </c>
      <c r="O23" s="75">
        <v>80.55592256515</v>
      </c>
      <c r="P23" s="57">
        <f t="shared" si="2"/>
        <v>21</v>
      </c>
      <c r="Q23" s="62">
        <v>5</v>
      </c>
      <c r="R23" s="86" t="s">
        <v>27</v>
      </c>
    </row>
    <row r="24" s="1" customFormat="1" ht="18" customHeight="1" spans="1:18">
      <c r="A24" s="17">
        <v>426</v>
      </c>
      <c r="B24" s="17" t="s">
        <v>805</v>
      </c>
      <c r="C24" s="17" t="s">
        <v>19</v>
      </c>
      <c r="D24" s="19" t="s">
        <v>800</v>
      </c>
      <c r="E24" s="17" t="s">
        <v>21</v>
      </c>
      <c r="F24" s="33" t="s">
        <v>109</v>
      </c>
      <c r="G24" s="18" t="s">
        <v>782</v>
      </c>
      <c r="H24" s="20" t="s">
        <v>26</v>
      </c>
      <c r="I24" s="55">
        <v>189</v>
      </c>
      <c r="J24" s="56" t="s">
        <v>783</v>
      </c>
      <c r="K24" s="56">
        <v>8</v>
      </c>
      <c r="L24" s="56">
        <v>84.8</v>
      </c>
      <c r="M24" s="70">
        <v>1.00136396500366</v>
      </c>
      <c r="N24" s="71">
        <f t="shared" si="0"/>
        <v>84.9156642323104</v>
      </c>
      <c r="O24" s="72">
        <v>80.2578321161552</v>
      </c>
      <c r="P24" s="57">
        <f t="shared" si="2"/>
        <v>22</v>
      </c>
      <c r="Q24" s="57">
        <v>6</v>
      </c>
      <c r="R24" s="85" t="s">
        <v>27</v>
      </c>
    </row>
    <row r="25" s="1" customFormat="1" ht="18" customHeight="1" spans="1:18">
      <c r="A25" s="25">
        <v>534</v>
      </c>
      <c r="B25" s="25" t="s">
        <v>806</v>
      </c>
      <c r="C25" s="25" t="s">
        <v>19</v>
      </c>
      <c r="D25" s="27" t="s">
        <v>800</v>
      </c>
      <c r="E25" s="17" t="s">
        <v>21</v>
      </c>
      <c r="F25" s="37" t="s">
        <v>109</v>
      </c>
      <c r="G25" s="26" t="s">
        <v>782</v>
      </c>
      <c r="H25" s="28" t="s">
        <v>26</v>
      </c>
      <c r="I25" s="55">
        <v>182</v>
      </c>
      <c r="J25" s="56" t="s">
        <v>785</v>
      </c>
      <c r="K25" s="56">
        <v>32</v>
      </c>
      <c r="L25" s="76">
        <v>87.1</v>
      </c>
      <c r="M25" s="70">
        <v>0.998639745553825</v>
      </c>
      <c r="N25" s="77">
        <f t="shared" si="0"/>
        <v>86.9815218377381</v>
      </c>
      <c r="O25" s="78">
        <v>79.890760918869</v>
      </c>
      <c r="P25" s="57">
        <f t="shared" si="2"/>
        <v>26</v>
      </c>
      <c r="Q25" s="65">
        <v>7</v>
      </c>
      <c r="R25" s="87" t="s">
        <v>27</v>
      </c>
    </row>
    <row r="26" s="1" customFormat="1" ht="18" customHeight="1" spans="1:18">
      <c r="A26" s="32">
        <v>529</v>
      </c>
      <c r="B26" s="17" t="s">
        <v>807</v>
      </c>
      <c r="C26" s="17" t="s">
        <v>19</v>
      </c>
      <c r="D26" s="19" t="s">
        <v>800</v>
      </c>
      <c r="E26" s="17" t="s">
        <v>21</v>
      </c>
      <c r="F26" s="33" t="s">
        <v>109</v>
      </c>
      <c r="G26" s="18" t="s">
        <v>782</v>
      </c>
      <c r="H26" s="20" t="s">
        <v>26</v>
      </c>
      <c r="I26" s="55">
        <v>176.5</v>
      </c>
      <c r="J26" s="56" t="s">
        <v>783</v>
      </c>
      <c r="K26" s="56">
        <v>19</v>
      </c>
      <c r="L26" s="56">
        <v>88.8</v>
      </c>
      <c r="M26" s="70">
        <v>1.00136396500366</v>
      </c>
      <c r="N26" s="71">
        <f t="shared" si="0"/>
        <v>88.921120092325</v>
      </c>
      <c r="O26" s="72">
        <v>79.7605600461625</v>
      </c>
      <c r="P26" s="57">
        <f t="shared" si="2"/>
        <v>30</v>
      </c>
      <c r="Q26" s="57">
        <v>8</v>
      </c>
      <c r="R26" s="85" t="s">
        <v>27</v>
      </c>
    </row>
    <row r="27" s="1" customFormat="1" ht="18" customHeight="1" spans="1:18">
      <c r="A27" s="17">
        <v>414</v>
      </c>
      <c r="B27" s="17" t="s">
        <v>808</v>
      </c>
      <c r="C27" s="17" t="s">
        <v>19</v>
      </c>
      <c r="D27" s="19" t="s">
        <v>800</v>
      </c>
      <c r="E27" s="17" t="s">
        <v>21</v>
      </c>
      <c r="F27" s="33" t="s">
        <v>109</v>
      </c>
      <c r="G27" s="18" t="s">
        <v>782</v>
      </c>
      <c r="H27" s="20" t="s">
        <v>26</v>
      </c>
      <c r="I27" s="55">
        <v>192.5</v>
      </c>
      <c r="J27" s="56" t="s">
        <v>785</v>
      </c>
      <c r="K27" s="56">
        <v>10</v>
      </c>
      <c r="L27" s="56">
        <v>82.3</v>
      </c>
      <c r="M27" s="70">
        <v>0.998639745553825</v>
      </c>
      <c r="N27" s="71">
        <f t="shared" si="0"/>
        <v>82.1880510590798</v>
      </c>
      <c r="O27" s="72">
        <v>79.5940255295399</v>
      </c>
      <c r="P27" s="57">
        <f t="shared" si="2"/>
        <v>34</v>
      </c>
      <c r="Q27" s="57">
        <v>9</v>
      </c>
      <c r="R27" s="85" t="s">
        <v>27</v>
      </c>
    </row>
    <row r="28" s="1" customFormat="1" ht="18" customHeight="1" spans="1:18">
      <c r="A28" s="17">
        <v>517</v>
      </c>
      <c r="B28" s="17" t="s">
        <v>809</v>
      </c>
      <c r="C28" s="17" t="s">
        <v>19</v>
      </c>
      <c r="D28" s="19" t="s">
        <v>800</v>
      </c>
      <c r="E28" s="17" t="s">
        <v>21</v>
      </c>
      <c r="F28" s="33" t="s">
        <v>109</v>
      </c>
      <c r="G28" s="18" t="s">
        <v>782</v>
      </c>
      <c r="H28" s="20" t="s">
        <v>26</v>
      </c>
      <c r="I28" s="55">
        <v>176</v>
      </c>
      <c r="J28" s="56" t="s">
        <v>783</v>
      </c>
      <c r="K28" s="56">
        <v>35</v>
      </c>
      <c r="L28" s="56">
        <v>87.8</v>
      </c>
      <c r="M28" s="70">
        <v>1.00136396500366</v>
      </c>
      <c r="N28" s="71">
        <f t="shared" si="0"/>
        <v>87.9197561273213</v>
      </c>
      <c r="O28" s="72">
        <v>79.1598780636607</v>
      </c>
      <c r="P28" s="57">
        <f t="shared" si="2"/>
        <v>38</v>
      </c>
      <c r="Q28" s="57">
        <v>10</v>
      </c>
      <c r="R28" s="85" t="s">
        <v>27</v>
      </c>
    </row>
    <row r="29" s="1" customFormat="1" ht="18" customHeight="1" spans="1:18">
      <c r="A29" s="38">
        <v>535</v>
      </c>
      <c r="B29" s="38" t="s">
        <v>810</v>
      </c>
      <c r="C29" s="38" t="s">
        <v>19</v>
      </c>
      <c r="D29" s="39" t="s">
        <v>800</v>
      </c>
      <c r="E29" s="17" t="s">
        <v>21</v>
      </c>
      <c r="F29" s="40" t="s">
        <v>109</v>
      </c>
      <c r="G29" s="41" t="s">
        <v>782</v>
      </c>
      <c r="H29" s="42" t="s">
        <v>26</v>
      </c>
      <c r="I29" s="55">
        <v>185</v>
      </c>
      <c r="J29" s="56" t="s">
        <v>783</v>
      </c>
      <c r="K29" s="56">
        <v>27</v>
      </c>
      <c r="L29" s="79">
        <v>84</v>
      </c>
      <c r="M29" s="70">
        <v>1.00136396500366</v>
      </c>
      <c r="N29" s="80">
        <f t="shared" si="0"/>
        <v>84.1145730603074</v>
      </c>
      <c r="O29" s="81">
        <v>79.0572865301537</v>
      </c>
      <c r="P29" s="57">
        <f t="shared" si="2"/>
        <v>40</v>
      </c>
      <c r="Q29" s="82">
        <v>11</v>
      </c>
      <c r="R29" s="91" t="s">
        <v>27</v>
      </c>
    </row>
    <row r="30" s="1" customFormat="1" ht="18" customHeight="1" spans="1:18">
      <c r="A30" s="29">
        <v>480</v>
      </c>
      <c r="B30" s="29" t="s">
        <v>811</v>
      </c>
      <c r="C30" s="29" t="s">
        <v>69</v>
      </c>
      <c r="D30" s="31" t="s">
        <v>800</v>
      </c>
      <c r="E30" s="29" t="s">
        <v>21</v>
      </c>
      <c r="F30" s="34" t="s">
        <v>109</v>
      </c>
      <c r="G30" s="30" t="s">
        <v>782</v>
      </c>
      <c r="H30" s="20" t="s">
        <v>26</v>
      </c>
      <c r="I30" s="55">
        <v>183.5</v>
      </c>
      <c r="J30" s="56" t="s">
        <v>785</v>
      </c>
      <c r="K30" s="56">
        <v>15</v>
      </c>
      <c r="L30" s="56">
        <v>84.7</v>
      </c>
      <c r="M30" s="70">
        <v>0.998639745553825</v>
      </c>
      <c r="N30" s="71">
        <f t="shared" si="0"/>
        <v>84.584786448409</v>
      </c>
      <c r="O30" s="72">
        <v>78.9923932242045</v>
      </c>
      <c r="P30" s="57">
        <f t="shared" si="2"/>
        <v>41</v>
      </c>
      <c r="Q30" s="57">
        <v>12</v>
      </c>
      <c r="R30" s="85" t="s">
        <v>27</v>
      </c>
    </row>
    <row r="31" s="1" customFormat="1" ht="18" customHeight="1" spans="1:18">
      <c r="A31" s="38">
        <v>523</v>
      </c>
      <c r="B31" s="38" t="s">
        <v>812</v>
      </c>
      <c r="C31" s="38" t="s">
        <v>19</v>
      </c>
      <c r="D31" s="39" t="s">
        <v>800</v>
      </c>
      <c r="E31" s="17" t="s">
        <v>21</v>
      </c>
      <c r="F31" s="40" t="s">
        <v>109</v>
      </c>
      <c r="G31" s="41" t="s">
        <v>782</v>
      </c>
      <c r="H31" s="42" t="s">
        <v>26</v>
      </c>
      <c r="I31" s="55">
        <v>176</v>
      </c>
      <c r="J31" s="56" t="s">
        <v>785</v>
      </c>
      <c r="K31" s="56">
        <v>5</v>
      </c>
      <c r="L31" s="79">
        <v>87.6</v>
      </c>
      <c r="M31" s="70">
        <v>0.998639745553825</v>
      </c>
      <c r="N31" s="80">
        <f t="shared" si="0"/>
        <v>87.4808417105151</v>
      </c>
      <c r="O31" s="81">
        <v>78.9404208552575</v>
      </c>
      <c r="P31" s="57">
        <f t="shared" si="2"/>
        <v>42</v>
      </c>
      <c r="Q31" s="82">
        <v>13</v>
      </c>
      <c r="R31" s="91" t="s">
        <v>27</v>
      </c>
    </row>
    <row r="32" s="1" customFormat="1" ht="18" customHeight="1" spans="1:18">
      <c r="A32" s="17">
        <v>471</v>
      </c>
      <c r="B32" s="29" t="s">
        <v>813</v>
      </c>
      <c r="C32" s="29" t="s">
        <v>19</v>
      </c>
      <c r="D32" s="31" t="s">
        <v>800</v>
      </c>
      <c r="E32" s="29" t="s">
        <v>21</v>
      </c>
      <c r="F32" s="34" t="s">
        <v>109</v>
      </c>
      <c r="G32" s="30" t="s">
        <v>782</v>
      </c>
      <c r="H32" s="20" t="s">
        <v>26</v>
      </c>
      <c r="I32" s="55">
        <v>188.5</v>
      </c>
      <c r="J32" s="56" t="s">
        <v>785</v>
      </c>
      <c r="K32" s="56">
        <v>18</v>
      </c>
      <c r="L32" s="56">
        <v>82.2</v>
      </c>
      <c r="M32" s="70">
        <v>0.998639745553825</v>
      </c>
      <c r="N32" s="71">
        <f t="shared" si="0"/>
        <v>82.0881870845244</v>
      </c>
      <c r="O32" s="72">
        <v>78.7440935422622</v>
      </c>
      <c r="P32" s="57">
        <f t="shared" si="2"/>
        <v>45</v>
      </c>
      <c r="Q32" s="57">
        <v>14</v>
      </c>
      <c r="R32" s="85" t="s">
        <v>27</v>
      </c>
    </row>
    <row r="33" s="1" customFormat="1" ht="18" customHeight="1" spans="1:18">
      <c r="A33" s="21">
        <v>450</v>
      </c>
      <c r="B33" s="21" t="s">
        <v>814</v>
      </c>
      <c r="C33" s="21" t="s">
        <v>19</v>
      </c>
      <c r="D33" s="23" t="s">
        <v>800</v>
      </c>
      <c r="E33" s="17" t="s">
        <v>21</v>
      </c>
      <c r="F33" s="36" t="s">
        <v>109</v>
      </c>
      <c r="G33" s="22" t="s">
        <v>782</v>
      </c>
      <c r="H33" s="24" t="s">
        <v>26</v>
      </c>
      <c r="I33" s="55">
        <v>173</v>
      </c>
      <c r="J33" s="56" t="s">
        <v>785</v>
      </c>
      <c r="K33" s="56">
        <v>8</v>
      </c>
      <c r="L33" s="73">
        <v>88.1</v>
      </c>
      <c r="M33" s="70">
        <v>0.998639745553825</v>
      </c>
      <c r="N33" s="74">
        <f t="shared" si="0"/>
        <v>87.980161583292</v>
      </c>
      <c r="O33" s="75">
        <v>78.590080791646</v>
      </c>
      <c r="P33" s="57">
        <f t="shared" si="2"/>
        <v>47</v>
      </c>
      <c r="Q33" s="62">
        <v>15</v>
      </c>
      <c r="R33" s="86" t="s">
        <v>27</v>
      </c>
    </row>
    <row r="34" s="1" customFormat="1" ht="18" customHeight="1" spans="1:18">
      <c r="A34" s="25">
        <v>513</v>
      </c>
      <c r="B34" s="25" t="s">
        <v>815</v>
      </c>
      <c r="C34" s="25" t="s">
        <v>19</v>
      </c>
      <c r="D34" s="27" t="s">
        <v>800</v>
      </c>
      <c r="E34" s="17" t="s">
        <v>21</v>
      </c>
      <c r="F34" s="37" t="s">
        <v>109</v>
      </c>
      <c r="G34" s="26" t="s">
        <v>782</v>
      </c>
      <c r="H34" s="28" t="s">
        <v>26</v>
      </c>
      <c r="I34" s="55">
        <v>173.5</v>
      </c>
      <c r="J34" s="56" t="s">
        <v>783</v>
      </c>
      <c r="K34" s="56">
        <v>28</v>
      </c>
      <c r="L34" s="76">
        <v>87.4</v>
      </c>
      <c r="M34" s="70">
        <v>1.00136396500366</v>
      </c>
      <c r="N34" s="77">
        <f t="shared" si="0"/>
        <v>87.5192105413199</v>
      </c>
      <c r="O34" s="78">
        <v>78.4596052706599</v>
      </c>
      <c r="P34" s="57">
        <f t="shared" si="2"/>
        <v>50</v>
      </c>
      <c r="Q34" s="65">
        <v>16</v>
      </c>
      <c r="R34" s="87" t="s">
        <v>27</v>
      </c>
    </row>
    <row r="35" s="1" customFormat="1" ht="18" customHeight="1" spans="1:18">
      <c r="A35" s="17">
        <v>465</v>
      </c>
      <c r="B35" s="17" t="s">
        <v>816</v>
      </c>
      <c r="C35" s="17" t="s">
        <v>19</v>
      </c>
      <c r="D35" s="19" t="s">
        <v>800</v>
      </c>
      <c r="E35" s="17" t="s">
        <v>21</v>
      </c>
      <c r="F35" s="33" t="s">
        <v>109</v>
      </c>
      <c r="G35" s="18" t="s">
        <v>782</v>
      </c>
      <c r="H35" s="20" t="s">
        <v>26</v>
      </c>
      <c r="I35" s="55">
        <v>183</v>
      </c>
      <c r="J35" s="56" t="s">
        <v>783</v>
      </c>
      <c r="K35" s="56">
        <v>20</v>
      </c>
      <c r="L35" s="56">
        <v>83.2</v>
      </c>
      <c r="M35" s="70">
        <v>1.00136396500366</v>
      </c>
      <c r="N35" s="71">
        <f t="shared" si="0"/>
        <v>83.3134818883045</v>
      </c>
      <c r="O35" s="72">
        <v>78.2567409441523</v>
      </c>
      <c r="P35" s="57">
        <f t="shared" si="2"/>
        <v>52</v>
      </c>
      <c r="Q35" s="57">
        <v>17</v>
      </c>
      <c r="R35" s="85" t="s">
        <v>27</v>
      </c>
    </row>
    <row r="36" s="1" customFormat="1" ht="18" customHeight="1" spans="1:18">
      <c r="A36" s="17">
        <v>492</v>
      </c>
      <c r="B36" s="17" t="s">
        <v>817</v>
      </c>
      <c r="C36" s="17" t="s">
        <v>19</v>
      </c>
      <c r="D36" s="19" t="s">
        <v>800</v>
      </c>
      <c r="E36" s="17" t="s">
        <v>21</v>
      </c>
      <c r="F36" s="33" t="s">
        <v>109</v>
      </c>
      <c r="G36" s="18" t="s">
        <v>782</v>
      </c>
      <c r="H36" s="20" t="s">
        <v>26</v>
      </c>
      <c r="I36" s="55">
        <v>183</v>
      </c>
      <c r="J36" s="56" t="s">
        <v>785</v>
      </c>
      <c r="K36" s="56">
        <v>17</v>
      </c>
      <c r="L36" s="56">
        <v>83.3</v>
      </c>
      <c r="M36" s="70">
        <v>0.998639745553825</v>
      </c>
      <c r="N36" s="71">
        <f t="shared" si="0"/>
        <v>83.1866908046336</v>
      </c>
      <c r="O36" s="72">
        <v>78.1933454023168</v>
      </c>
      <c r="P36" s="57">
        <f t="shared" si="2"/>
        <v>53</v>
      </c>
      <c r="Q36" s="57">
        <v>18</v>
      </c>
      <c r="R36" s="85" t="s">
        <v>27</v>
      </c>
    </row>
    <row r="37" s="1" customFormat="1" ht="18" customHeight="1" spans="1:18">
      <c r="A37" s="21">
        <v>490</v>
      </c>
      <c r="B37" s="21" t="s">
        <v>818</v>
      </c>
      <c r="C37" s="21" t="s">
        <v>69</v>
      </c>
      <c r="D37" s="23" t="s">
        <v>800</v>
      </c>
      <c r="E37" s="17" t="s">
        <v>21</v>
      </c>
      <c r="F37" s="36" t="s">
        <v>109</v>
      </c>
      <c r="G37" s="22" t="s">
        <v>782</v>
      </c>
      <c r="H37" s="24" t="s">
        <v>26</v>
      </c>
      <c r="I37" s="55">
        <v>182.5</v>
      </c>
      <c r="J37" s="56" t="s">
        <v>785</v>
      </c>
      <c r="K37" s="56">
        <v>29</v>
      </c>
      <c r="L37" s="73">
        <v>83</v>
      </c>
      <c r="M37" s="70">
        <v>0.998639745553825</v>
      </c>
      <c r="N37" s="74">
        <f t="shared" si="0"/>
        <v>82.8870988809675</v>
      </c>
      <c r="O37" s="75">
        <v>77.9435494404837</v>
      </c>
      <c r="P37" s="57">
        <f t="shared" si="2"/>
        <v>55</v>
      </c>
      <c r="Q37" s="62">
        <v>19</v>
      </c>
      <c r="R37" s="86" t="s">
        <v>27</v>
      </c>
    </row>
    <row r="38" s="1" customFormat="1" ht="18" customHeight="1" spans="1:18">
      <c r="A38" s="25">
        <v>531</v>
      </c>
      <c r="B38" s="25" t="s">
        <v>819</v>
      </c>
      <c r="C38" s="25" t="s">
        <v>19</v>
      </c>
      <c r="D38" s="27" t="s">
        <v>800</v>
      </c>
      <c r="E38" s="17" t="s">
        <v>21</v>
      </c>
      <c r="F38" s="37" t="s">
        <v>109</v>
      </c>
      <c r="G38" s="26" t="s">
        <v>782</v>
      </c>
      <c r="H38" s="28" t="s">
        <v>26</v>
      </c>
      <c r="I38" s="55">
        <v>178.5</v>
      </c>
      <c r="J38" s="56" t="s">
        <v>785</v>
      </c>
      <c r="K38" s="56">
        <v>12</v>
      </c>
      <c r="L38" s="76">
        <v>84.6</v>
      </c>
      <c r="M38" s="70">
        <v>0.998639745553825</v>
      </c>
      <c r="N38" s="77">
        <f t="shared" si="0"/>
        <v>84.4849224738536</v>
      </c>
      <c r="O38" s="78">
        <v>77.9424612369268</v>
      </c>
      <c r="P38" s="57">
        <v>55</v>
      </c>
      <c r="Q38" s="65">
        <v>19</v>
      </c>
      <c r="R38" s="87" t="s">
        <v>27</v>
      </c>
    </row>
    <row r="39" s="1" customFormat="1" ht="18" customHeight="1" spans="1:18">
      <c r="A39" s="17">
        <v>438</v>
      </c>
      <c r="B39" s="17" t="s">
        <v>820</v>
      </c>
      <c r="C39" s="17" t="s">
        <v>19</v>
      </c>
      <c r="D39" s="19" t="s">
        <v>800</v>
      </c>
      <c r="E39" s="17" t="s">
        <v>21</v>
      </c>
      <c r="F39" s="33" t="s">
        <v>109</v>
      </c>
      <c r="G39" s="18" t="s">
        <v>782</v>
      </c>
      <c r="H39" s="20" t="s">
        <v>26</v>
      </c>
      <c r="I39" s="55">
        <v>170</v>
      </c>
      <c r="J39" s="56" t="s">
        <v>783</v>
      </c>
      <c r="K39" s="56">
        <v>32</v>
      </c>
      <c r="L39" s="56">
        <v>87</v>
      </c>
      <c r="M39" s="70">
        <v>1.00136396500366</v>
      </c>
      <c r="N39" s="71">
        <f t="shared" si="0"/>
        <v>87.1186649553184</v>
      </c>
      <c r="O39" s="72">
        <v>77.5593324776592</v>
      </c>
      <c r="P39" s="57">
        <f t="shared" si="2"/>
        <v>61</v>
      </c>
      <c r="Q39" s="57">
        <v>21</v>
      </c>
      <c r="R39" s="85" t="s">
        <v>27</v>
      </c>
    </row>
    <row r="40" s="1" customFormat="1" ht="18" customHeight="1" spans="1:18">
      <c r="A40" s="38">
        <v>482</v>
      </c>
      <c r="B40" s="38" t="s">
        <v>821</v>
      </c>
      <c r="C40" s="38" t="s">
        <v>19</v>
      </c>
      <c r="D40" s="39" t="s">
        <v>800</v>
      </c>
      <c r="E40" s="17" t="s">
        <v>21</v>
      </c>
      <c r="F40" s="40" t="s">
        <v>109</v>
      </c>
      <c r="G40" s="41" t="s">
        <v>782</v>
      </c>
      <c r="H40" s="42" t="s">
        <v>26</v>
      </c>
      <c r="I40" s="55">
        <v>177.5</v>
      </c>
      <c r="J40" s="56" t="s">
        <v>785</v>
      </c>
      <c r="K40" s="56">
        <v>31</v>
      </c>
      <c r="L40" s="79">
        <v>83.8</v>
      </c>
      <c r="M40" s="70">
        <v>0.998639745553825</v>
      </c>
      <c r="N40" s="80">
        <f t="shared" si="0"/>
        <v>83.6860106774105</v>
      </c>
      <c r="O40" s="81">
        <v>77.3430053387052</v>
      </c>
      <c r="P40" s="57">
        <f t="shared" si="2"/>
        <v>62</v>
      </c>
      <c r="Q40" s="82">
        <v>22</v>
      </c>
      <c r="R40" s="91" t="s">
        <v>27</v>
      </c>
    </row>
    <row r="41" s="1" customFormat="1" ht="18" customHeight="1" spans="1:18">
      <c r="A41" s="17">
        <v>532</v>
      </c>
      <c r="B41" s="17" t="s">
        <v>822</v>
      </c>
      <c r="C41" s="17" t="s">
        <v>19</v>
      </c>
      <c r="D41" s="19" t="s">
        <v>800</v>
      </c>
      <c r="E41" s="17" t="s">
        <v>21</v>
      </c>
      <c r="F41" s="33" t="s">
        <v>109</v>
      </c>
      <c r="G41" s="18" t="s">
        <v>782</v>
      </c>
      <c r="H41" s="20" t="s">
        <v>26</v>
      </c>
      <c r="I41" s="55">
        <v>180</v>
      </c>
      <c r="J41" s="56" t="s">
        <v>785</v>
      </c>
      <c r="K41" s="56">
        <v>7</v>
      </c>
      <c r="L41" s="56">
        <v>82.3</v>
      </c>
      <c r="M41" s="70">
        <v>0.998639745553825</v>
      </c>
      <c r="N41" s="71">
        <f t="shared" si="0"/>
        <v>82.1880510590798</v>
      </c>
      <c r="O41" s="72">
        <v>77.0940255295399</v>
      </c>
      <c r="P41" s="57">
        <f t="shared" ref="P41:P72" si="3">RANK(O41,O$3:O$131)</f>
        <v>66</v>
      </c>
      <c r="Q41" s="57">
        <v>23</v>
      </c>
      <c r="R41" s="85" t="s">
        <v>27</v>
      </c>
    </row>
    <row r="42" s="1" customFormat="1" ht="18" customHeight="1" spans="1:18">
      <c r="A42" s="17">
        <v>538</v>
      </c>
      <c r="B42" s="32" t="s">
        <v>823</v>
      </c>
      <c r="C42" s="32" t="s">
        <v>19</v>
      </c>
      <c r="D42" s="43" t="s">
        <v>800</v>
      </c>
      <c r="E42" s="32" t="s">
        <v>21</v>
      </c>
      <c r="F42" s="44" t="s">
        <v>109</v>
      </c>
      <c r="G42" s="45" t="s">
        <v>782</v>
      </c>
      <c r="H42" s="20" t="s">
        <v>26</v>
      </c>
      <c r="I42" s="55">
        <v>164.5</v>
      </c>
      <c r="J42" s="56" t="s">
        <v>783</v>
      </c>
      <c r="K42" s="56">
        <v>7</v>
      </c>
      <c r="L42" s="56">
        <v>88.2</v>
      </c>
      <c r="M42" s="70">
        <v>1.00136396500366</v>
      </c>
      <c r="N42" s="71">
        <f t="shared" si="0"/>
        <v>88.3203017133228</v>
      </c>
      <c r="O42" s="72">
        <v>77.0601508566614</v>
      </c>
      <c r="P42" s="57">
        <f t="shared" si="3"/>
        <v>68</v>
      </c>
      <c r="Q42" s="57">
        <v>24</v>
      </c>
      <c r="R42" s="85" t="s">
        <v>27</v>
      </c>
    </row>
    <row r="43" s="1" customFormat="1" ht="18" customHeight="1" spans="1:18">
      <c r="A43" s="17">
        <v>498</v>
      </c>
      <c r="B43" s="17" t="s">
        <v>824</v>
      </c>
      <c r="C43" s="17" t="s">
        <v>19</v>
      </c>
      <c r="D43" s="19" t="s">
        <v>800</v>
      </c>
      <c r="E43" s="17" t="s">
        <v>21</v>
      </c>
      <c r="F43" s="33" t="s">
        <v>109</v>
      </c>
      <c r="G43" s="18" t="s">
        <v>782</v>
      </c>
      <c r="H43" s="20" t="s">
        <v>26</v>
      </c>
      <c r="I43" s="55">
        <v>171.5</v>
      </c>
      <c r="J43" s="56" t="s">
        <v>783</v>
      </c>
      <c r="K43" s="56">
        <v>24</v>
      </c>
      <c r="L43" s="56">
        <v>85</v>
      </c>
      <c r="M43" s="70">
        <v>1.00136396500366</v>
      </c>
      <c r="N43" s="71">
        <f t="shared" si="0"/>
        <v>85.1159370253111</v>
      </c>
      <c r="O43" s="72">
        <v>76.8579685126556</v>
      </c>
      <c r="P43" s="57">
        <f t="shared" si="3"/>
        <v>69</v>
      </c>
      <c r="Q43" s="57">
        <v>25</v>
      </c>
      <c r="R43" s="85" t="s">
        <v>27</v>
      </c>
    </row>
    <row r="44" s="1" customFormat="1" ht="18" customHeight="1" spans="1:18">
      <c r="A44" s="21">
        <v>456</v>
      </c>
      <c r="B44" s="21" t="s">
        <v>825</v>
      </c>
      <c r="C44" s="21" t="s">
        <v>19</v>
      </c>
      <c r="D44" s="23" t="s">
        <v>800</v>
      </c>
      <c r="E44" s="17" t="s">
        <v>21</v>
      </c>
      <c r="F44" s="36" t="s">
        <v>109</v>
      </c>
      <c r="G44" s="22" t="s">
        <v>782</v>
      </c>
      <c r="H44" s="24" t="s">
        <v>26</v>
      </c>
      <c r="I44" s="55">
        <v>170</v>
      </c>
      <c r="J44" s="56" t="s">
        <v>785</v>
      </c>
      <c r="K44" s="56">
        <v>33</v>
      </c>
      <c r="L44" s="73">
        <v>85.6</v>
      </c>
      <c r="M44" s="70">
        <v>0.998639745553825</v>
      </c>
      <c r="N44" s="74">
        <f t="shared" si="0"/>
        <v>85.4835622194074</v>
      </c>
      <c r="O44" s="75">
        <v>76.7417811097037</v>
      </c>
      <c r="P44" s="57">
        <f t="shared" si="3"/>
        <v>70</v>
      </c>
      <c r="Q44" s="62">
        <v>26</v>
      </c>
      <c r="R44" s="86" t="s">
        <v>27</v>
      </c>
    </row>
    <row r="45" s="1" customFormat="1" ht="18" customHeight="1" spans="1:18">
      <c r="A45" s="17">
        <v>530</v>
      </c>
      <c r="B45" s="17" t="s">
        <v>826</v>
      </c>
      <c r="C45" s="17" t="s">
        <v>19</v>
      </c>
      <c r="D45" s="19" t="s">
        <v>800</v>
      </c>
      <c r="E45" s="17" t="s">
        <v>21</v>
      </c>
      <c r="F45" s="33" t="s">
        <v>109</v>
      </c>
      <c r="G45" s="18" t="s">
        <v>782</v>
      </c>
      <c r="H45" s="20" t="s">
        <v>26</v>
      </c>
      <c r="I45" s="55">
        <v>186.5</v>
      </c>
      <c r="J45" s="56" t="s">
        <v>785</v>
      </c>
      <c r="K45" s="56">
        <v>24</v>
      </c>
      <c r="L45" s="57">
        <v>78.9</v>
      </c>
      <c r="M45" s="58">
        <v>0.998639745553825</v>
      </c>
      <c r="N45" s="59">
        <f t="shared" si="0"/>
        <v>78.7926759241968</v>
      </c>
      <c r="O45" s="60">
        <v>76.6963379620984</v>
      </c>
      <c r="P45" s="57">
        <f t="shared" si="3"/>
        <v>72</v>
      </c>
      <c r="Q45" s="57">
        <v>27</v>
      </c>
      <c r="R45" s="85" t="s">
        <v>27</v>
      </c>
    </row>
    <row r="46" s="1" customFormat="1" ht="18" customHeight="1" spans="1:18">
      <c r="A46" s="25">
        <v>472</v>
      </c>
      <c r="B46" s="25" t="s">
        <v>827</v>
      </c>
      <c r="C46" s="25" t="s">
        <v>19</v>
      </c>
      <c r="D46" s="27" t="s">
        <v>800</v>
      </c>
      <c r="E46" s="17" t="s">
        <v>21</v>
      </c>
      <c r="F46" s="37" t="s">
        <v>109</v>
      </c>
      <c r="G46" s="26" t="s">
        <v>782</v>
      </c>
      <c r="H46" s="28" t="s">
        <v>26</v>
      </c>
      <c r="I46" s="55">
        <v>172</v>
      </c>
      <c r="J46" s="56" t="s">
        <v>783</v>
      </c>
      <c r="K46" s="56">
        <v>25</v>
      </c>
      <c r="L46" s="65">
        <v>84.2</v>
      </c>
      <c r="M46" s="58">
        <v>1.00136396500366</v>
      </c>
      <c r="N46" s="66">
        <f t="shared" si="0"/>
        <v>84.3148458533082</v>
      </c>
      <c r="O46" s="67">
        <v>76.5574229266541</v>
      </c>
      <c r="P46" s="57">
        <f t="shared" si="3"/>
        <v>73</v>
      </c>
      <c r="Q46" s="65">
        <v>28</v>
      </c>
      <c r="R46" s="87" t="s">
        <v>27</v>
      </c>
    </row>
    <row r="47" s="1" customFormat="1" ht="18" customHeight="1" spans="1:18">
      <c r="A47" s="17">
        <v>462</v>
      </c>
      <c r="B47" s="17" t="s">
        <v>828</v>
      </c>
      <c r="C47" s="17" t="s">
        <v>19</v>
      </c>
      <c r="D47" s="19" t="s">
        <v>800</v>
      </c>
      <c r="E47" s="17" t="s">
        <v>21</v>
      </c>
      <c r="F47" s="33" t="s">
        <v>109</v>
      </c>
      <c r="G47" s="18" t="s">
        <v>782</v>
      </c>
      <c r="H47" s="20" t="s">
        <v>26</v>
      </c>
      <c r="I47" s="55">
        <v>180</v>
      </c>
      <c r="J47" s="56" t="s">
        <v>783</v>
      </c>
      <c r="K47" s="56">
        <v>36</v>
      </c>
      <c r="L47" s="57">
        <v>81</v>
      </c>
      <c r="M47" s="58">
        <v>1.00136396500366</v>
      </c>
      <c r="N47" s="59">
        <f t="shared" si="0"/>
        <v>81.1104811652965</v>
      </c>
      <c r="O47" s="60">
        <v>76.5552405826483</v>
      </c>
      <c r="P47" s="57">
        <v>73</v>
      </c>
      <c r="Q47" s="57">
        <v>28</v>
      </c>
      <c r="R47" s="85" t="s">
        <v>27</v>
      </c>
    </row>
    <row r="48" s="1" customFormat="1" ht="18" customHeight="1" spans="1:18">
      <c r="A48" s="17">
        <v>510</v>
      </c>
      <c r="B48" s="17" t="s">
        <v>829</v>
      </c>
      <c r="C48" s="17" t="s">
        <v>19</v>
      </c>
      <c r="D48" s="19" t="s">
        <v>800</v>
      </c>
      <c r="E48" s="17" t="s">
        <v>21</v>
      </c>
      <c r="F48" s="33" t="s">
        <v>109</v>
      </c>
      <c r="G48" s="18" t="s">
        <v>782</v>
      </c>
      <c r="H48" s="20" t="s">
        <v>26</v>
      </c>
      <c r="I48" s="55">
        <v>182.5</v>
      </c>
      <c r="J48" s="56" t="s">
        <v>785</v>
      </c>
      <c r="K48" s="56">
        <v>20</v>
      </c>
      <c r="L48" s="57">
        <v>79.9</v>
      </c>
      <c r="M48" s="58">
        <v>0.998639745553825</v>
      </c>
      <c r="N48" s="59">
        <f t="shared" si="0"/>
        <v>79.7913156697506</v>
      </c>
      <c r="O48" s="60">
        <v>76.3956578348753</v>
      </c>
      <c r="P48" s="57">
        <f t="shared" si="3"/>
        <v>76</v>
      </c>
      <c r="Q48" s="57">
        <v>30</v>
      </c>
      <c r="R48" s="85" t="s">
        <v>27</v>
      </c>
    </row>
    <row r="49" s="1" customFormat="1" ht="18" customHeight="1" spans="1:18">
      <c r="A49" s="32">
        <v>514</v>
      </c>
      <c r="B49" s="17" t="s">
        <v>830</v>
      </c>
      <c r="C49" s="17" t="s">
        <v>19</v>
      </c>
      <c r="D49" s="19" t="s">
        <v>800</v>
      </c>
      <c r="E49" s="17" t="s">
        <v>21</v>
      </c>
      <c r="F49" s="33" t="s">
        <v>109</v>
      </c>
      <c r="G49" s="18" t="s">
        <v>782</v>
      </c>
      <c r="H49" s="20" t="s">
        <v>26</v>
      </c>
      <c r="I49" s="55">
        <v>179</v>
      </c>
      <c r="J49" s="56" t="s">
        <v>783</v>
      </c>
      <c r="K49" s="56">
        <v>23</v>
      </c>
      <c r="L49" s="57">
        <v>80.8</v>
      </c>
      <c r="M49" s="58">
        <v>1.00136396500366</v>
      </c>
      <c r="N49" s="59">
        <f t="shared" si="0"/>
        <v>80.9102083722957</v>
      </c>
      <c r="O49" s="60">
        <v>76.2551041861479</v>
      </c>
      <c r="P49" s="57">
        <f t="shared" si="3"/>
        <v>77</v>
      </c>
      <c r="Q49" s="57">
        <v>31</v>
      </c>
      <c r="R49" s="90"/>
    </row>
    <row r="50" s="1" customFormat="1" ht="18" customHeight="1" spans="1:18">
      <c r="A50" s="17">
        <v>489</v>
      </c>
      <c r="B50" s="17" t="s">
        <v>831</v>
      </c>
      <c r="C50" s="17" t="s">
        <v>19</v>
      </c>
      <c r="D50" s="19" t="s">
        <v>800</v>
      </c>
      <c r="E50" s="17" t="s">
        <v>21</v>
      </c>
      <c r="F50" s="33" t="s">
        <v>109</v>
      </c>
      <c r="G50" s="18" t="s">
        <v>782</v>
      </c>
      <c r="H50" s="20" t="s">
        <v>26</v>
      </c>
      <c r="I50" s="55">
        <v>170</v>
      </c>
      <c r="J50" s="56" t="s">
        <v>785</v>
      </c>
      <c r="K50" s="56">
        <v>3</v>
      </c>
      <c r="L50" s="57">
        <v>84.4</v>
      </c>
      <c r="M50" s="58">
        <v>0.998639745553825</v>
      </c>
      <c r="N50" s="59">
        <f t="shared" si="0"/>
        <v>84.2851945247428</v>
      </c>
      <c r="O50" s="60">
        <v>76.1425972623714</v>
      </c>
      <c r="P50" s="57">
        <f t="shared" si="3"/>
        <v>80</v>
      </c>
      <c r="Q50" s="57">
        <v>32</v>
      </c>
      <c r="R50" s="90"/>
    </row>
    <row r="51" s="1" customFormat="1" ht="18" customHeight="1" spans="1:18">
      <c r="A51" s="21">
        <v>499</v>
      </c>
      <c r="B51" s="21" t="s">
        <v>832</v>
      </c>
      <c r="C51" s="21" t="s">
        <v>19</v>
      </c>
      <c r="D51" s="23" t="s">
        <v>800</v>
      </c>
      <c r="E51" s="17" t="s">
        <v>21</v>
      </c>
      <c r="F51" s="36" t="s">
        <v>109</v>
      </c>
      <c r="G51" s="22" t="s">
        <v>782</v>
      </c>
      <c r="H51" s="24" t="s">
        <v>26</v>
      </c>
      <c r="I51" s="55">
        <v>169</v>
      </c>
      <c r="J51" s="56" t="s">
        <v>785</v>
      </c>
      <c r="K51" s="56">
        <v>22</v>
      </c>
      <c r="L51" s="62">
        <v>84.5</v>
      </c>
      <c r="M51" s="58">
        <v>0.998639745553825</v>
      </c>
      <c r="N51" s="63">
        <f t="shared" si="0"/>
        <v>84.3850584992982</v>
      </c>
      <c r="O51" s="64">
        <v>75.9925292496491</v>
      </c>
      <c r="P51" s="57">
        <f t="shared" si="3"/>
        <v>81</v>
      </c>
      <c r="Q51" s="62">
        <v>33</v>
      </c>
      <c r="R51" s="88"/>
    </row>
    <row r="52" s="1" customFormat="1" ht="18" customHeight="1" spans="1:18">
      <c r="A52" s="25">
        <v>474</v>
      </c>
      <c r="B52" s="25" t="s">
        <v>833</v>
      </c>
      <c r="C52" s="25" t="s">
        <v>19</v>
      </c>
      <c r="D52" s="27" t="s">
        <v>800</v>
      </c>
      <c r="E52" s="17" t="s">
        <v>21</v>
      </c>
      <c r="F52" s="37" t="s">
        <v>109</v>
      </c>
      <c r="G52" s="26" t="s">
        <v>782</v>
      </c>
      <c r="H52" s="28" t="s">
        <v>26</v>
      </c>
      <c r="I52" s="55">
        <v>167</v>
      </c>
      <c r="J52" s="56" t="s">
        <v>783</v>
      </c>
      <c r="K52" s="56">
        <v>37</v>
      </c>
      <c r="L52" s="65">
        <v>84.4</v>
      </c>
      <c r="M52" s="58">
        <v>1.00136396500366</v>
      </c>
      <c r="N52" s="66">
        <f t="shared" si="0"/>
        <v>84.5151186463089</v>
      </c>
      <c r="O52" s="67">
        <v>75.6575593231545</v>
      </c>
      <c r="P52" s="57">
        <f t="shared" si="3"/>
        <v>82</v>
      </c>
      <c r="Q52" s="65">
        <v>34</v>
      </c>
      <c r="R52" s="89"/>
    </row>
    <row r="53" s="1" customFormat="1" ht="18" customHeight="1" spans="1:18">
      <c r="A53" s="17">
        <v>461</v>
      </c>
      <c r="B53" s="17" t="s">
        <v>834</v>
      </c>
      <c r="C53" s="17" t="s">
        <v>19</v>
      </c>
      <c r="D53" s="19" t="s">
        <v>800</v>
      </c>
      <c r="E53" s="17" t="s">
        <v>21</v>
      </c>
      <c r="F53" s="33" t="s">
        <v>109</v>
      </c>
      <c r="G53" s="18" t="s">
        <v>782</v>
      </c>
      <c r="H53" s="20" t="s">
        <v>26</v>
      </c>
      <c r="I53" s="55">
        <v>176</v>
      </c>
      <c r="J53" s="56" t="s">
        <v>783</v>
      </c>
      <c r="K53" s="56">
        <v>4</v>
      </c>
      <c r="L53" s="57">
        <v>80.4</v>
      </c>
      <c r="M53" s="58">
        <v>1.00136396500366</v>
      </c>
      <c r="N53" s="59">
        <f t="shared" si="0"/>
        <v>80.5096627862943</v>
      </c>
      <c r="O53" s="60">
        <v>75.4548313931471</v>
      </c>
      <c r="P53" s="57">
        <f t="shared" si="3"/>
        <v>84</v>
      </c>
      <c r="Q53" s="57">
        <v>35</v>
      </c>
      <c r="R53" s="90"/>
    </row>
    <row r="54" s="1" customFormat="1" ht="18" customHeight="1" spans="1:18">
      <c r="A54" s="38">
        <v>483</v>
      </c>
      <c r="B54" s="38" t="s">
        <v>835</v>
      </c>
      <c r="C54" s="38" t="s">
        <v>19</v>
      </c>
      <c r="D54" s="39" t="s">
        <v>800</v>
      </c>
      <c r="E54" s="17" t="s">
        <v>21</v>
      </c>
      <c r="F54" s="40" t="s">
        <v>109</v>
      </c>
      <c r="G54" s="41" t="s">
        <v>782</v>
      </c>
      <c r="H54" s="42" t="s">
        <v>26</v>
      </c>
      <c r="I54" s="55">
        <v>170</v>
      </c>
      <c r="J54" s="56" t="s">
        <v>785</v>
      </c>
      <c r="K54" s="56">
        <v>23</v>
      </c>
      <c r="L54" s="82">
        <v>82.8</v>
      </c>
      <c r="M54" s="58">
        <v>0.998639745553825</v>
      </c>
      <c r="N54" s="83">
        <f t="shared" si="0"/>
        <v>82.6873709318567</v>
      </c>
      <c r="O54" s="84">
        <v>75.3436854659284</v>
      </c>
      <c r="P54" s="57">
        <f t="shared" si="3"/>
        <v>85</v>
      </c>
      <c r="Q54" s="82">
        <v>36</v>
      </c>
      <c r="R54" s="92"/>
    </row>
    <row r="55" s="1" customFormat="1" ht="18" customHeight="1" spans="1:18">
      <c r="A55" s="17">
        <v>419</v>
      </c>
      <c r="B55" s="17" t="s">
        <v>836</v>
      </c>
      <c r="C55" s="17" t="s">
        <v>19</v>
      </c>
      <c r="D55" s="19" t="s">
        <v>800</v>
      </c>
      <c r="E55" s="17" t="s">
        <v>21</v>
      </c>
      <c r="F55" s="33" t="s">
        <v>109</v>
      </c>
      <c r="G55" s="18" t="s">
        <v>782</v>
      </c>
      <c r="H55" s="20" t="s">
        <v>26</v>
      </c>
      <c r="I55" s="55">
        <v>187.5</v>
      </c>
      <c r="J55" s="56" t="s">
        <v>785</v>
      </c>
      <c r="K55" s="56">
        <v>34</v>
      </c>
      <c r="L55" s="57">
        <v>75.1</v>
      </c>
      <c r="M55" s="58">
        <v>0.998639745553825</v>
      </c>
      <c r="N55" s="59">
        <f t="shared" si="0"/>
        <v>74.9978448910922</v>
      </c>
      <c r="O55" s="60">
        <v>74.9989224455461</v>
      </c>
      <c r="P55" s="57">
        <f t="shared" si="3"/>
        <v>88</v>
      </c>
      <c r="Q55" s="57">
        <v>37</v>
      </c>
      <c r="R55" s="90"/>
    </row>
    <row r="56" s="1" customFormat="1" ht="18" customHeight="1" spans="1:18">
      <c r="A56" s="21">
        <v>487</v>
      </c>
      <c r="B56" s="21" t="s">
        <v>837</v>
      </c>
      <c r="C56" s="21" t="s">
        <v>19</v>
      </c>
      <c r="D56" s="23" t="s">
        <v>800</v>
      </c>
      <c r="E56" s="17" t="s">
        <v>21</v>
      </c>
      <c r="F56" s="36" t="s">
        <v>109</v>
      </c>
      <c r="G56" s="22" t="s">
        <v>782</v>
      </c>
      <c r="H56" s="24" t="s">
        <v>26</v>
      </c>
      <c r="I56" s="55">
        <v>172.5</v>
      </c>
      <c r="J56" s="56" t="s">
        <v>785</v>
      </c>
      <c r="K56" s="56">
        <v>11</v>
      </c>
      <c r="L56" s="62">
        <v>80.8</v>
      </c>
      <c r="M56" s="58">
        <v>0.998639745553825</v>
      </c>
      <c r="N56" s="63">
        <f t="shared" si="0"/>
        <v>80.6900914407491</v>
      </c>
      <c r="O56" s="64">
        <v>74.8450457203745</v>
      </c>
      <c r="P56" s="57">
        <f t="shared" si="3"/>
        <v>90</v>
      </c>
      <c r="Q56" s="62">
        <v>38</v>
      </c>
      <c r="R56" s="88"/>
    </row>
    <row r="57" s="1" customFormat="1" ht="18" customHeight="1" spans="1:18">
      <c r="A57" s="17">
        <v>467</v>
      </c>
      <c r="B57" s="32" t="s">
        <v>838</v>
      </c>
      <c r="C57" s="32" t="s">
        <v>19</v>
      </c>
      <c r="D57" s="43" t="s">
        <v>800</v>
      </c>
      <c r="E57" s="32" t="s">
        <v>21</v>
      </c>
      <c r="F57" s="44" t="s">
        <v>109</v>
      </c>
      <c r="G57" s="45" t="s">
        <v>782</v>
      </c>
      <c r="H57" s="20" t="s">
        <v>26</v>
      </c>
      <c r="I57" s="55">
        <v>161</v>
      </c>
      <c r="J57" s="56" t="s">
        <v>783</v>
      </c>
      <c r="K57" s="56">
        <v>12</v>
      </c>
      <c r="L57" s="57">
        <v>84.6</v>
      </c>
      <c r="M57" s="58">
        <v>1.00136396500366</v>
      </c>
      <c r="N57" s="59">
        <f t="shared" si="0"/>
        <v>84.7153914393096</v>
      </c>
      <c r="O57" s="60">
        <v>74.5576957196548</v>
      </c>
      <c r="P57" s="57">
        <f t="shared" si="3"/>
        <v>94</v>
      </c>
      <c r="Q57" s="57">
        <v>39</v>
      </c>
      <c r="R57" s="90"/>
    </row>
    <row r="58" s="1" customFormat="1" ht="18" customHeight="1" spans="1:18">
      <c r="A58" s="29">
        <v>408</v>
      </c>
      <c r="B58" s="29" t="s">
        <v>839</v>
      </c>
      <c r="C58" s="29" t="s">
        <v>69</v>
      </c>
      <c r="D58" s="31" t="s">
        <v>800</v>
      </c>
      <c r="E58" s="29" t="s">
        <v>21</v>
      </c>
      <c r="F58" s="34" t="s">
        <v>109</v>
      </c>
      <c r="G58" s="30" t="s">
        <v>782</v>
      </c>
      <c r="H58" s="20" t="s">
        <v>26</v>
      </c>
      <c r="I58" s="55">
        <v>174</v>
      </c>
      <c r="J58" s="56" t="s">
        <v>783</v>
      </c>
      <c r="K58" s="56">
        <v>16</v>
      </c>
      <c r="L58" s="57">
        <v>79</v>
      </c>
      <c r="M58" s="58">
        <v>1.00136396500366</v>
      </c>
      <c r="N58" s="59">
        <f t="shared" si="0"/>
        <v>79.1077532352892</v>
      </c>
      <c r="O58" s="60">
        <v>74.3538766176446</v>
      </c>
      <c r="P58" s="57">
        <f t="shared" si="3"/>
        <v>95</v>
      </c>
      <c r="Q58" s="57">
        <v>40</v>
      </c>
      <c r="R58" s="90"/>
    </row>
    <row r="59" s="1" customFormat="1" ht="18" customHeight="1" spans="1:18">
      <c r="A59" s="25">
        <v>528</v>
      </c>
      <c r="B59" s="46" t="s">
        <v>840</v>
      </c>
      <c r="C59" s="46" t="s">
        <v>19</v>
      </c>
      <c r="D59" s="47" t="s">
        <v>800</v>
      </c>
      <c r="E59" s="32" t="s">
        <v>21</v>
      </c>
      <c r="F59" s="48" t="s">
        <v>109</v>
      </c>
      <c r="G59" s="49" t="s">
        <v>782</v>
      </c>
      <c r="H59" s="28" t="s">
        <v>26</v>
      </c>
      <c r="I59" s="55">
        <v>166</v>
      </c>
      <c r="J59" s="56" t="s">
        <v>785</v>
      </c>
      <c r="K59" s="56">
        <v>1</v>
      </c>
      <c r="L59" s="65">
        <v>82.3</v>
      </c>
      <c r="M59" s="58">
        <v>0.998639745553825</v>
      </c>
      <c r="N59" s="66">
        <f t="shared" si="0"/>
        <v>82.1880510590798</v>
      </c>
      <c r="O59" s="67">
        <v>74.2940255295399</v>
      </c>
      <c r="P59" s="57">
        <f t="shared" si="3"/>
        <v>97</v>
      </c>
      <c r="Q59" s="65">
        <v>41</v>
      </c>
      <c r="R59" s="89"/>
    </row>
    <row r="60" s="1" customFormat="1" ht="18" customHeight="1" spans="1:18">
      <c r="A60" s="29">
        <v>448</v>
      </c>
      <c r="B60" s="32" t="s">
        <v>841</v>
      </c>
      <c r="C60" s="32" t="s">
        <v>19</v>
      </c>
      <c r="D60" s="43" t="s">
        <v>800</v>
      </c>
      <c r="E60" s="32" t="s">
        <v>21</v>
      </c>
      <c r="F60" s="44" t="s">
        <v>109</v>
      </c>
      <c r="G60" s="45" t="s">
        <v>782</v>
      </c>
      <c r="H60" s="20" t="s">
        <v>26</v>
      </c>
      <c r="I60" s="55">
        <v>160</v>
      </c>
      <c r="J60" s="56" t="s">
        <v>783</v>
      </c>
      <c r="K60" s="56">
        <v>1</v>
      </c>
      <c r="L60" s="57">
        <v>83.8</v>
      </c>
      <c r="M60" s="58">
        <v>1.00136396500366</v>
      </c>
      <c r="N60" s="59">
        <f t="shared" si="0"/>
        <v>83.9143002673067</v>
      </c>
      <c r="O60" s="60">
        <v>73.9571501336534</v>
      </c>
      <c r="P60" s="57">
        <f t="shared" si="3"/>
        <v>100</v>
      </c>
      <c r="Q60" s="57">
        <v>42</v>
      </c>
      <c r="R60" s="90"/>
    </row>
    <row r="61" s="1" customFormat="1" ht="18" customHeight="1" spans="1:18">
      <c r="A61" s="38">
        <v>451</v>
      </c>
      <c r="B61" s="38" t="s">
        <v>462</v>
      </c>
      <c r="C61" s="38" t="s">
        <v>19</v>
      </c>
      <c r="D61" s="39" t="s">
        <v>800</v>
      </c>
      <c r="E61" s="17" t="s">
        <v>21</v>
      </c>
      <c r="F61" s="40" t="s">
        <v>109</v>
      </c>
      <c r="G61" s="41" t="s">
        <v>782</v>
      </c>
      <c r="H61" s="42" t="s">
        <v>26</v>
      </c>
      <c r="I61" s="55">
        <v>159</v>
      </c>
      <c r="J61" s="56" t="s">
        <v>783</v>
      </c>
      <c r="K61" s="56">
        <v>15</v>
      </c>
      <c r="L61" s="82">
        <v>83.6</v>
      </c>
      <c r="M61" s="58">
        <v>1.00136396500366</v>
      </c>
      <c r="N61" s="83">
        <f t="shared" si="0"/>
        <v>83.714027474306</v>
      </c>
      <c r="O61" s="84">
        <v>73.657013737153</v>
      </c>
      <c r="P61" s="57">
        <f t="shared" si="3"/>
        <v>101</v>
      </c>
      <c r="Q61" s="82">
        <v>43</v>
      </c>
      <c r="R61" s="92"/>
    </row>
    <row r="62" s="1" customFormat="1" ht="18" customHeight="1" spans="1:18">
      <c r="A62" s="29">
        <v>429</v>
      </c>
      <c r="B62" s="17" t="s">
        <v>842</v>
      </c>
      <c r="C62" s="17" t="s">
        <v>19</v>
      </c>
      <c r="D62" s="19" t="s">
        <v>800</v>
      </c>
      <c r="E62" s="17" t="s">
        <v>21</v>
      </c>
      <c r="F62" s="33" t="s">
        <v>109</v>
      </c>
      <c r="G62" s="18" t="s">
        <v>782</v>
      </c>
      <c r="H62" s="20" t="s">
        <v>26</v>
      </c>
      <c r="I62" s="55">
        <v>163.5</v>
      </c>
      <c r="J62" s="56" t="s">
        <v>783</v>
      </c>
      <c r="K62" s="56">
        <v>17</v>
      </c>
      <c r="L62" s="57">
        <v>81.6</v>
      </c>
      <c r="M62" s="58">
        <v>1.00136396500366</v>
      </c>
      <c r="N62" s="59">
        <f t="shared" si="0"/>
        <v>81.7112995442987</v>
      </c>
      <c r="O62" s="60">
        <v>73.5556497721494</v>
      </c>
      <c r="P62" s="57">
        <f t="shared" si="3"/>
        <v>102</v>
      </c>
      <c r="Q62" s="57">
        <v>44</v>
      </c>
      <c r="R62" s="90"/>
    </row>
    <row r="63" s="1" customFormat="1" ht="18" customHeight="1" spans="1:18">
      <c r="A63" s="21">
        <v>416</v>
      </c>
      <c r="B63" s="21" t="s">
        <v>843</v>
      </c>
      <c r="C63" s="21" t="s">
        <v>19</v>
      </c>
      <c r="D63" s="23" t="s">
        <v>800</v>
      </c>
      <c r="E63" s="17" t="s">
        <v>21</v>
      </c>
      <c r="F63" s="36" t="s">
        <v>109</v>
      </c>
      <c r="G63" s="22" t="s">
        <v>782</v>
      </c>
      <c r="H63" s="24" t="s">
        <v>26</v>
      </c>
      <c r="I63" s="55">
        <v>165.5</v>
      </c>
      <c r="J63" s="56" t="s">
        <v>783</v>
      </c>
      <c r="K63" s="56">
        <v>14</v>
      </c>
      <c r="L63" s="62">
        <v>80.4</v>
      </c>
      <c r="M63" s="58">
        <v>1.00136396500366</v>
      </c>
      <c r="N63" s="63">
        <f t="shared" si="0"/>
        <v>80.5096627862943</v>
      </c>
      <c r="O63" s="64">
        <v>73.3548313931472</v>
      </c>
      <c r="P63" s="57">
        <f t="shared" si="3"/>
        <v>103</v>
      </c>
      <c r="Q63" s="62">
        <v>45</v>
      </c>
      <c r="R63" s="88"/>
    </row>
    <row r="64" s="1" customFormat="1" ht="18" customHeight="1" spans="1:18">
      <c r="A64" s="25">
        <v>452</v>
      </c>
      <c r="B64" s="25" t="s">
        <v>844</v>
      </c>
      <c r="C64" s="25" t="s">
        <v>19</v>
      </c>
      <c r="D64" s="27" t="s">
        <v>800</v>
      </c>
      <c r="E64" s="17" t="s">
        <v>21</v>
      </c>
      <c r="F64" s="37" t="s">
        <v>109</v>
      </c>
      <c r="G64" s="26" t="s">
        <v>782</v>
      </c>
      <c r="H64" s="28" t="s">
        <v>26</v>
      </c>
      <c r="I64" s="55">
        <v>172.5</v>
      </c>
      <c r="J64" s="56" t="s">
        <v>783</v>
      </c>
      <c r="K64" s="56">
        <v>6</v>
      </c>
      <c r="L64" s="65">
        <v>76.4</v>
      </c>
      <c r="M64" s="58">
        <v>1.00136396500366</v>
      </c>
      <c r="N64" s="66">
        <f t="shared" si="0"/>
        <v>76.5042069262796</v>
      </c>
      <c r="O64" s="67">
        <v>72.7521034631398</v>
      </c>
      <c r="P64" s="57">
        <f t="shared" si="3"/>
        <v>105</v>
      </c>
      <c r="Q64" s="65">
        <v>46</v>
      </c>
      <c r="R64" s="89"/>
    </row>
    <row r="65" s="1" customFormat="1" ht="18" customHeight="1" spans="1:18">
      <c r="A65" s="17">
        <v>500</v>
      </c>
      <c r="B65" s="32" t="s">
        <v>845</v>
      </c>
      <c r="C65" s="32" t="s">
        <v>19</v>
      </c>
      <c r="D65" s="43" t="s">
        <v>800</v>
      </c>
      <c r="E65" s="32" t="s">
        <v>21</v>
      </c>
      <c r="F65" s="44" t="s">
        <v>109</v>
      </c>
      <c r="G65" s="45" t="s">
        <v>782</v>
      </c>
      <c r="H65" s="20" t="s">
        <v>26</v>
      </c>
      <c r="I65" s="55">
        <v>165</v>
      </c>
      <c r="J65" s="56" t="s">
        <v>783</v>
      </c>
      <c r="K65" s="56">
        <v>2</v>
      </c>
      <c r="L65" s="57">
        <v>79.2</v>
      </c>
      <c r="M65" s="58">
        <v>1.00136396500366</v>
      </c>
      <c r="N65" s="59">
        <f t="shared" si="0"/>
        <v>79.3080260282899</v>
      </c>
      <c r="O65" s="60">
        <v>72.654013014145</v>
      </c>
      <c r="P65" s="57">
        <f t="shared" si="3"/>
        <v>106</v>
      </c>
      <c r="Q65" s="57">
        <v>47</v>
      </c>
      <c r="R65" s="90"/>
    </row>
    <row r="66" s="1" customFormat="1" ht="18" customHeight="1" spans="1:18">
      <c r="A66" s="21">
        <v>497</v>
      </c>
      <c r="B66" s="35" t="s">
        <v>846</v>
      </c>
      <c r="C66" s="35" t="s">
        <v>69</v>
      </c>
      <c r="D66" s="93" t="s">
        <v>800</v>
      </c>
      <c r="E66" s="32" t="s">
        <v>21</v>
      </c>
      <c r="F66" s="94" t="s">
        <v>109</v>
      </c>
      <c r="G66" s="95" t="s">
        <v>782</v>
      </c>
      <c r="H66" s="24" t="s">
        <v>26</v>
      </c>
      <c r="I66" s="55">
        <v>174.5</v>
      </c>
      <c r="J66" s="56" t="s">
        <v>785</v>
      </c>
      <c r="K66" s="56">
        <v>26</v>
      </c>
      <c r="L66" s="62">
        <v>74.8</v>
      </c>
      <c r="M66" s="58">
        <v>0.998639745553825</v>
      </c>
      <c r="N66" s="63">
        <f t="shared" si="0"/>
        <v>74.6982529674261</v>
      </c>
      <c r="O66" s="64">
        <v>72.249126483713</v>
      </c>
      <c r="P66" s="57">
        <f t="shared" si="3"/>
        <v>108</v>
      </c>
      <c r="Q66" s="62">
        <v>48</v>
      </c>
      <c r="R66" s="88"/>
    </row>
    <row r="67" s="1" customFormat="1" ht="18" customHeight="1" spans="1:18">
      <c r="A67" s="25">
        <v>435</v>
      </c>
      <c r="B67" s="25" t="s">
        <v>847</v>
      </c>
      <c r="C67" s="25" t="s">
        <v>19</v>
      </c>
      <c r="D67" s="27" t="s">
        <v>800</v>
      </c>
      <c r="E67" s="17" t="s">
        <v>21</v>
      </c>
      <c r="F67" s="37" t="s">
        <v>109</v>
      </c>
      <c r="G67" s="26" t="s">
        <v>782</v>
      </c>
      <c r="H67" s="28" t="s">
        <v>26</v>
      </c>
      <c r="I67" s="55">
        <v>160.5</v>
      </c>
      <c r="J67" s="56" t="s">
        <v>783</v>
      </c>
      <c r="K67" s="56">
        <v>26</v>
      </c>
      <c r="L67" s="65">
        <v>80</v>
      </c>
      <c r="M67" s="58">
        <v>1.00136396500366</v>
      </c>
      <c r="N67" s="66">
        <f t="shared" ref="N67:N76" si="4">L67*M67</f>
        <v>80.1091172002928</v>
      </c>
      <c r="O67" s="67">
        <v>72.1545586001464</v>
      </c>
      <c r="P67" s="57">
        <f t="shared" si="3"/>
        <v>109</v>
      </c>
      <c r="Q67" s="65">
        <v>49</v>
      </c>
      <c r="R67" s="89"/>
    </row>
    <row r="68" s="1" customFormat="1" ht="18" customHeight="1" spans="1:18">
      <c r="A68" s="17">
        <v>537</v>
      </c>
      <c r="B68" s="17" t="s">
        <v>848</v>
      </c>
      <c r="C68" s="17" t="s">
        <v>19</v>
      </c>
      <c r="D68" s="19" t="s">
        <v>800</v>
      </c>
      <c r="E68" s="17" t="s">
        <v>21</v>
      </c>
      <c r="F68" s="33" t="s">
        <v>109</v>
      </c>
      <c r="G68" s="18" t="s">
        <v>782</v>
      </c>
      <c r="H68" s="20" t="s">
        <v>26</v>
      </c>
      <c r="I68" s="55">
        <v>166.5</v>
      </c>
      <c r="J68" s="56" t="s">
        <v>783</v>
      </c>
      <c r="K68" s="56">
        <v>22</v>
      </c>
      <c r="L68" s="57">
        <v>76.2</v>
      </c>
      <c r="M68" s="58">
        <v>1.00136396500366</v>
      </c>
      <c r="N68" s="59">
        <f t="shared" si="4"/>
        <v>76.3039341332789</v>
      </c>
      <c r="O68" s="60">
        <v>71.4519670666395</v>
      </c>
      <c r="P68" s="57">
        <f t="shared" si="3"/>
        <v>111</v>
      </c>
      <c r="Q68" s="57">
        <v>50</v>
      </c>
      <c r="R68" s="90"/>
    </row>
    <row r="69" s="1" customFormat="1" ht="18" customHeight="1" spans="1:18">
      <c r="A69" s="32">
        <v>478</v>
      </c>
      <c r="B69" s="17" t="s">
        <v>849</v>
      </c>
      <c r="C69" s="17" t="s">
        <v>19</v>
      </c>
      <c r="D69" s="19" t="s">
        <v>800</v>
      </c>
      <c r="E69" s="17" t="s">
        <v>21</v>
      </c>
      <c r="F69" s="33" t="s">
        <v>109</v>
      </c>
      <c r="G69" s="18" t="s">
        <v>782</v>
      </c>
      <c r="H69" s="20" t="s">
        <v>26</v>
      </c>
      <c r="I69" s="55">
        <v>171.5</v>
      </c>
      <c r="J69" s="56" t="s">
        <v>785</v>
      </c>
      <c r="K69" s="56">
        <v>30</v>
      </c>
      <c r="L69" s="57">
        <v>74.1</v>
      </c>
      <c r="M69" s="58">
        <v>0.998639745553825</v>
      </c>
      <c r="N69" s="59">
        <f t="shared" si="4"/>
        <v>73.9992051455384</v>
      </c>
      <c r="O69" s="60">
        <v>71.2996025727692</v>
      </c>
      <c r="P69" s="57">
        <f t="shared" si="3"/>
        <v>112</v>
      </c>
      <c r="Q69" s="57">
        <v>51</v>
      </c>
      <c r="R69" s="90"/>
    </row>
    <row r="70" s="1" customFormat="1" ht="18" customHeight="1" spans="1:18">
      <c r="A70" s="21">
        <v>431</v>
      </c>
      <c r="B70" s="21" t="s">
        <v>850</v>
      </c>
      <c r="C70" s="21" t="s">
        <v>19</v>
      </c>
      <c r="D70" s="23" t="s">
        <v>800</v>
      </c>
      <c r="E70" s="17" t="s">
        <v>21</v>
      </c>
      <c r="F70" s="36" t="s">
        <v>109</v>
      </c>
      <c r="G70" s="22" t="s">
        <v>782</v>
      </c>
      <c r="H70" s="24" t="s">
        <v>26</v>
      </c>
      <c r="I70" s="55">
        <v>161</v>
      </c>
      <c r="J70" s="56" t="s">
        <v>783</v>
      </c>
      <c r="K70" s="56">
        <v>34</v>
      </c>
      <c r="L70" s="62">
        <v>76.8</v>
      </c>
      <c r="M70" s="58">
        <v>1.00136396500366</v>
      </c>
      <c r="N70" s="63">
        <f t="shared" si="4"/>
        <v>76.9047525122811</v>
      </c>
      <c r="O70" s="64">
        <v>70.6523762561406</v>
      </c>
      <c r="P70" s="57">
        <f t="shared" si="3"/>
        <v>115</v>
      </c>
      <c r="Q70" s="62">
        <v>52</v>
      </c>
      <c r="R70" s="88"/>
    </row>
    <row r="71" s="1" customFormat="1" ht="18" customHeight="1" spans="1:18">
      <c r="A71" s="17">
        <v>453</v>
      </c>
      <c r="B71" s="17" t="s">
        <v>851</v>
      </c>
      <c r="C71" s="17" t="s">
        <v>19</v>
      </c>
      <c r="D71" s="19" t="s">
        <v>800</v>
      </c>
      <c r="E71" s="17" t="s">
        <v>21</v>
      </c>
      <c r="F71" s="33" t="s">
        <v>109</v>
      </c>
      <c r="G71" s="18" t="s">
        <v>782</v>
      </c>
      <c r="H71" s="20" t="s">
        <v>26</v>
      </c>
      <c r="I71" s="55">
        <v>172</v>
      </c>
      <c r="J71" s="56" t="s">
        <v>785</v>
      </c>
      <c r="K71" s="56">
        <v>2</v>
      </c>
      <c r="L71" s="57">
        <v>72.2</v>
      </c>
      <c r="M71" s="58">
        <v>0.998639745553825</v>
      </c>
      <c r="N71" s="59">
        <f t="shared" si="4"/>
        <v>72.1017896289862</v>
      </c>
      <c r="O71" s="60">
        <v>70.4508948144931</v>
      </c>
      <c r="P71" s="57">
        <f t="shared" si="3"/>
        <v>117</v>
      </c>
      <c r="Q71" s="57">
        <v>53</v>
      </c>
      <c r="R71" s="90"/>
    </row>
    <row r="72" s="1" customFormat="1" ht="18" customHeight="1" spans="1:18">
      <c r="A72" s="25">
        <v>493</v>
      </c>
      <c r="B72" s="25" t="s">
        <v>852</v>
      </c>
      <c r="C72" s="25" t="s">
        <v>19</v>
      </c>
      <c r="D72" s="27" t="s">
        <v>800</v>
      </c>
      <c r="E72" s="17" t="s">
        <v>21</v>
      </c>
      <c r="F72" s="37" t="s">
        <v>109</v>
      </c>
      <c r="G72" s="26" t="s">
        <v>782</v>
      </c>
      <c r="H72" s="28" t="s">
        <v>26</v>
      </c>
      <c r="I72" s="55">
        <v>157.5</v>
      </c>
      <c r="J72" s="56" t="s">
        <v>785</v>
      </c>
      <c r="K72" s="56">
        <v>25</v>
      </c>
      <c r="L72" s="65">
        <v>77.1</v>
      </c>
      <c r="M72" s="58">
        <v>0.998639745553825</v>
      </c>
      <c r="N72" s="66">
        <f t="shared" si="4"/>
        <v>76.9951243821999</v>
      </c>
      <c r="O72" s="67">
        <v>69.9975621910999</v>
      </c>
      <c r="P72" s="57">
        <f t="shared" si="3"/>
        <v>118</v>
      </c>
      <c r="Q72" s="65">
        <v>54</v>
      </c>
      <c r="R72" s="89"/>
    </row>
    <row r="73" s="1" customFormat="1" ht="18" customHeight="1" spans="1:18">
      <c r="A73" s="17">
        <v>469</v>
      </c>
      <c r="B73" s="17" t="s">
        <v>853</v>
      </c>
      <c r="C73" s="17" t="s">
        <v>19</v>
      </c>
      <c r="D73" s="19" t="s">
        <v>800</v>
      </c>
      <c r="E73" s="17" t="s">
        <v>21</v>
      </c>
      <c r="F73" s="33" t="s">
        <v>109</v>
      </c>
      <c r="G73" s="18" t="s">
        <v>782</v>
      </c>
      <c r="H73" s="20" t="s">
        <v>26</v>
      </c>
      <c r="I73" s="55">
        <v>159</v>
      </c>
      <c r="J73" s="56" t="s">
        <v>783</v>
      </c>
      <c r="K73" s="56">
        <v>9</v>
      </c>
      <c r="L73" s="57">
        <v>75.6</v>
      </c>
      <c r="M73" s="58">
        <v>1.00136396500366</v>
      </c>
      <c r="N73" s="59">
        <f t="shared" si="4"/>
        <v>75.7031157542767</v>
      </c>
      <c r="O73" s="60">
        <v>69.6515578771383</v>
      </c>
      <c r="P73" s="57">
        <f t="shared" ref="P73:P104" si="5">RANK(O73,O$3:O$131)</f>
        <v>119</v>
      </c>
      <c r="Q73" s="57">
        <v>55</v>
      </c>
      <c r="R73" s="90"/>
    </row>
    <row r="74" s="1" customFormat="1" ht="18" customHeight="1" spans="1:18">
      <c r="A74" s="17">
        <v>457</v>
      </c>
      <c r="B74" s="17" t="s">
        <v>854</v>
      </c>
      <c r="C74" s="17" t="s">
        <v>19</v>
      </c>
      <c r="D74" s="19" t="s">
        <v>800</v>
      </c>
      <c r="E74" s="17" t="s">
        <v>21</v>
      </c>
      <c r="F74" s="33" t="s">
        <v>109</v>
      </c>
      <c r="G74" s="18" t="s">
        <v>782</v>
      </c>
      <c r="H74" s="20" t="s">
        <v>26</v>
      </c>
      <c r="I74" s="55">
        <v>157</v>
      </c>
      <c r="J74" s="56" t="s">
        <v>783</v>
      </c>
      <c r="K74" s="56">
        <v>31</v>
      </c>
      <c r="L74" s="57">
        <v>76</v>
      </c>
      <c r="M74" s="58">
        <v>1.00136396500366</v>
      </c>
      <c r="N74" s="59">
        <f t="shared" si="4"/>
        <v>76.1036613402782</v>
      </c>
      <c r="O74" s="60">
        <v>69.4518306701391</v>
      </c>
      <c r="P74" s="57">
        <f t="shared" si="5"/>
        <v>120</v>
      </c>
      <c r="Q74" s="57">
        <v>56</v>
      </c>
      <c r="R74" s="90"/>
    </row>
    <row r="75" s="1" customFormat="1" ht="18" customHeight="1" spans="1:18">
      <c r="A75" s="17">
        <v>496</v>
      </c>
      <c r="B75" s="17" t="s">
        <v>855</v>
      </c>
      <c r="C75" s="17" t="s">
        <v>19</v>
      </c>
      <c r="D75" s="19" t="s">
        <v>800</v>
      </c>
      <c r="E75" s="17" t="s">
        <v>21</v>
      </c>
      <c r="F75" s="33" t="s">
        <v>109</v>
      </c>
      <c r="G75" s="18" t="s">
        <v>782</v>
      </c>
      <c r="H75" s="20" t="s">
        <v>26</v>
      </c>
      <c r="I75" s="55">
        <v>160</v>
      </c>
      <c r="J75" s="56" t="s">
        <v>783</v>
      </c>
      <c r="K75" s="56">
        <v>30</v>
      </c>
      <c r="L75" s="57">
        <v>73.8</v>
      </c>
      <c r="M75" s="58">
        <v>1.00136396500366</v>
      </c>
      <c r="N75" s="59">
        <f t="shared" si="4"/>
        <v>73.9006606172701</v>
      </c>
      <c r="O75" s="60">
        <v>68.950330308635</v>
      </c>
      <c r="P75" s="57">
        <f t="shared" si="5"/>
        <v>125</v>
      </c>
      <c r="Q75" s="57">
        <v>57</v>
      </c>
      <c r="R75" s="90"/>
    </row>
    <row r="76" s="1" customFormat="1" ht="18" customHeight="1" spans="1:18">
      <c r="A76" s="21">
        <v>433</v>
      </c>
      <c r="B76" s="21" t="s">
        <v>856</v>
      </c>
      <c r="C76" s="21" t="s">
        <v>19</v>
      </c>
      <c r="D76" s="23" t="s">
        <v>800</v>
      </c>
      <c r="E76" s="17" t="s">
        <v>21</v>
      </c>
      <c r="F76" s="36" t="s">
        <v>109</v>
      </c>
      <c r="G76" s="22" t="s">
        <v>782</v>
      </c>
      <c r="H76" s="24" t="s">
        <v>26</v>
      </c>
      <c r="I76" s="102">
        <v>162</v>
      </c>
      <c r="J76" s="73" t="s">
        <v>785</v>
      </c>
      <c r="K76" s="73">
        <v>14</v>
      </c>
      <c r="L76" s="62">
        <v>72.1</v>
      </c>
      <c r="M76" s="58">
        <v>0.998639745553825</v>
      </c>
      <c r="N76" s="63">
        <f t="shared" si="4"/>
        <v>72.0019256544308</v>
      </c>
      <c r="O76" s="64">
        <v>68.4009628272154</v>
      </c>
      <c r="P76" s="57">
        <f t="shared" si="5"/>
        <v>127</v>
      </c>
      <c r="Q76" s="62">
        <v>58</v>
      </c>
      <c r="R76" s="88"/>
    </row>
    <row r="77" s="1" customFormat="1" ht="18" customHeight="1" spans="1:20">
      <c r="A77" s="29">
        <v>411</v>
      </c>
      <c r="B77" s="29" t="s">
        <v>857</v>
      </c>
      <c r="C77" s="29" t="s">
        <v>19</v>
      </c>
      <c r="D77" s="96" t="s">
        <v>858</v>
      </c>
      <c r="E77" s="29" t="s">
        <v>21</v>
      </c>
      <c r="F77" s="30" t="s">
        <v>109</v>
      </c>
      <c r="G77" s="34" t="s">
        <v>782</v>
      </c>
      <c r="H77" s="97" t="s">
        <v>64</v>
      </c>
      <c r="I77" s="69">
        <v>198</v>
      </c>
      <c r="J77" s="56" t="s">
        <v>859</v>
      </c>
      <c r="K77" s="56">
        <v>26</v>
      </c>
      <c r="L77" s="56">
        <v>89.2</v>
      </c>
      <c r="M77" s="103">
        <v>0.993524981435964</v>
      </c>
      <c r="N77" s="104">
        <f t="shared" ref="N77:N130" si="6">L77*M77</f>
        <v>88.622428344088</v>
      </c>
      <c r="O77" s="104">
        <v>83.911214172044</v>
      </c>
      <c r="P77" s="57">
        <f t="shared" si="5"/>
        <v>3</v>
      </c>
      <c r="Q77" s="103">
        <v>1</v>
      </c>
      <c r="R77" s="107" t="s">
        <v>27</v>
      </c>
      <c r="S77" s="1">
        <v>81.07857143</v>
      </c>
      <c r="T77" s="1">
        <v>81.572222222</v>
      </c>
    </row>
    <row r="78" s="1" customFormat="1" ht="18" customHeight="1" spans="1:19">
      <c r="A78" s="17">
        <v>409</v>
      </c>
      <c r="B78" s="17" t="s">
        <v>860</v>
      </c>
      <c r="C78" s="17" t="s">
        <v>19</v>
      </c>
      <c r="D78" s="98" t="s">
        <v>858</v>
      </c>
      <c r="E78" s="17" t="s">
        <v>21</v>
      </c>
      <c r="F78" s="18" t="s">
        <v>109</v>
      </c>
      <c r="G78" s="33" t="s">
        <v>782</v>
      </c>
      <c r="H78" s="97" t="s">
        <v>64</v>
      </c>
      <c r="I78" s="68">
        <v>199</v>
      </c>
      <c r="J78" s="56" t="s">
        <v>859</v>
      </c>
      <c r="K78" s="56">
        <v>7</v>
      </c>
      <c r="L78" s="56">
        <v>88</v>
      </c>
      <c r="M78" s="103">
        <v>0.993524981435964</v>
      </c>
      <c r="N78" s="104">
        <f t="shared" si="6"/>
        <v>87.4301983663648</v>
      </c>
      <c r="O78" s="104">
        <v>83.5150991831824</v>
      </c>
      <c r="P78" s="57">
        <f t="shared" si="5"/>
        <v>6</v>
      </c>
      <c r="Q78" s="103">
        <v>2</v>
      </c>
      <c r="R78" s="107" t="s">
        <v>27</v>
      </c>
      <c r="S78" s="1">
        <f>T77/S77</f>
        <v>1.00608854822296</v>
      </c>
    </row>
    <row r="79" s="1" customFormat="1" ht="18" customHeight="1" spans="1:18">
      <c r="A79" s="17">
        <v>405</v>
      </c>
      <c r="B79" s="17" t="s">
        <v>861</v>
      </c>
      <c r="C79" s="17" t="s">
        <v>19</v>
      </c>
      <c r="D79" s="98" t="s">
        <v>858</v>
      </c>
      <c r="E79" s="17" t="s">
        <v>21</v>
      </c>
      <c r="F79" s="18" t="s">
        <v>109</v>
      </c>
      <c r="G79" s="33" t="s">
        <v>782</v>
      </c>
      <c r="H79" s="97" t="s">
        <v>64</v>
      </c>
      <c r="I79" s="68">
        <v>205.5</v>
      </c>
      <c r="J79" s="56" t="s">
        <v>862</v>
      </c>
      <c r="K79" s="56">
        <v>12</v>
      </c>
      <c r="L79" s="56">
        <v>82.8</v>
      </c>
      <c r="M79" s="103">
        <v>1.00608854822296</v>
      </c>
      <c r="N79" s="104">
        <f t="shared" si="6"/>
        <v>83.3041317928611</v>
      </c>
      <c r="O79" s="104">
        <v>82.7520658964306</v>
      </c>
      <c r="P79" s="57">
        <f t="shared" si="5"/>
        <v>8</v>
      </c>
      <c r="Q79" s="103">
        <v>3</v>
      </c>
      <c r="R79" s="107" t="s">
        <v>27</v>
      </c>
    </row>
    <row r="80" s="1" customFormat="1" ht="18" customHeight="1" spans="1:18">
      <c r="A80" s="17">
        <v>436</v>
      </c>
      <c r="B80" s="17" t="s">
        <v>863</v>
      </c>
      <c r="C80" s="17" t="s">
        <v>19</v>
      </c>
      <c r="D80" s="98" t="s">
        <v>858</v>
      </c>
      <c r="E80" s="17" t="s">
        <v>21</v>
      </c>
      <c r="F80" s="18" t="s">
        <v>109</v>
      </c>
      <c r="G80" s="33" t="s">
        <v>782</v>
      </c>
      <c r="H80" s="97" t="s">
        <v>64</v>
      </c>
      <c r="I80" s="68">
        <v>186.5</v>
      </c>
      <c r="J80" s="56" t="s">
        <v>862</v>
      </c>
      <c r="K80" s="56">
        <v>20</v>
      </c>
      <c r="L80" s="56">
        <v>88.6</v>
      </c>
      <c r="M80" s="103">
        <v>1.00608854822296</v>
      </c>
      <c r="N80" s="104">
        <f t="shared" si="6"/>
        <v>89.1394453725542</v>
      </c>
      <c r="O80" s="104">
        <v>81.8697226862771</v>
      </c>
      <c r="P80" s="57">
        <f t="shared" si="5"/>
        <v>10</v>
      </c>
      <c r="Q80" s="103">
        <v>4</v>
      </c>
      <c r="R80" s="107" t="s">
        <v>27</v>
      </c>
    </row>
    <row r="81" s="1" customFormat="1" ht="18" customHeight="1" spans="1:18">
      <c r="A81" s="29">
        <v>420</v>
      </c>
      <c r="B81" s="29" t="s">
        <v>864</v>
      </c>
      <c r="C81" s="29" t="s">
        <v>19</v>
      </c>
      <c r="D81" s="96" t="s">
        <v>858</v>
      </c>
      <c r="E81" s="29" t="s">
        <v>21</v>
      </c>
      <c r="F81" s="30" t="s">
        <v>109</v>
      </c>
      <c r="G81" s="34" t="s">
        <v>782</v>
      </c>
      <c r="H81" s="97" t="s">
        <v>64</v>
      </c>
      <c r="I81" s="69">
        <v>192.5</v>
      </c>
      <c r="J81" s="56" t="s">
        <v>862</v>
      </c>
      <c r="K81" s="56">
        <v>16</v>
      </c>
      <c r="L81" s="56">
        <v>85.8</v>
      </c>
      <c r="M81" s="103">
        <v>1.00608854822296</v>
      </c>
      <c r="N81" s="104">
        <f t="shared" si="6"/>
        <v>86.32239743753</v>
      </c>
      <c r="O81" s="104">
        <v>81.661198718765</v>
      </c>
      <c r="P81" s="57">
        <f t="shared" si="5"/>
        <v>11</v>
      </c>
      <c r="Q81" s="103">
        <v>5</v>
      </c>
      <c r="R81" s="107" t="s">
        <v>27</v>
      </c>
    </row>
    <row r="82" s="1" customFormat="1" ht="18" customHeight="1" spans="1:18">
      <c r="A82" s="17">
        <v>412</v>
      </c>
      <c r="B82" s="17" t="s">
        <v>865</v>
      </c>
      <c r="C82" s="17" t="s">
        <v>19</v>
      </c>
      <c r="D82" s="98" t="s">
        <v>858</v>
      </c>
      <c r="E82" s="17" t="s">
        <v>21</v>
      </c>
      <c r="F82" s="18" t="s">
        <v>109</v>
      </c>
      <c r="G82" s="33" t="s">
        <v>782</v>
      </c>
      <c r="H82" s="97" t="s">
        <v>64</v>
      </c>
      <c r="I82" s="68">
        <v>198</v>
      </c>
      <c r="J82" s="56" t="s">
        <v>862</v>
      </c>
      <c r="K82" s="56">
        <v>9</v>
      </c>
      <c r="L82" s="56">
        <v>83.6</v>
      </c>
      <c r="M82" s="103">
        <v>1.00608854822296</v>
      </c>
      <c r="N82" s="104">
        <f t="shared" si="6"/>
        <v>84.1090026314395</v>
      </c>
      <c r="O82" s="104">
        <v>81.6545013157198</v>
      </c>
      <c r="P82" s="57">
        <f t="shared" si="5"/>
        <v>12</v>
      </c>
      <c r="Q82" s="103">
        <v>6</v>
      </c>
      <c r="R82" s="107" t="s">
        <v>27</v>
      </c>
    </row>
    <row r="83" s="1" customFormat="1" ht="18" customHeight="1" spans="1:18">
      <c r="A83" s="17">
        <v>417</v>
      </c>
      <c r="B83" s="17" t="s">
        <v>866</v>
      </c>
      <c r="C83" s="17" t="s">
        <v>19</v>
      </c>
      <c r="D83" s="98" t="s">
        <v>858</v>
      </c>
      <c r="E83" s="17" t="s">
        <v>21</v>
      </c>
      <c r="F83" s="18" t="s">
        <v>109</v>
      </c>
      <c r="G83" s="33" t="s">
        <v>782</v>
      </c>
      <c r="H83" s="97" t="s">
        <v>64</v>
      </c>
      <c r="I83" s="68">
        <v>196.5</v>
      </c>
      <c r="J83" s="56" t="s">
        <v>859</v>
      </c>
      <c r="K83" s="56">
        <v>11</v>
      </c>
      <c r="L83" s="56">
        <v>84.4</v>
      </c>
      <c r="M83" s="103">
        <v>0.993524981435964</v>
      </c>
      <c r="N83" s="104">
        <f t="shared" si="6"/>
        <v>83.8535084331954</v>
      </c>
      <c r="O83" s="104">
        <v>81.2267542165977</v>
      </c>
      <c r="P83" s="57">
        <f t="shared" si="5"/>
        <v>14</v>
      </c>
      <c r="Q83" s="103">
        <v>7</v>
      </c>
      <c r="R83" s="107" t="s">
        <v>27</v>
      </c>
    </row>
    <row r="84" s="1" customFormat="1" ht="18" customHeight="1" spans="1:18">
      <c r="A84" s="17">
        <v>463</v>
      </c>
      <c r="B84" s="17" t="s">
        <v>867</v>
      </c>
      <c r="C84" s="17" t="s">
        <v>19</v>
      </c>
      <c r="D84" s="98" t="s">
        <v>858</v>
      </c>
      <c r="E84" s="17" t="s">
        <v>21</v>
      </c>
      <c r="F84" s="18" t="s">
        <v>109</v>
      </c>
      <c r="G84" s="33" t="s">
        <v>782</v>
      </c>
      <c r="H84" s="97" t="s">
        <v>64</v>
      </c>
      <c r="I84" s="68">
        <v>180</v>
      </c>
      <c r="J84" s="56" t="s">
        <v>859</v>
      </c>
      <c r="K84" s="56">
        <v>18</v>
      </c>
      <c r="L84" s="56">
        <v>90</v>
      </c>
      <c r="M84" s="103">
        <v>0.993524981435964</v>
      </c>
      <c r="N84" s="104">
        <f t="shared" si="6"/>
        <v>89.4172483292368</v>
      </c>
      <c r="O84" s="104">
        <v>80.7086241646184</v>
      </c>
      <c r="P84" s="57">
        <f t="shared" si="5"/>
        <v>17</v>
      </c>
      <c r="Q84" s="103">
        <v>8</v>
      </c>
      <c r="R84" s="107" t="s">
        <v>27</v>
      </c>
    </row>
    <row r="85" s="1" customFormat="1" ht="18" customHeight="1" spans="1:18">
      <c r="A85" s="17">
        <v>418</v>
      </c>
      <c r="B85" s="17" t="s">
        <v>868</v>
      </c>
      <c r="C85" s="17" t="s">
        <v>19</v>
      </c>
      <c r="D85" s="98" t="s">
        <v>858</v>
      </c>
      <c r="E85" s="17" t="s">
        <v>21</v>
      </c>
      <c r="F85" s="18" t="s">
        <v>109</v>
      </c>
      <c r="G85" s="33" t="s">
        <v>782</v>
      </c>
      <c r="H85" s="97" t="s">
        <v>64</v>
      </c>
      <c r="I85" s="68">
        <v>194.5</v>
      </c>
      <c r="J85" s="56" t="s">
        <v>862</v>
      </c>
      <c r="K85" s="56">
        <v>23</v>
      </c>
      <c r="L85" s="56">
        <v>83</v>
      </c>
      <c r="M85" s="103">
        <v>1.00608854822296</v>
      </c>
      <c r="N85" s="104">
        <f t="shared" si="6"/>
        <v>83.5053495025057</v>
      </c>
      <c r="O85" s="104">
        <v>80.6526747512528</v>
      </c>
      <c r="P85" s="57">
        <f t="shared" si="5"/>
        <v>19</v>
      </c>
      <c r="Q85" s="103">
        <v>9</v>
      </c>
      <c r="R85" s="107" t="s">
        <v>27</v>
      </c>
    </row>
    <row r="86" s="1" customFormat="1" ht="18" customHeight="1" spans="1:18">
      <c r="A86" s="17">
        <v>407</v>
      </c>
      <c r="B86" s="17" t="s">
        <v>869</v>
      </c>
      <c r="C86" s="17" t="s">
        <v>19</v>
      </c>
      <c r="D86" s="98" t="s">
        <v>858</v>
      </c>
      <c r="E86" s="17" t="s">
        <v>21</v>
      </c>
      <c r="F86" s="18" t="s">
        <v>109</v>
      </c>
      <c r="G86" s="33" t="s">
        <v>782</v>
      </c>
      <c r="H86" s="97" t="s">
        <v>64</v>
      </c>
      <c r="I86" s="68">
        <v>201.5</v>
      </c>
      <c r="J86" s="56" t="s">
        <v>862</v>
      </c>
      <c r="K86" s="56">
        <v>19</v>
      </c>
      <c r="L86" s="56">
        <v>79.2</v>
      </c>
      <c r="M86" s="103">
        <v>1.00608854822296</v>
      </c>
      <c r="N86" s="104">
        <f t="shared" si="6"/>
        <v>79.6822130192584</v>
      </c>
      <c r="O86" s="104">
        <v>80.1411065096292</v>
      </c>
      <c r="P86" s="57">
        <f t="shared" si="5"/>
        <v>23</v>
      </c>
      <c r="Q86" s="103">
        <v>10</v>
      </c>
      <c r="R86" s="107" t="s">
        <v>27</v>
      </c>
    </row>
    <row r="87" s="1" customFormat="1" ht="18" customHeight="1" spans="1:18">
      <c r="A87" s="17">
        <v>425</v>
      </c>
      <c r="B87" s="17" t="s">
        <v>870</v>
      </c>
      <c r="C87" s="17" t="s">
        <v>19</v>
      </c>
      <c r="D87" s="98" t="s">
        <v>858</v>
      </c>
      <c r="E87" s="17" t="s">
        <v>21</v>
      </c>
      <c r="F87" s="18" t="s">
        <v>109</v>
      </c>
      <c r="G87" s="33" t="s">
        <v>782</v>
      </c>
      <c r="H87" s="97" t="s">
        <v>64</v>
      </c>
      <c r="I87" s="68">
        <v>190.5</v>
      </c>
      <c r="J87" s="56" t="s">
        <v>859</v>
      </c>
      <c r="K87" s="56">
        <v>9</v>
      </c>
      <c r="L87" s="56">
        <v>84.5</v>
      </c>
      <c r="M87" s="103">
        <v>0.993524981435964</v>
      </c>
      <c r="N87" s="104">
        <f t="shared" si="6"/>
        <v>83.952860931339</v>
      </c>
      <c r="O87" s="104">
        <v>80.0764304656695</v>
      </c>
      <c r="P87" s="57">
        <f t="shared" si="5"/>
        <v>24</v>
      </c>
      <c r="Q87" s="103">
        <v>11</v>
      </c>
      <c r="R87" s="107" t="s">
        <v>27</v>
      </c>
    </row>
    <row r="88" s="1" customFormat="1" ht="18" customHeight="1" spans="1:18">
      <c r="A88" s="29">
        <v>445</v>
      </c>
      <c r="B88" s="29" t="s">
        <v>871</v>
      </c>
      <c r="C88" s="29" t="s">
        <v>19</v>
      </c>
      <c r="D88" s="96" t="s">
        <v>858</v>
      </c>
      <c r="E88" s="29" t="s">
        <v>21</v>
      </c>
      <c r="F88" s="30" t="s">
        <v>109</v>
      </c>
      <c r="G88" s="34" t="s">
        <v>782</v>
      </c>
      <c r="H88" s="97" t="s">
        <v>64</v>
      </c>
      <c r="I88" s="69">
        <v>184</v>
      </c>
      <c r="J88" s="56" t="s">
        <v>862</v>
      </c>
      <c r="K88" s="56">
        <v>1</v>
      </c>
      <c r="L88" s="56">
        <v>85.6</v>
      </c>
      <c r="M88" s="103">
        <v>1.00608854822296</v>
      </c>
      <c r="N88" s="104">
        <f t="shared" si="6"/>
        <v>86.1211797278854</v>
      </c>
      <c r="O88" s="104">
        <v>79.8605898639427</v>
      </c>
      <c r="P88" s="57">
        <f t="shared" si="5"/>
        <v>27</v>
      </c>
      <c r="Q88" s="103">
        <v>12</v>
      </c>
      <c r="R88" s="107" t="s">
        <v>27</v>
      </c>
    </row>
    <row r="89" s="1" customFormat="1" ht="18" customHeight="1" spans="1:18">
      <c r="A89" s="17">
        <v>427</v>
      </c>
      <c r="B89" s="17" t="s">
        <v>872</v>
      </c>
      <c r="C89" s="17" t="s">
        <v>19</v>
      </c>
      <c r="D89" s="98" t="s">
        <v>858</v>
      </c>
      <c r="E89" s="17" t="s">
        <v>21</v>
      </c>
      <c r="F89" s="18" t="s">
        <v>109</v>
      </c>
      <c r="G89" s="33" t="s">
        <v>782</v>
      </c>
      <c r="H89" s="97" t="s">
        <v>64</v>
      </c>
      <c r="I89" s="68">
        <v>189</v>
      </c>
      <c r="J89" s="56" t="s">
        <v>859</v>
      </c>
      <c r="K89" s="56">
        <v>20</v>
      </c>
      <c r="L89" s="56">
        <v>84.5</v>
      </c>
      <c r="M89" s="103">
        <v>0.993524981435964</v>
      </c>
      <c r="N89" s="104">
        <f t="shared" si="6"/>
        <v>83.952860931339</v>
      </c>
      <c r="O89" s="104">
        <v>79.7764304656695</v>
      </c>
      <c r="P89" s="57">
        <f t="shared" si="5"/>
        <v>29</v>
      </c>
      <c r="Q89" s="103">
        <v>13</v>
      </c>
      <c r="R89" s="107" t="s">
        <v>27</v>
      </c>
    </row>
    <row r="90" s="1" customFormat="1" ht="18" customHeight="1" spans="1:18">
      <c r="A90" s="17">
        <v>410</v>
      </c>
      <c r="B90" s="17" t="s">
        <v>873</v>
      </c>
      <c r="C90" s="17" t="s">
        <v>19</v>
      </c>
      <c r="D90" s="98" t="s">
        <v>858</v>
      </c>
      <c r="E90" s="17" t="s">
        <v>21</v>
      </c>
      <c r="F90" s="18" t="s">
        <v>109</v>
      </c>
      <c r="G90" s="33" t="s">
        <v>782</v>
      </c>
      <c r="H90" s="97" t="s">
        <v>64</v>
      </c>
      <c r="I90" s="68">
        <v>198.5</v>
      </c>
      <c r="J90" s="56" t="s">
        <v>862</v>
      </c>
      <c r="K90" s="56">
        <v>28</v>
      </c>
      <c r="L90" s="56">
        <v>79.6</v>
      </c>
      <c r="M90" s="103">
        <v>1.00608854822296</v>
      </c>
      <c r="N90" s="104">
        <f t="shared" si="6"/>
        <v>80.0846484385476</v>
      </c>
      <c r="O90" s="104">
        <v>79.7423242192738</v>
      </c>
      <c r="P90" s="57">
        <f t="shared" si="5"/>
        <v>31</v>
      </c>
      <c r="Q90" s="103">
        <v>14</v>
      </c>
      <c r="R90" s="107" t="s">
        <v>27</v>
      </c>
    </row>
    <row r="91" s="1" customFormat="1" ht="18" customHeight="1" spans="1:18">
      <c r="A91" s="17">
        <v>444</v>
      </c>
      <c r="B91" s="17" t="s">
        <v>874</v>
      </c>
      <c r="C91" s="17" t="s">
        <v>19</v>
      </c>
      <c r="D91" s="98" t="s">
        <v>858</v>
      </c>
      <c r="E91" s="17" t="s">
        <v>21</v>
      </c>
      <c r="F91" s="18" t="s">
        <v>109</v>
      </c>
      <c r="G91" s="33" t="s">
        <v>782</v>
      </c>
      <c r="H91" s="97" t="s">
        <v>64</v>
      </c>
      <c r="I91" s="68">
        <v>184</v>
      </c>
      <c r="J91" s="56" t="s">
        <v>859</v>
      </c>
      <c r="K91" s="56">
        <v>15</v>
      </c>
      <c r="L91" s="56">
        <v>86.4</v>
      </c>
      <c r="M91" s="103">
        <v>0.993524981435964</v>
      </c>
      <c r="N91" s="104">
        <f t="shared" si="6"/>
        <v>85.8405583960673</v>
      </c>
      <c r="O91" s="104">
        <v>79.7202791980337</v>
      </c>
      <c r="P91" s="57">
        <f t="shared" si="5"/>
        <v>32</v>
      </c>
      <c r="Q91" s="103">
        <v>15</v>
      </c>
      <c r="R91" s="107" t="s">
        <v>27</v>
      </c>
    </row>
    <row r="92" s="1" customFormat="1" ht="18" customHeight="1" spans="1:18">
      <c r="A92" s="17">
        <v>430</v>
      </c>
      <c r="B92" s="17" t="s">
        <v>875</v>
      </c>
      <c r="C92" s="17" t="s">
        <v>19</v>
      </c>
      <c r="D92" s="98" t="s">
        <v>858</v>
      </c>
      <c r="E92" s="17" t="s">
        <v>21</v>
      </c>
      <c r="F92" s="18" t="s">
        <v>109</v>
      </c>
      <c r="G92" s="33" t="s">
        <v>782</v>
      </c>
      <c r="H92" s="97" t="s">
        <v>64</v>
      </c>
      <c r="I92" s="68">
        <v>188.5</v>
      </c>
      <c r="J92" s="56" t="s">
        <v>859</v>
      </c>
      <c r="K92" s="56">
        <v>23</v>
      </c>
      <c r="L92" s="56">
        <v>84.5</v>
      </c>
      <c r="M92" s="103">
        <v>0.993524981435964</v>
      </c>
      <c r="N92" s="104">
        <f t="shared" si="6"/>
        <v>83.952860931339</v>
      </c>
      <c r="O92" s="104">
        <v>79.6764304656695</v>
      </c>
      <c r="P92" s="57">
        <f t="shared" si="5"/>
        <v>33</v>
      </c>
      <c r="Q92" s="103">
        <v>16</v>
      </c>
      <c r="R92" s="107" t="s">
        <v>27</v>
      </c>
    </row>
    <row r="93" s="1" customFormat="1" ht="18" customHeight="1" spans="1:18">
      <c r="A93" s="17">
        <v>423</v>
      </c>
      <c r="B93" s="17" t="s">
        <v>876</v>
      </c>
      <c r="C93" s="17" t="s">
        <v>19</v>
      </c>
      <c r="D93" s="98" t="s">
        <v>858</v>
      </c>
      <c r="E93" s="17" t="s">
        <v>21</v>
      </c>
      <c r="F93" s="18" t="s">
        <v>109</v>
      </c>
      <c r="G93" s="33" t="s">
        <v>782</v>
      </c>
      <c r="H93" s="97" t="s">
        <v>64</v>
      </c>
      <c r="I93" s="68">
        <v>191</v>
      </c>
      <c r="J93" s="56" t="s">
        <v>859</v>
      </c>
      <c r="K93" s="56">
        <v>12</v>
      </c>
      <c r="L93" s="56">
        <v>83</v>
      </c>
      <c r="M93" s="103">
        <v>0.993524981435964</v>
      </c>
      <c r="N93" s="104">
        <f t="shared" si="6"/>
        <v>82.462573459185</v>
      </c>
      <c r="O93" s="104">
        <v>79.4312867295925</v>
      </c>
      <c r="P93" s="57">
        <f t="shared" si="5"/>
        <v>36</v>
      </c>
      <c r="Q93" s="103">
        <v>17</v>
      </c>
      <c r="R93" s="107" t="s">
        <v>27</v>
      </c>
    </row>
    <row r="94" s="1" customFormat="1" ht="18" customHeight="1" spans="1:18">
      <c r="A94" s="17">
        <v>470</v>
      </c>
      <c r="B94" s="17" t="s">
        <v>877</v>
      </c>
      <c r="C94" s="17" t="s">
        <v>19</v>
      </c>
      <c r="D94" s="98" t="s">
        <v>858</v>
      </c>
      <c r="E94" s="17" t="s">
        <v>21</v>
      </c>
      <c r="F94" s="18" t="s">
        <v>109</v>
      </c>
      <c r="G94" s="33" t="s">
        <v>782</v>
      </c>
      <c r="H94" s="97" t="s">
        <v>64</v>
      </c>
      <c r="I94" s="68">
        <v>177.5</v>
      </c>
      <c r="J94" s="56" t="s">
        <v>862</v>
      </c>
      <c r="K94" s="56">
        <v>10</v>
      </c>
      <c r="L94" s="56">
        <v>86.6</v>
      </c>
      <c r="M94" s="103">
        <v>1.00608854822296</v>
      </c>
      <c r="N94" s="104">
        <f t="shared" si="6"/>
        <v>87.1272682761083</v>
      </c>
      <c r="O94" s="104">
        <v>79.0636341380541</v>
      </c>
      <c r="P94" s="57">
        <f t="shared" si="5"/>
        <v>39</v>
      </c>
      <c r="Q94" s="103">
        <v>18</v>
      </c>
      <c r="R94" s="107" t="s">
        <v>27</v>
      </c>
    </row>
    <row r="95" s="1" customFormat="1" ht="18" customHeight="1" spans="1:18">
      <c r="A95" s="17">
        <v>484</v>
      </c>
      <c r="B95" s="17" t="s">
        <v>878</v>
      </c>
      <c r="C95" s="17" t="s">
        <v>19</v>
      </c>
      <c r="D95" s="98" t="s">
        <v>858</v>
      </c>
      <c r="E95" s="17" t="s">
        <v>21</v>
      </c>
      <c r="F95" s="18" t="s">
        <v>109</v>
      </c>
      <c r="G95" s="33" t="s">
        <v>782</v>
      </c>
      <c r="H95" s="97" t="s">
        <v>64</v>
      </c>
      <c r="I95" s="68">
        <v>173</v>
      </c>
      <c r="J95" s="56" t="s">
        <v>862</v>
      </c>
      <c r="K95" s="56">
        <v>21</v>
      </c>
      <c r="L95" s="56">
        <v>88</v>
      </c>
      <c r="M95" s="103">
        <v>1.00608854822296</v>
      </c>
      <c r="N95" s="104">
        <f t="shared" si="6"/>
        <v>88.5357922436205</v>
      </c>
      <c r="O95" s="104">
        <v>78.8678961218102</v>
      </c>
      <c r="P95" s="57">
        <f t="shared" si="5"/>
        <v>43</v>
      </c>
      <c r="Q95" s="103">
        <v>19</v>
      </c>
      <c r="R95" s="107" t="s">
        <v>27</v>
      </c>
    </row>
    <row r="96" s="1" customFormat="1" ht="18" customHeight="1" spans="1:18">
      <c r="A96" s="29">
        <v>454</v>
      </c>
      <c r="B96" s="29" t="s">
        <v>879</v>
      </c>
      <c r="C96" s="29" t="s">
        <v>19</v>
      </c>
      <c r="D96" s="96" t="s">
        <v>858</v>
      </c>
      <c r="E96" s="29" t="s">
        <v>21</v>
      </c>
      <c r="F96" s="30" t="s">
        <v>109</v>
      </c>
      <c r="G96" s="34" t="s">
        <v>782</v>
      </c>
      <c r="H96" s="97" t="s">
        <v>64</v>
      </c>
      <c r="I96" s="69">
        <v>182.5</v>
      </c>
      <c r="J96" s="56" t="s">
        <v>859</v>
      </c>
      <c r="K96" s="56">
        <v>3</v>
      </c>
      <c r="L96" s="56">
        <v>85.1</v>
      </c>
      <c r="M96" s="103">
        <v>0.993524981435964</v>
      </c>
      <c r="N96" s="104">
        <f t="shared" si="6"/>
        <v>84.5489759202005</v>
      </c>
      <c r="O96" s="104">
        <v>78.7744879601003</v>
      </c>
      <c r="P96" s="57">
        <f t="shared" si="5"/>
        <v>44</v>
      </c>
      <c r="Q96" s="103">
        <v>20</v>
      </c>
      <c r="R96" s="107" t="s">
        <v>27</v>
      </c>
    </row>
    <row r="97" s="1" customFormat="1" ht="18" customHeight="1" spans="1:18">
      <c r="A97" s="17">
        <v>468</v>
      </c>
      <c r="B97" s="17" t="s">
        <v>880</v>
      </c>
      <c r="C97" s="17" t="s">
        <v>19</v>
      </c>
      <c r="D97" s="98" t="s">
        <v>858</v>
      </c>
      <c r="E97" s="17" t="s">
        <v>21</v>
      </c>
      <c r="F97" s="18" t="s">
        <v>109</v>
      </c>
      <c r="G97" s="33" t="s">
        <v>782</v>
      </c>
      <c r="H97" s="97" t="s">
        <v>64</v>
      </c>
      <c r="I97" s="68">
        <v>178.5</v>
      </c>
      <c r="J97" s="56" t="s">
        <v>859</v>
      </c>
      <c r="K97" s="56">
        <v>10</v>
      </c>
      <c r="L97" s="56">
        <v>85.7</v>
      </c>
      <c r="M97" s="103">
        <v>0.993524981435964</v>
      </c>
      <c r="N97" s="104">
        <f t="shared" si="6"/>
        <v>85.1450909090621</v>
      </c>
      <c r="O97" s="104">
        <v>78.2725454545311</v>
      </c>
      <c r="P97" s="57">
        <f t="shared" si="5"/>
        <v>51</v>
      </c>
      <c r="Q97" s="103">
        <v>21</v>
      </c>
      <c r="R97" s="107" t="s">
        <v>27</v>
      </c>
    </row>
    <row r="98" s="1" customFormat="1" ht="18" customHeight="1" spans="1:18">
      <c r="A98" s="17">
        <v>477</v>
      </c>
      <c r="B98" s="17" t="s">
        <v>881</v>
      </c>
      <c r="C98" s="17" t="s">
        <v>19</v>
      </c>
      <c r="D98" s="98" t="s">
        <v>858</v>
      </c>
      <c r="E98" s="17" t="s">
        <v>21</v>
      </c>
      <c r="F98" s="18" t="s">
        <v>109</v>
      </c>
      <c r="G98" s="33" t="s">
        <v>782</v>
      </c>
      <c r="H98" s="97" t="s">
        <v>64</v>
      </c>
      <c r="I98" s="68">
        <v>175</v>
      </c>
      <c r="J98" s="56" t="s">
        <v>862</v>
      </c>
      <c r="K98" s="56">
        <v>3</v>
      </c>
      <c r="L98" s="56">
        <v>85.4</v>
      </c>
      <c r="M98" s="103">
        <v>1.00608854822296</v>
      </c>
      <c r="N98" s="104">
        <f t="shared" si="6"/>
        <v>85.9199620182408</v>
      </c>
      <c r="O98" s="104">
        <v>77.9599810091204</v>
      </c>
      <c r="P98" s="57">
        <f t="shared" si="5"/>
        <v>54</v>
      </c>
      <c r="Q98" s="103">
        <v>22</v>
      </c>
      <c r="R98" s="107" t="s">
        <v>27</v>
      </c>
    </row>
    <row r="99" s="1" customFormat="1" ht="18" customHeight="1" spans="1:18">
      <c r="A99" s="17">
        <v>512</v>
      </c>
      <c r="B99" s="17" t="s">
        <v>882</v>
      </c>
      <c r="C99" s="17" t="s">
        <v>19</v>
      </c>
      <c r="D99" s="98" t="s">
        <v>858</v>
      </c>
      <c r="E99" s="17" t="s">
        <v>21</v>
      </c>
      <c r="F99" s="18" t="s">
        <v>109</v>
      </c>
      <c r="G99" s="33" t="s">
        <v>782</v>
      </c>
      <c r="H99" s="97" t="s">
        <v>64</v>
      </c>
      <c r="I99" s="68">
        <v>167</v>
      </c>
      <c r="J99" s="56" t="s">
        <v>859</v>
      </c>
      <c r="K99" s="56">
        <v>25</v>
      </c>
      <c r="L99" s="56">
        <v>89.6</v>
      </c>
      <c r="M99" s="103">
        <v>0.993524981435964</v>
      </c>
      <c r="N99" s="104">
        <f t="shared" si="6"/>
        <v>89.0198383366624</v>
      </c>
      <c r="O99" s="104">
        <v>77.9099191683312</v>
      </c>
      <c r="P99" s="57">
        <f t="shared" si="5"/>
        <v>57</v>
      </c>
      <c r="Q99" s="103">
        <v>23</v>
      </c>
      <c r="R99" s="107" t="s">
        <v>27</v>
      </c>
    </row>
    <row r="100" s="1" customFormat="1" ht="18" customHeight="1" spans="1:18">
      <c r="A100" s="17">
        <v>488</v>
      </c>
      <c r="B100" s="17" t="s">
        <v>883</v>
      </c>
      <c r="C100" s="17" t="s">
        <v>19</v>
      </c>
      <c r="D100" s="98" t="s">
        <v>858</v>
      </c>
      <c r="E100" s="17" t="s">
        <v>21</v>
      </c>
      <c r="F100" s="18" t="s">
        <v>109</v>
      </c>
      <c r="G100" s="33" t="s">
        <v>782</v>
      </c>
      <c r="H100" s="97" t="s">
        <v>64</v>
      </c>
      <c r="I100" s="68">
        <v>172.5</v>
      </c>
      <c r="J100" s="56" t="s">
        <v>862</v>
      </c>
      <c r="K100" s="56">
        <v>22</v>
      </c>
      <c r="L100" s="56">
        <v>86</v>
      </c>
      <c r="M100" s="103">
        <v>1.00608854822296</v>
      </c>
      <c r="N100" s="104">
        <f t="shared" si="6"/>
        <v>86.5236151471746</v>
      </c>
      <c r="O100" s="104">
        <v>77.7618075735873</v>
      </c>
      <c r="P100" s="57">
        <f t="shared" si="5"/>
        <v>58</v>
      </c>
      <c r="Q100" s="103">
        <v>24</v>
      </c>
      <c r="R100" s="107" t="s">
        <v>27</v>
      </c>
    </row>
    <row r="101" s="1" customFormat="1" ht="18" customHeight="1" spans="1:18">
      <c r="A101" s="29">
        <v>442</v>
      </c>
      <c r="B101" s="29" t="s">
        <v>884</v>
      </c>
      <c r="C101" s="29" t="s">
        <v>69</v>
      </c>
      <c r="D101" s="96" t="s">
        <v>858</v>
      </c>
      <c r="E101" s="29" t="s">
        <v>21</v>
      </c>
      <c r="F101" s="30" t="s">
        <v>109</v>
      </c>
      <c r="G101" s="34" t="s">
        <v>782</v>
      </c>
      <c r="H101" s="97" t="s">
        <v>64</v>
      </c>
      <c r="I101" s="69">
        <v>184.5</v>
      </c>
      <c r="J101" s="56" t="s">
        <v>862</v>
      </c>
      <c r="K101" s="56">
        <v>15</v>
      </c>
      <c r="L101" s="56">
        <v>81.2</v>
      </c>
      <c r="M101" s="103">
        <v>1.00608854822296</v>
      </c>
      <c r="N101" s="104">
        <f t="shared" si="6"/>
        <v>81.6943901157044</v>
      </c>
      <c r="O101" s="104">
        <v>77.7471950578522</v>
      </c>
      <c r="P101" s="57">
        <f t="shared" si="5"/>
        <v>59</v>
      </c>
      <c r="Q101" s="103">
        <v>25</v>
      </c>
      <c r="R101" s="107" t="s">
        <v>27</v>
      </c>
    </row>
    <row r="102" s="1" customFormat="1" ht="18" customHeight="1" spans="1:18">
      <c r="A102" s="17">
        <v>449</v>
      </c>
      <c r="B102" s="17" t="s">
        <v>885</v>
      </c>
      <c r="C102" s="17" t="s">
        <v>19</v>
      </c>
      <c r="D102" s="98" t="s">
        <v>858</v>
      </c>
      <c r="E102" s="17" t="s">
        <v>21</v>
      </c>
      <c r="F102" s="18" t="s">
        <v>109</v>
      </c>
      <c r="G102" s="33" t="s">
        <v>782</v>
      </c>
      <c r="H102" s="97" t="s">
        <v>64</v>
      </c>
      <c r="I102" s="68">
        <v>183.5</v>
      </c>
      <c r="J102" s="56" t="s">
        <v>859</v>
      </c>
      <c r="K102" s="56">
        <v>21</v>
      </c>
      <c r="L102" s="56">
        <v>82.6</v>
      </c>
      <c r="M102" s="103">
        <v>0.993524981435964</v>
      </c>
      <c r="N102" s="104">
        <f t="shared" si="6"/>
        <v>82.0651634666106</v>
      </c>
      <c r="O102" s="104">
        <v>77.7325817333053</v>
      </c>
      <c r="P102" s="57">
        <f t="shared" si="5"/>
        <v>60</v>
      </c>
      <c r="Q102" s="103">
        <v>26</v>
      </c>
      <c r="R102" s="107" t="s">
        <v>27</v>
      </c>
    </row>
    <row r="103" s="1" customFormat="1" ht="18" customHeight="1" spans="1:18">
      <c r="A103" s="17">
        <v>524</v>
      </c>
      <c r="B103" s="17" t="s">
        <v>886</v>
      </c>
      <c r="C103" s="17" t="s">
        <v>19</v>
      </c>
      <c r="D103" s="98" t="s">
        <v>858</v>
      </c>
      <c r="E103" s="17" t="s">
        <v>21</v>
      </c>
      <c r="F103" s="18" t="s">
        <v>109</v>
      </c>
      <c r="G103" s="33" t="s">
        <v>782</v>
      </c>
      <c r="H103" s="97" t="s">
        <v>64</v>
      </c>
      <c r="I103" s="68">
        <v>163.5</v>
      </c>
      <c r="J103" s="56" t="s">
        <v>862</v>
      </c>
      <c r="K103" s="56">
        <v>8</v>
      </c>
      <c r="L103" s="56">
        <v>88.6</v>
      </c>
      <c r="M103" s="103">
        <v>1.00608854822296</v>
      </c>
      <c r="N103" s="104">
        <f t="shared" si="6"/>
        <v>89.1394453725542</v>
      </c>
      <c r="O103" s="104">
        <v>77.2697226862771</v>
      </c>
      <c r="P103" s="57">
        <f t="shared" si="5"/>
        <v>63</v>
      </c>
      <c r="Q103" s="103">
        <v>27</v>
      </c>
      <c r="R103" s="107" t="s">
        <v>27</v>
      </c>
    </row>
    <row r="104" s="1" customFormat="1" ht="18" customHeight="1" spans="1:18">
      <c r="A104" s="17">
        <v>505</v>
      </c>
      <c r="B104" s="17" t="s">
        <v>887</v>
      </c>
      <c r="C104" s="17" t="s">
        <v>19</v>
      </c>
      <c r="D104" s="98" t="s">
        <v>858</v>
      </c>
      <c r="E104" s="17" t="s">
        <v>21</v>
      </c>
      <c r="F104" s="18" t="s">
        <v>109</v>
      </c>
      <c r="G104" s="33" t="s">
        <v>782</v>
      </c>
      <c r="H104" s="97" t="s">
        <v>64</v>
      </c>
      <c r="I104" s="68">
        <v>168.5</v>
      </c>
      <c r="J104" s="56" t="s">
        <v>862</v>
      </c>
      <c r="K104" s="56">
        <v>7</v>
      </c>
      <c r="L104" s="56">
        <v>86.4</v>
      </c>
      <c r="M104" s="103">
        <v>1.00608854822296</v>
      </c>
      <c r="N104" s="104">
        <f t="shared" si="6"/>
        <v>86.9260505664638</v>
      </c>
      <c r="O104" s="104">
        <v>77.1630252832319</v>
      </c>
      <c r="P104" s="57">
        <f t="shared" si="5"/>
        <v>64</v>
      </c>
      <c r="Q104" s="103">
        <v>28</v>
      </c>
      <c r="R104" s="107" t="s">
        <v>27</v>
      </c>
    </row>
    <row r="105" s="1" customFormat="1" ht="18" customHeight="1" spans="1:19">
      <c r="A105" s="17">
        <v>439</v>
      </c>
      <c r="B105" s="17" t="s">
        <v>888</v>
      </c>
      <c r="C105" s="17" t="s">
        <v>19</v>
      </c>
      <c r="D105" s="98" t="s">
        <v>858</v>
      </c>
      <c r="E105" s="17" t="s">
        <v>21</v>
      </c>
      <c r="F105" s="18" t="s">
        <v>109</v>
      </c>
      <c r="G105" s="33" t="s">
        <v>782</v>
      </c>
      <c r="H105" s="97" t="s">
        <v>64</v>
      </c>
      <c r="I105" s="68">
        <v>185</v>
      </c>
      <c r="J105" s="56" t="s">
        <v>862</v>
      </c>
      <c r="K105" s="56">
        <v>14</v>
      </c>
      <c r="L105" s="56">
        <v>79.8</v>
      </c>
      <c r="M105" s="103">
        <v>1.00608854822296</v>
      </c>
      <c r="N105" s="104">
        <f t="shared" si="6"/>
        <v>80.2858661481922</v>
      </c>
      <c r="O105" s="104">
        <v>77.1429330740961</v>
      </c>
      <c r="P105" s="57">
        <f t="shared" ref="P105:P131" si="7">RANK(O105,O$3:O$131)</f>
        <v>65</v>
      </c>
      <c r="Q105" s="103">
        <v>29</v>
      </c>
      <c r="R105" s="107" t="s">
        <v>27</v>
      </c>
      <c r="S105" s="1">
        <v>82.10384615</v>
      </c>
    </row>
    <row r="106" s="1" customFormat="1" ht="18" customHeight="1" spans="1:19">
      <c r="A106" s="17">
        <v>502</v>
      </c>
      <c r="B106" s="17" t="s">
        <v>889</v>
      </c>
      <c r="C106" s="17" t="s">
        <v>19</v>
      </c>
      <c r="D106" s="98" t="s">
        <v>858</v>
      </c>
      <c r="E106" s="17" t="s">
        <v>21</v>
      </c>
      <c r="F106" s="18" t="s">
        <v>109</v>
      </c>
      <c r="G106" s="33" t="s">
        <v>782</v>
      </c>
      <c r="H106" s="97" t="s">
        <v>64</v>
      </c>
      <c r="I106" s="68">
        <v>169</v>
      </c>
      <c r="J106" s="56" t="s">
        <v>862</v>
      </c>
      <c r="K106" s="56">
        <v>25</v>
      </c>
      <c r="L106" s="56">
        <v>86</v>
      </c>
      <c r="M106" s="103">
        <v>1.00608854822296</v>
      </c>
      <c r="N106" s="104">
        <f t="shared" si="6"/>
        <v>86.5236151471746</v>
      </c>
      <c r="O106" s="104">
        <v>77.0618075735873</v>
      </c>
      <c r="P106" s="57">
        <f t="shared" si="7"/>
        <v>67</v>
      </c>
      <c r="Q106" s="103">
        <v>30</v>
      </c>
      <c r="R106" s="107" t="s">
        <v>27</v>
      </c>
      <c r="S106" s="1">
        <f>T77/S105</f>
        <v>0.993524981435964</v>
      </c>
    </row>
    <row r="107" s="1" customFormat="1" ht="18" customHeight="1" spans="1:18">
      <c r="A107" s="14">
        <v>491</v>
      </c>
      <c r="B107" s="14" t="s">
        <v>890</v>
      </c>
      <c r="C107" s="14" t="s">
        <v>19</v>
      </c>
      <c r="D107" s="98" t="s">
        <v>858</v>
      </c>
      <c r="E107" s="14" t="s">
        <v>21</v>
      </c>
      <c r="F107" s="99" t="s">
        <v>109</v>
      </c>
      <c r="G107" s="100" t="s">
        <v>782</v>
      </c>
      <c r="H107" s="97" t="s">
        <v>64</v>
      </c>
      <c r="I107" s="105">
        <v>172</v>
      </c>
      <c r="J107" s="56" t="s">
        <v>859</v>
      </c>
      <c r="K107" s="56">
        <v>5</v>
      </c>
      <c r="L107" s="56">
        <v>85.2</v>
      </c>
      <c r="M107" s="103">
        <v>0.993524981435964</v>
      </c>
      <c r="N107" s="104">
        <f t="shared" si="6"/>
        <v>84.6483284183441</v>
      </c>
      <c r="O107" s="104">
        <v>76.724164209172</v>
      </c>
      <c r="P107" s="57">
        <f t="shared" si="7"/>
        <v>71</v>
      </c>
      <c r="Q107" s="103">
        <v>31</v>
      </c>
      <c r="R107" s="107"/>
    </row>
    <row r="108" s="1" customFormat="1" ht="18" customHeight="1" spans="1:18">
      <c r="A108" s="17">
        <v>422</v>
      </c>
      <c r="B108" s="17" t="s">
        <v>891</v>
      </c>
      <c r="C108" s="17" t="s">
        <v>69</v>
      </c>
      <c r="D108" s="98" t="s">
        <v>858</v>
      </c>
      <c r="E108" s="17" t="s">
        <v>21</v>
      </c>
      <c r="F108" s="18" t="s">
        <v>109</v>
      </c>
      <c r="G108" s="33" t="s">
        <v>782</v>
      </c>
      <c r="H108" s="97" t="s">
        <v>64</v>
      </c>
      <c r="I108" s="68">
        <v>191.5</v>
      </c>
      <c r="J108" s="56" t="s">
        <v>862</v>
      </c>
      <c r="K108" s="56">
        <v>26</v>
      </c>
      <c r="L108" s="56">
        <v>76</v>
      </c>
      <c r="M108" s="103">
        <v>1.00608854822296</v>
      </c>
      <c r="N108" s="104">
        <f t="shared" si="6"/>
        <v>76.462729664945</v>
      </c>
      <c r="O108" s="104">
        <v>76.5313648324725</v>
      </c>
      <c r="P108" s="57">
        <f t="shared" si="7"/>
        <v>75</v>
      </c>
      <c r="Q108" s="103">
        <v>32</v>
      </c>
      <c r="R108" s="107"/>
    </row>
    <row r="109" s="1" customFormat="1" ht="18" customHeight="1" spans="1:18">
      <c r="A109" s="17">
        <v>479</v>
      </c>
      <c r="B109" s="17" t="s">
        <v>892</v>
      </c>
      <c r="C109" s="17" t="s">
        <v>19</v>
      </c>
      <c r="D109" s="98" t="s">
        <v>858</v>
      </c>
      <c r="E109" s="17" t="s">
        <v>21</v>
      </c>
      <c r="F109" s="18" t="s">
        <v>109</v>
      </c>
      <c r="G109" s="33" t="s">
        <v>782</v>
      </c>
      <c r="H109" s="97" t="s">
        <v>64</v>
      </c>
      <c r="I109" s="68">
        <v>174.5</v>
      </c>
      <c r="J109" s="56" t="s">
        <v>862</v>
      </c>
      <c r="K109" s="56">
        <v>13</v>
      </c>
      <c r="L109" s="56">
        <v>82.2</v>
      </c>
      <c r="M109" s="103">
        <v>1.00608854822296</v>
      </c>
      <c r="N109" s="104">
        <f t="shared" si="6"/>
        <v>82.7004786639273</v>
      </c>
      <c r="O109" s="104">
        <v>76.2502393319637</v>
      </c>
      <c r="P109" s="57">
        <f t="shared" si="7"/>
        <v>78</v>
      </c>
      <c r="Q109" s="103">
        <v>33</v>
      </c>
      <c r="R109" s="107"/>
    </row>
    <row r="110" s="1" customFormat="1" ht="18" customHeight="1" spans="1:18">
      <c r="A110" s="17">
        <v>441</v>
      </c>
      <c r="B110" s="17" t="s">
        <v>893</v>
      </c>
      <c r="C110" s="17" t="s">
        <v>69</v>
      </c>
      <c r="D110" s="98" t="s">
        <v>858</v>
      </c>
      <c r="E110" s="17" t="s">
        <v>21</v>
      </c>
      <c r="F110" s="18" t="s">
        <v>109</v>
      </c>
      <c r="G110" s="33" t="s">
        <v>782</v>
      </c>
      <c r="H110" s="97" t="s">
        <v>64</v>
      </c>
      <c r="I110" s="68">
        <v>185</v>
      </c>
      <c r="J110" s="56" t="s">
        <v>859</v>
      </c>
      <c r="K110" s="56">
        <v>8</v>
      </c>
      <c r="L110" s="56">
        <v>78.9</v>
      </c>
      <c r="M110" s="103">
        <v>0.993524981435964</v>
      </c>
      <c r="N110" s="104">
        <f t="shared" si="6"/>
        <v>78.3891210352976</v>
      </c>
      <c r="O110" s="104">
        <v>76.1945605176488</v>
      </c>
      <c r="P110" s="57">
        <f t="shared" si="7"/>
        <v>79</v>
      </c>
      <c r="Q110" s="103">
        <v>34</v>
      </c>
      <c r="R110" s="107"/>
    </row>
    <row r="111" s="1" customFormat="1" ht="18" customHeight="1" spans="1:18">
      <c r="A111" s="29">
        <v>464</v>
      </c>
      <c r="B111" s="29" t="s">
        <v>894</v>
      </c>
      <c r="C111" s="29" t="s">
        <v>19</v>
      </c>
      <c r="D111" s="96" t="s">
        <v>858</v>
      </c>
      <c r="E111" s="29" t="s">
        <v>21</v>
      </c>
      <c r="F111" s="30" t="s">
        <v>109</v>
      </c>
      <c r="G111" s="34" t="s">
        <v>782</v>
      </c>
      <c r="H111" s="97" t="s">
        <v>64</v>
      </c>
      <c r="I111" s="69">
        <v>179.5</v>
      </c>
      <c r="J111" s="56" t="s">
        <v>859</v>
      </c>
      <c r="K111" s="56">
        <v>24</v>
      </c>
      <c r="L111" s="56">
        <v>79.9</v>
      </c>
      <c r="M111" s="103">
        <v>0.993524981435964</v>
      </c>
      <c r="N111" s="104">
        <f t="shared" si="6"/>
        <v>79.3826460167335</v>
      </c>
      <c r="O111" s="104">
        <v>75.5913230083667</v>
      </c>
      <c r="P111" s="57">
        <f t="shared" si="7"/>
        <v>83</v>
      </c>
      <c r="Q111" s="103">
        <v>35</v>
      </c>
      <c r="R111" s="107"/>
    </row>
    <row r="112" s="1" customFormat="1" ht="18" customHeight="1" spans="1:18">
      <c r="A112" s="17">
        <v>501</v>
      </c>
      <c r="B112" s="17" t="s">
        <v>895</v>
      </c>
      <c r="C112" s="17" t="s">
        <v>19</v>
      </c>
      <c r="D112" s="98" t="s">
        <v>858</v>
      </c>
      <c r="E112" s="17" t="s">
        <v>21</v>
      </c>
      <c r="F112" s="18" t="s">
        <v>109</v>
      </c>
      <c r="G112" s="33" t="s">
        <v>782</v>
      </c>
      <c r="H112" s="97" t="s">
        <v>64</v>
      </c>
      <c r="I112" s="68">
        <v>169</v>
      </c>
      <c r="J112" s="56" t="s">
        <v>859</v>
      </c>
      <c r="K112" s="56">
        <v>2</v>
      </c>
      <c r="L112" s="56">
        <v>83.6</v>
      </c>
      <c r="M112" s="103">
        <v>0.993524981435964</v>
      </c>
      <c r="N112" s="104">
        <f t="shared" si="6"/>
        <v>83.0586884480466</v>
      </c>
      <c r="O112" s="104">
        <v>75.3293442240233</v>
      </c>
      <c r="P112" s="57">
        <f t="shared" si="7"/>
        <v>86</v>
      </c>
      <c r="Q112" s="103">
        <v>36</v>
      </c>
      <c r="R112" s="107"/>
    </row>
    <row r="113" s="1" customFormat="1" ht="18" customHeight="1" spans="1:18">
      <c r="A113" s="17">
        <v>476</v>
      </c>
      <c r="B113" s="17" t="s">
        <v>896</v>
      </c>
      <c r="C113" s="17" t="s">
        <v>19</v>
      </c>
      <c r="D113" s="98" t="s">
        <v>858</v>
      </c>
      <c r="E113" s="17" t="s">
        <v>21</v>
      </c>
      <c r="F113" s="18" t="s">
        <v>109</v>
      </c>
      <c r="G113" s="33" t="s">
        <v>782</v>
      </c>
      <c r="H113" s="97" t="s">
        <v>64</v>
      </c>
      <c r="I113" s="68">
        <v>175</v>
      </c>
      <c r="J113" s="56" t="s">
        <v>859</v>
      </c>
      <c r="K113" s="56">
        <v>19</v>
      </c>
      <c r="L113" s="56">
        <v>80.6</v>
      </c>
      <c r="M113" s="103">
        <v>0.993524981435964</v>
      </c>
      <c r="N113" s="104">
        <f t="shared" si="6"/>
        <v>80.0781135037387</v>
      </c>
      <c r="O113" s="104">
        <v>75.0390567518694</v>
      </c>
      <c r="P113" s="57">
        <f t="shared" si="7"/>
        <v>87</v>
      </c>
      <c r="Q113" s="103">
        <v>37</v>
      </c>
      <c r="R113" s="107"/>
    </row>
    <row r="114" s="1" customFormat="1" ht="18" customHeight="1" spans="1:18">
      <c r="A114" s="32">
        <v>507</v>
      </c>
      <c r="B114" s="32" t="s">
        <v>897</v>
      </c>
      <c r="C114" s="32" t="s">
        <v>19</v>
      </c>
      <c r="D114" s="101" t="s">
        <v>858</v>
      </c>
      <c r="E114" s="32" t="s">
        <v>21</v>
      </c>
      <c r="F114" s="45" t="s">
        <v>109</v>
      </c>
      <c r="G114" s="44" t="s">
        <v>782</v>
      </c>
      <c r="H114" s="97" t="s">
        <v>64</v>
      </c>
      <c r="I114" s="106">
        <v>168</v>
      </c>
      <c r="J114" s="56" t="s">
        <v>862</v>
      </c>
      <c r="K114" s="56">
        <v>24</v>
      </c>
      <c r="L114" s="56">
        <v>82</v>
      </c>
      <c r="M114" s="103">
        <v>1.00608854822296</v>
      </c>
      <c r="N114" s="104">
        <f t="shared" si="6"/>
        <v>82.4992609542827</v>
      </c>
      <c r="O114" s="104">
        <v>74.8496304771413</v>
      </c>
      <c r="P114" s="57">
        <f t="shared" si="7"/>
        <v>89</v>
      </c>
      <c r="Q114" s="103">
        <v>38</v>
      </c>
      <c r="R114" s="107"/>
    </row>
    <row r="115" s="1" customFormat="1" ht="18" customHeight="1" spans="1:18">
      <c r="A115" s="29">
        <v>504</v>
      </c>
      <c r="B115" s="29" t="s">
        <v>898</v>
      </c>
      <c r="C115" s="29" t="s">
        <v>19</v>
      </c>
      <c r="D115" s="96" t="s">
        <v>858</v>
      </c>
      <c r="E115" s="29" t="s">
        <v>21</v>
      </c>
      <c r="F115" s="30" t="s">
        <v>109</v>
      </c>
      <c r="G115" s="34" t="s">
        <v>782</v>
      </c>
      <c r="H115" s="97" t="s">
        <v>64</v>
      </c>
      <c r="I115" s="69">
        <v>168.5</v>
      </c>
      <c r="J115" s="56" t="s">
        <v>859</v>
      </c>
      <c r="K115" s="56">
        <v>4</v>
      </c>
      <c r="L115" s="56">
        <v>82.5</v>
      </c>
      <c r="M115" s="103">
        <v>0.993524981435964</v>
      </c>
      <c r="N115" s="104">
        <f t="shared" si="6"/>
        <v>81.965810968467</v>
      </c>
      <c r="O115" s="104">
        <v>74.6829054842335</v>
      </c>
      <c r="P115" s="57">
        <f t="shared" si="7"/>
        <v>92</v>
      </c>
      <c r="Q115" s="103">
        <v>39</v>
      </c>
      <c r="R115" s="107"/>
    </row>
    <row r="116" s="1" customFormat="1" ht="18" customHeight="1" spans="1:18">
      <c r="A116" s="17">
        <v>460</v>
      </c>
      <c r="B116" s="17" t="s">
        <v>899</v>
      </c>
      <c r="C116" s="17" t="s">
        <v>19</v>
      </c>
      <c r="D116" s="98" t="s">
        <v>858</v>
      </c>
      <c r="E116" s="17" t="s">
        <v>21</v>
      </c>
      <c r="F116" s="18" t="s">
        <v>109</v>
      </c>
      <c r="G116" s="33" t="s">
        <v>782</v>
      </c>
      <c r="H116" s="97" t="s">
        <v>64</v>
      </c>
      <c r="I116" s="68">
        <v>180.5</v>
      </c>
      <c r="J116" s="56" t="s">
        <v>859</v>
      </c>
      <c r="K116" s="56">
        <v>13</v>
      </c>
      <c r="L116" s="56">
        <v>77.5</v>
      </c>
      <c r="M116" s="103">
        <v>0.993524981435964</v>
      </c>
      <c r="N116" s="104">
        <f t="shared" si="6"/>
        <v>76.9981860612872</v>
      </c>
      <c r="O116" s="104">
        <v>74.5990930306436</v>
      </c>
      <c r="P116" s="57">
        <f t="shared" si="7"/>
        <v>93</v>
      </c>
      <c r="Q116" s="103">
        <v>40</v>
      </c>
      <c r="R116" s="107"/>
    </row>
    <row r="117" s="1" customFormat="1" ht="18" customHeight="1" spans="1:18">
      <c r="A117" s="17">
        <v>440</v>
      </c>
      <c r="B117" s="17" t="s">
        <v>900</v>
      </c>
      <c r="C117" s="17" t="s">
        <v>19</v>
      </c>
      <c r="D117" s="98" t="s">
        <v>858</v>
      </c>
      <c r="E117" s="17" t="s">
        <v>21</v>
      </c>
      <c r="F117" s="18" t="s">
        <v>109</v>
      </c>
      <c r="G117" s="33" t="s">
        <v>782</v>
      </c>
      <c r="H117" s="97" t="s">
        <v>64</v>
      </c>
      <c r="I117" s="68">
        <v>185</v>
      </c>
      <c r="J117" s="56" t="s">
        <v>862</v>
      </c>
      <c r="K117" s="56">
        <v>2</v>
      </c>
      <c r="L117" s="56">
        <v>74.2</v>
      </c>
      <c r="M117" s="103">
        <v>1.00608854822296</v>
      </c>
      <c r="N117" s="104">
        <f t="shared" si="6"/>
        <v>74.6517702781436</v>
      </c>
      <c r="O117" s="104">
        <v>74.3258851390718</v>
      </c>
      <c r="P117" s="57">
        <f t="shared" si="7"/>
        <v>96</v>
      </c>
      <c r="Q117" s="103">
        <v>41</v>
      </c>
      <c r="R117" s="107"/>
    </row>
    <row r="118" s="1" customFormat="1" ht="18" customHeight="1" spans="1:18">
      <c r="A118" s="17">
        <v>508</v>
      </c>
      <c r="B118" s="17" t="s">
        <v>901</v>
      </c>
      <c r="C118" s="17" t="s">
        <v>19</v>
      </c>
      <c r="D118" s="98" t="s">
        <v>858</v>
      </c>
      <c r="E118" s="17" t="s">
        <v>21</v>
      </c>
      <c r="F118" s="18" t="s">
        <v>109</v>
      </c>
      <c r="G118" s="33" t="s">
        <v>782</v>
      </c>
      <c r="H118" s="97" t="s">
        <v>64</v>
      </c>
      <c r="I118" s="68">
        <v>168</v>
      </c>
      <c r="J118" s="56" t="s">
        <v>859</v>
      </c>
      <c r="K118" s="56">
        <v>6</v>
      </c>
      <c r="L118" s="56">
        <v>81.9</v>
      </c>
      <c r="M118" s="103">
        <v>0.993524981435964</v>
      </c>
      <c r="N118" s="104">
        <f t="shared" si="6"/>
        <v>81.3696959796055</v>
      </c>
      <c r="O118" s="104">
        <v>74.2848479898028</v>
      </c>
      <c r="P118" s="57">
        <f t="shared" si="7"/>
        <v>98</v>
      </c>
      <c r="Q118" s="103">
        <v>42</v>
      </c>
      <c r="R118" s="107"/>
    </row>
    <row r="119" s="1" customFormat="1" ht="18" customHeight="1" spans="1:18">
      <c r="A119" s="17">
        <v>428</v>
      </c>
      <c r="B119" s="17" t="s">
        <v>902</v>
      </c>
      <c r="C119" s="17" t="s">
        <v>19</v>
      </c>
      <c r="D119" s="98" t="s">
        <v>858</v>
      </c>
      <c r="E119" s="17" t="s">
        <v>21</v>
      </c>
      <c r="F119" s="18" t="s">
        <v>109</v>
      </c>
      <c r="G119" s="33" t="s">
        <v>782</v>
      </c>
      <c r="H119" s="97" t="s">
        <v>64</v>
      </c>
      <c r="I119" s="68">
        <v>189</v>
      </c>
      <c r="J119" s="56" t="s">
        <v>862</v>
      </c>
      <c r="K119" s="56">
        <v>6</v>
      </c>
      <c r="L119" s="56">
        <v>72</v>
      </c>
      <c r="M119" s="103">
        <v>1.00608854822296</v>
      </c>
      <c r="N119" s="104">
        <f t="shared" si="6"/>
        <v>72.4383754720531</v>
      </c>
      <c r="O119" s="104">
        <v>74.0191877360266</v>
      </c>
      <c r="P119" s="57">
        <f t="shared" si="7"/>
        <v>99</v>
      </c>
      <c r="Q119" s="103">
        <v>43</v>
      </c>
      <c r="R119" s="107"/>
    </row>
    <row r="120" s="1" customFormat="1" ht="18" customHeight="1" spans="1:18">
      <c r="A120" s="17">
        <v>466</v>
      </c>
      <c r="B120" s="17" t="s">
        <v>903</v>
      </c>
      <c r="C120" s="17" t="s">
        <v>19</v>
      </c>
      <c r="D120" s="98" t="s">
        <v>858</v>
      </c>
      <c r="E120" s="17" t="s">
        <v>21</v>
      </c>
      <c r="F120" s="18" t="s">
        <v>109</v>
      </c>
      <c r="G120" s="33" t="s">
        <v>782</v>
      </c>
      <c r="H120" s="97" t="s">
        <v>64</v>
      </c>
      <c r="I120" s="68">
        <v>179</v>
      </c>
      <c r="J120" s="56" t="s">
        <v>859</v>
      </c>
      <c r="K120" s="56">
        <v>16</v>
      </c>
      <c r="L120" s="56">
        <v>75.2</v>
      </c>
      <c r="M120" s="103">
        <v>0.993524981435964</v>
      </c>
      <c r="N120" s="104">
        <f t="shared" si="6"/>
        <v>74.7130786039845</v>
      </c>
      <c r="O120" s="104">
        <v>73.1565393019923</v>
      </c>
      <c r="P120" s="57">
        <f t="shared" si="7"/>
        <v>104</v>
      </c>
      <c r="Q120" s="103">
        <v>44</v>
      </c>
      <c r="R120" s="107"/>
    </row>
    <row r="121" s="1" customFormat="1" ht="18" customHeight="1" spans="1:18">
      <c r="A121" s="17">
        <v>494</v>
      </c>
      <c r="B121" s="17" t="s">
        <v>904</v>
      </c>
      <c r="C121" s="17" t="s">
        <v>19</v>
      </c>
      <c r="D121" s="98" t="s">
        <v>858</v>
      </c>
      <c r="E121" s="17" t="s">
        <v>21</v>
      </c>
      <c r="F121" s="18" t="s">
        <v>109</v>
      </c>
      <c r="G121" s="33" t="s">
        <v>782</v>
      </c>
      <c r="H121" s="97" t="s">
        <v>64</v>
      </c>
      <c r="I121" s="68">
        <v>171.5</v>
      </c>
      <c r="J121" s="56" t="s">
        <v>862</v>
      </c>
      <c r="K121" s="56">
        <v>17</v>
      </c>
      <c r="L121" s="56">
        <v>76</v>
      </c>
      <c r="M121" s="103">
        <v>1.00608854822296</v>
      </c>
      <c r="N121" s="104">
        <f t="shared" si="6"/>
        <v>76.462729664945</v>
      </c>
      <c r="O121" s="104">
        <v>72.5313648324725</v>
      </c>
      <c r="P121" s="57">
        <f t="shared" si="7"/>
        <v>107</v>
      </c>
      <c r="Q121" s="103">
        <v>45</v>
      </c>
      <c r="R121" s="107"/>
    </row>
    <row r="122" s="1" customFormat="1" ht="18" customHeight="1" spans="1:18">
      <c r="A122" s="17">
        <v>515</v>
      </c>
      <c r="B122" s="17" t="s">
        <v>905</v>
      </c>
      <c r="C122" s="17" t="s">
        <v>19</v>
      </c>
      <c r="D122" s="98" t="s">
        <v>858</v>
      </c>
      <c r="E122" s="17" t="s">
        <v>21</v>
      </c>
      <c r="F122" s="18" t="s">
        <v>109</v>
      </c>
      <c r="G122" s="33" t="s">
        <v>782</v>
      </c>
      <c r="H122" s="97" t="s">
        <v>64</v>
      </c>
      <c r="I122" s="68">
        <v>166</v>
      </c>
      <c r="J122" s="56" t="s">
        <v>862</v>
      </c>
      <c r="K122" s="56">
        <v>27</v>
      </c>
      <c r="L122" s="56">
        <v>76.6</v>
      </c>
      <c r="M122" s="103">
        <v>1.00608854822296</v>
      </c>
      <c r="N122" s="104">
        <f t="shared" si="6"/>
        <v>77.0663827938787</v>
      </c>
      <c r="O122" s="104">
        <v>71.7331913969394</v>
      </c>
      <c r="P122" s="57">
        <f t="shared" si="7"/>
        <v>110</v>
      </c>
      <c r="Q122" s="103">
        <v>46</v>
      </c>
      <c r="R122" s="107"/>
    </row>
    <row r="123" s="1" customFormat="1" ht="18" customHeight="1" spans="1:18">
      <c r="A123" s="17">
        <v>522</v>
      </c>
      <c r="B123" s="17" t="s">
        <v>906</v>
      </c>
      <c r="C123" s="17" t="s">
        <v>19</v>
      </c>
      <c r="D123" s="98" t="s">
        <v>858</v>
      </c>
      <c r="E123" s="17" t="s">
        <v>21</v>
      </c>
      <c r="F123" s="18" t="s">
        <v>109</v>
      </c>
      <c r="G123" s="33" t="s">
        <v>782</v>
      </c>
      <c r="H123" s="97" t="s">
        <v>64</v>
      </c>
      <c r="I123" s="68">
        <v>164</v>
      </c>
      <c r="J123" s="56" t="s">
        <v>862</v>
      </c>
      <c r="K123" s="56">
        <v>4</v>
      </c>
      <c r="L123" s="56">
        <v>76.2</v>
      </c>
      <c r="M123" s="103">
        <v>1.00608854822296</v>
      </c>
      <c r="N123" s="104">
        <f t="shared" si="6"/>
        <v>76.6639473745896</v>
      </c>
      <c r="O123" s="104">
        <v>71.1319736872948</v>
      </c>
      <c r="P123" s="57">
        <f t="shared" si="7"/>
        <v>113</v>
      </c>
      <c r="Q123" s="103">
        <v>47</v>
      </c>
      <c r="R123" s="107"/>
    </row>
    <row r="124" s="1" customFormat="1" ht="18" customHeight="1" spans="1:18">
      <c r="A124" s="17">
        <v>495</v>
      </c>
      <c r="B124" s="17" t="s">
        <v>907</v>
      </c>
      <c r="C124" s="17" t="s">
        <v>19</v>
      </c>
      <c r="D124" s="98" t="s">
        <v>858</v>
      </c>
      <c r="E124" s="17" t="s">
        <v>21</v>
      </c>
      <c r="F124" s="18" t="s">
        <v>109</v>
      </c>
      <c r="G124" s="33" t="s">
        <v>782</v>
      </c>
      <c r="H124" s="97" t="s">
        <v>64</v>
      </c>
      <c r="I124" s="68">
        <v>170.5</v>
      </c>
      <c r="J124" s="56" t="s">
        <v>859</v>
      </c>
      <c r="K124" s="56">
        <v>22</v>
      </c>
      <c r="L124" s="56">
        <v>74.3</v>
      </c>
      <c r="M124" s="103">
        <v>0.993524981435964</v>
      </c>
      <c r="N124" s="104">
        <f t="shared" si="6"/>
        <v>73.8189061206921</v>
      </c>
      <c r="O124" s="104">
        <v>71.0094530603461</v>
      </c>
      <c r="P124" s="57">
        <f t="shared" si="7"/>
        <v>114</v>
      </c>
      <c r="Q124" s="103">
        <v>48</v>
      </c>
      <c r="R124" s="107"/>
    </row>
    <row r="125" s="1" customFormat="1" ht="18" customHeight="1" spans="1:18">
      <c r="A125" s="17">
        <v>520</v>
      </c>
      <c r="B125" s="17" t="s">
        <v>908</v>
      </c>
      <c r="C125" s="17" t="s">
        <v>19</v>
      </c>
      <c r="D125" s="98" t="s">
        <v>858</v>
      </c>
      <c r="E125" s="17" t="s">
        <v>21</v>
      </c>
      <c r="F125" s="18" t="s">
        <v>109</v>
      </c>
      <c r="G125" s="33" t="s">
        <v>782</v>
      </c>
      <c r="H125" s="97" t="s">
        <v>64</v>
      </c>
      <c r="I125" s="68">
        <v>165</v>
      </c>
      <c r="J125" s="56" t="s">
        <v>862</v>
      </c>
      <c r="K125" s="56">
        <v>5</v>
      </c>
      <c r="L125" s="56">
        <v>74.8</v>
      </c>
      <c r="M125" s="103">
        <v>1.00608854822296</v>
      </c>
      <c r="N125" s="104">
        <f t="shared" si="6"/>
        <v>75.2554234070774</v>
      </c>
      <c r="O125" s="104">
        <v>70.6277117035387</v>
      </c>
      <c r="P125" s="57">
        <f t="shared" si="7"/>
        <v>116</v>
      </c>
      <c r="Q125" s="103">
        <v>49</v>
      </c>
      <c r="R125" s="107"/>
    </row>
    <row r="126" s="1" customFormat="1" ht="18" customHeight="1" spans="1:18">
      <c r="A126" s="17">
        <v>516</v>
      </c>
      <c r="B126" s="17" t="s">
        <v>909</v>
      </c>
      <c r="C126" s="17" t="s">
        <v>19</v>
      </c>
      <c r="D126" s="98" t="s">
        <v>858</v>
      </c>
      <c r="E126" s="17" t="s">
        <v>21</v>
      </c>
      <c r="F126" s="18" t="s">
        <v>109</v>
      </c>
      <c r="G126" s="33" t="s">
        <v>782</v>
      </c>
      <c r="H126" s="97" t="s">
        <v>64</v>
      </c>
      <c r="I126" s="68">
        <v>166</v>
      </c>
      <c r="J126" s="56" t="s">
        <v>862</v>
      </c>
      <c r="K126" s="56">
        <v>18</v>
      </c>
      <c r="L126" s="56">
        <v>72</v>
      </c>
      <c r="M126" s="103">
        <v>1.00608854822296</v>
      </c>
      <c r="N126" s="104">
        <f t="shared" si="6"/>
        <v>72.4383754720531</v>
      </c>
      <c r="O126" s="104">
        <v>69.4191877360265</v>
      </c>
      <c r="P126" s="57">
        <f t="shared" si="7"/>
        <v>121</v>
      </c>
      <c r="Q126" s="103">
        <v>50</v>
      </c>
      <c r="R126" s="107"/>
    </row>
    <row r="127" s="1" customFormat="1" ht="18" customHeight="1" spans="1:18">
      <c r="A127" s="17">
        <v>525</v>
      </c>
      <c r="B127" s="17" t="s">
        <v>910</v>
      </c>
      <c r="C127" s="17" t="s">
        <v>19</v>
      </c>
      <c r="D127" s="98" t="s">
        <v>858</v>
      </c>
      <c r="E127" s="17" t="s">
        <v>21</v>
      </c>
      <c r="F127" s="18" t="s">
        <v>109</v>
      </c>
      <c r="G127" s="33" t="s">
        <v>782</v>
      </c>
      <c r="H127" s="97" t="s">
        <v>64</v>
      </c>
      <c r="I127" s="68">
        <v>163</v>
      </c>
      <c r="J127" s="56" t="s">
        <v>859</v>
      </c>
      <c r="K127" s="56">
        <v>1</v>
      </c>
      <c r="L127" s="56">
        <v>73.8</v>
      </c>
      <c r="M127" s="103">
        <v>0.993524981435964</v>
      </c>
      <c r="N127" s="104">
        <f t="shared" si="6"/>
        <v>73.3221436299741</v>
      </c>
      <c r="O127" s="104">
        <v>69.261071814987</v>
      </c>
      <c r="P127" s="57">
        <f t="shared" si="7"/>
        <v>122</v>
      </c>
      <c r="Q127" s="103">
        <v>51</v>
      </c>
      <c r="R127" s="107"/>
    </row>
    <row r="128" s="1" customFormat="1" ht="18" customHeight="1" spans="1:18">
      <c r="A128" s="17">
        <v>519</v>
      </c>
      <c r="B128" s="17" t="s">
        <v>911</v>
      </c>
      <c r="C128" s="17" t="s">
        <v>19</v>
      </c>
      <c r="D128" s="98" t="s">
        <v>858</v>
      </c>
      <c r="E128" s="17" t="s">
        <v>21</v>
      </c>
      <c r="F128" s="18" t="s">
        <v>109</v>
      </c>
      <c r="G128" s="33" t="s">
        <v>782</v>
      </c>
      <c r="H128" s="97" t="s">
        <v>64</v>
      </c>
      <c r="I128" s="68">
        <v>165</v>
      </c>
      <c r="J128" s="56" t="s">
        <v>862</v>
      </c>
      <c r="K128" s="56">
        <v>11</v>
      </c>
      <c r="L128" s="56">
        <v>72</v>
      </c>
      <c r="M128" s="103">
        <v>1.00608854822296</v>
      </c>
      <c r="N128" s="104">
        <f t="shared" si="6"/>
        <v>72.4383754720531</v>
      </c>
      <c r="O128" s="104">
        <v>69.2191877360266</v>
      </c>
      <c r="P128" s="57">
        <f t="shared" si="7"/>
        <v>124</v>
      </c>
      <c r="Q128" s="103">
        <v>52</v>
      </c>
      <c r="R128" s="107"/>
    </row>
    <row r="129" s="1" customFormat="1" ht="18" customHeight="1" spans="1:18">
      <c r="A129" s="17">
        <v>526</v>
      </c>
      <c r="B129" s="17" t="s">
        <v>912</v>
      </c>
      <c r="C129" s="17" t="s">
        <v>19</v>
      </c>
      <c r="D129" s="98" t="s">
        <v>858</v>
      </c>
      <c r="E129" s="17" t="s">
        <v>21</v>
      </c>
      <c r="F129" s="18" t="s">
        <v>109</v>
      </c>
      <c r="G129" s="33" t="s">
        <v>782</v>
      </c>
      <c r="H129" s="97" t="s">
        <v>64</v>
      </c>
      <c r="I129" s="68">
        <v>162.5</v>
      </c>
      <c r="J129" s="56" t="s">
        <v>859</v>
      </c>
      <c r="K129" s="56">
        <v>14</v>
      </c>
      <c r="L129" s="56">
        <v>73.2</v>
      </c>
      <c r="M129" s="103">
        <v>0.993524981435964</v>
      </c>
      <c r="N129" s="104">
        <f t="shared" si="6"/>
        <v>72.7260286411126</v>
      </c>
      <c r="O129" s="104">
        <v>68.8630143205563</v>
      </c>
      <c r="P129" s="57">
        <f t="shared" si="7"/>
        <v>126</v>
      </c>
      <c r="Q129" s="103">
        <v>53</v>
      </c>
      <c r="R129" s="107"/>
    </row>
    <row r="130" s="1" customFormat="1" ht="18" customHeight="1" spans="1:18">
      <c r="A130" s="17">
        <v>527</v>
      </c>
      <c r="B130" s="17" t="s">
        <v>913</v>
      </c>
      <c r="C130" s="17" t="s">
        <v>19</v>
      </c>
      <c r="D130" s="98" t="s">
        <v>858</v>
      </c>
      <c r="E130" s="17" t="s">
        <v>21</v>
      </c>
      <c r="F130" s="18" t="s">
        <v>109</v>
      </c>
      <c r="G130" s="33" t="s">
        <v>782</v>
      </c>
      <c r="H130" s="97" t="s">
        <v>64</v>
      </c>
      <c r="I130" s="68">
        <v>162.5</v>
      </c>
      <c r="J130" s="56" t="s">
        <v>859</v>
      </c>
      <c r="K130" s="56">
        <v>17</v>
      </c>
      <c r="L130" s="56">
        <v>70.6</v>
      </c>
      <c r="M130" s="103">
        <v>0.993524981435964</v>
      </c>
      <c r="N130" s="104">
        <f t="shared" si="6"/>
        <v>70.1428636893791</v>
      </c>
      <c r="O130" s="104">
        <v>67.5714318446896</v>
      </c>
      <c r="P130" s="57">
        <f t="shared" si="7"/>
        <v>128</v>
      </c>
      <c r="Q130" s="103">
        <v>54</v>
      </c>
      <c r="R130" s="107"/>
    </row>
    <row r="131" s="1" customFormat="1" ht="18" customHeight="1" spans="1:18">
      <c r="A131" s="17">
        <v>475</v>
      </c>
      <c r="B131" s="17" t="s">
        <v>914</v>
      </c>
      <c r="C131" s="17" t="s">
        <v>19</v>
      </c>
      <c r="D131" s="98" t="s">
        <v>858</v>
      </c>
      <c r="E131" s="17" t="s">
        <v>21</v>
      </c>
      <c r="F131" s="18" t="s">
        <v>109</v>
      </c>
      <c r="G131" s="33" t="s">
        <v>782</v>
      </c>
      <c r="H131" s="97" t="s">
        <v>64</v>
      </c>
      <c r="I131" s="68">
        <v>175.5</v>
      </c>
      <c r="J131" s="56"/>
      <c r="K131" s="56" t="s">
        <v>915</v>
      </c>
      <c r="L131" s="56">
        <v>0</v>
      </c>
      <c r="M131" s="103"/>
      <c r="N131" s="103">
        <v>0</v>
      </c>
      <c r="O131" s="104">
        <v>35.1</v>
      </c>
      <c r="P131" s="57">
        <f t="shared" si="7"/>
        <v>129</v>
      </c>
      <c r="Q131" s="103">
        <v>55</v>
      </c>
      <c r="R131" s="107" t="s">
        <v>59</v>
      </c>
    </row>
  </sheetData>
  <autoFilter ref="A2:R131">
    <extLst/>
  </autoFilter>
  <sortState ref="A3:V131">
    <sortCondition ref="D3:D131"/>
    <sortCondition ref="P3:P131"/>
    <sortCondition ref="N3:N131"/>
  </sortState>
  <conditionalFormatting sqref="P$1:P$1048576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高中语文</vt:lpstr>
      <vt:lpstr>初中语文</vt:lpstr>
      <vt:lpstr>高中数学</vt:lpstr>
      <vt:lpstr>初中数学</vt:lpstr>
      <vt:lpstr>高中英语</vt:lpstr>
      <vt:lpstr>初中英语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阿拉丁</cp:lastModifiedBy>
  <dcterms:created xsi:type="dcterms:W3CDTF">2022-07-29T02:54:00Z</dcterms:created>
  <dcterms:modified xsi:type="dcterms:W3CDTF">2022-07-30T13:25:02Z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2052-11.1.0.11875</vt:lpwstr>
  </property>
  <property fmtid="{D5CDD505-2E9C-101B-9397-08002B2CF9AE}" pid="4" name="ICV">
    <vt:lpwstr>DFD5C61FEDD14CCBBC36828788C10C34</vt:lpwstr>
  </property>
</Properties>
</file>