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92" activeTab="1"/>
  </bookViews>
  <sheets>
    <sheet name="29日应届" sheetId="15" r:id="rId1"/>
    <sheet name="29日历届" sheetId="16" r:id="rId2"/>
  </sheets>
  <definedNames>
    <definedName name="_xlnm._FilterDatabase" localSheetId="0" hidden="1">'29日应届'!$A$2:$AJ$177</definedName>
    <definedName name="_xlnm.Print_Titles" localSheetId="0">'29日应届'!$1:$2</definedName>
  </definedNames>
  <calcPr calcId="144525"/>
</workbook>
</file>

<file path=xl/sharedStrings.xml><?xml version="1.0" encoding="utf-8"?>
<sst xmlns="http://schemas.openxmlformats.org/spreadsheetml/2006/main" count="6605" uniqueCount="1638">
  <si>
    <t>信丰县2022年省统招教师幼儿园（应届生）成绩公示表</t>
  </si>
  <si>
    <t>序号</t>
  </si>
  <si>
    <t>姓名</t>
  </si>
  <si>
    <t>性别</t>
  </si>
  <si>
    <t>资格审查组别</t>
  </si>
  <si>
    <t>资格审查序号</t>
  </si>
  <si>
    <t>资格审查时间段</t>
  </si>
  <si>
    <t>面试时间</t>
  </si>
  <si>
    <t>职位(岗位)代码</t>
  </si>
  <si>
    <t>申报单位</t>
  </si>
  <si>
    <t>单位(部门)名称</t>
  </si>
  <si>
    <t>职位名称</t>
  </si>
  <si>
    <t>准考证号</t>
  </si>
  <si>
    <t>毕业院校</t>
  </si>
  <si>
    <t>所学专业</t>
  </si>
  <si>
    <t>毕业时间（例：202207）</t>
  </si>
  <si>
    <t>教师资格证类别</t>
  </si>
  <si>
    <t>考生（应/历）届</t>
  </si>
  <si>
    <t>报到证/推荐表</t>
  </si>
  <si>
    <t>籍贯</t>
  </si>
  <si>
    <t>是否复审通过发放准考证</t>
  </si>
  <si>
    <t>学历</t>
  </si>
  <si>
    <t>考生笔试成绩</t>
  </si>
  <si>
    <t>岗位应/历届</t>
  </si>
  <si>
    <t>面试室</t>
  </si>
  <si>
    <t>抽签号</t>
  </si>
  <si>
    <t>简笔画得分（30分）</t>
  </si>
  <si>
    <t>弹唱得分（30分）</t>
  </si>
  <si>
    <t>弹唱修正系数</t>
  </si>
  <si>
    <t>弹唱最后得分</t>
  </si>
  <si>
    <t>讲故事得分（40分）</t>
  </si>
  <si>
    <t>讲故事修正系数</t>
  </si>
  <si>
    <t>讲故事最后得分</t>
  </si>
  <si>
    <t>面试成绩</t>
  </si>
  <si>
    <t>综合成绩</t>
  </si>
  <si>
    <t>岗位排名</t>
  </si>
  <si>
    <t>是否入闱体检</t>
  </si>
  <si>
    <t>吴月莲</t>
  </si>
  <si>
    <t>女</t>
  </si>
  <si>
    <t>7月22日上午</t>
  </si>
  <si>
    <t>210080401077</t>
  </si>
  <si>
    <t>信丰县教体局</t>
  </si>
  <si>
    <t>信丰县乡镇公办幼儿园</t>
  </si>
  <si>
    <t>幼儿园幼儿园教师</t>
  </si>
  <si>
    <t>336240604312</t>
  </si>
  <si>
    <t>吉安职业技术学院</t>
  </si>
  <si>
    <t>学前教育</t>
  </si>
  <si>
    <t>幼儿园教师资格</t>
  </si>
  <si>
    <t>应届</t>
  </si>
  <si>
    <t>报到证</t>
  </si>
  <si>
    <t>江西信丰</t>
  </si>
  <si>
    <t>是</t>
  </si>
  <si>
    <t>专科</t>
  </si>
  <si>
    <t>E24</t>
  </si>
  <si>
    <t>樊丽平</t>
  </si>
  <si>
    <t>336211300225</t>
  </si>
  <si>
    <t>受疫情影响未面试</t>
  </si>
  <si>
    <t>江西吉安永新</t>
  </si>
  <si>
    <t>大专</t>
  </si>
  <si>
    <t>C09</t>
  </si>
  <si>
    <t>俞平兰</t>
  </si>
  <si>
    <t>336240601414</t>
  </si>
  <si>
    <t>江西科技学院</t>
  </si>
  <si>
    <t>江西吉安遂川</t>
  </si>
  <si>
    <t>C03</t>
  </si>
  <si>
    <t>周澳华</t>
  </si>
  <si>
    <t>336240601113</t>
  </si>
  <si>
    <t>吉安吉水</t>
  </si>
  <si>
    <t>E33</t>
  </si>
  <si>
    <t>钟秋萍</t>
  </si>
  <si>
    <t>336012502121</t>
  </si>
  <si>
    <t>赣南师范大学</t>
  </si>
  <si>
    <t>档案存放证明</t>
  </si>
  <si>
    <t>D29</t>
  </si>
  <si>
    <t>何秋瑶</t>
  </si>
  <si>
    <t>336230300203</t>
  </si>
  <si>
    <t>共青科技职业学院</t>
  </si>
  <si>
    <t>江西上饶</t>
  </si>
  <si>
    <t>E31</t>
  </si>
  <si>
    <t>康明莉</t>
  </si>
  <si>
    <t>336211403217</t>
  </si>
  <si>
    <t>宜春幼儿师范高等专科学校</t>
  </si>
  <si>
    <t>本科</t>
  </si>
  <si>
    <t>B10</t>
  </si>
  <si>
    <t>胡彩梅</t>
  </si>
  <si>
    <t>336240603323</t>
  </si>
  <si>
    <t>江西省吉安职业技术学院</t>
  </si>
  <si>
    <t>江西吉安</t>
  </si>
  <si>
    <t>D24</t>
  </si>
  <si>
    <t>罗丽</t>
  </si>
  <si>
    <t>336211303902</t>
  </si>
  <si>
    <t>吉安职业技术学校</t>
  </si>
  <si>
    <t>E05</t>
  </si>
  <si>
    <t>张桥玲</t>
  </si>
  <si>
    <t>336240603115</t>
  </si>
  <si>
    <t>E29</t>
  </si>
  <si>
    <t>易萍</t>
  </si>
  <si>
    <t>336240603909</t>
  </si>
  <si>
    <t>国家开放大学</t>
  </si>
  <si>
    <t>小学教育</t>
  </si>
  <si>
    <t>报到证遗失证明</t>
  </si>
  <si>
    <t>A18</t>
  </si>
  <si>
    <t>王敏</t>
  </si>
  <si>
    <t>7月22日下午</t>
  </si>
  <si>
    <t>336211503111</t>
  </si>
  <si>
    <t>宜春职业技术学院</t>
  </si>
  <si>
    <t>学期教育</t>
  </si>
  <si>
    <t>D33</t>
  </si>
  <si>
    <t>洪静雯</t>
  </si>
  <si>
    <t>336211504919</t>
  </si>
  <si>
    <t>国家开发大学</t>
  </si>
  <si>
    <t>存档证明</t>
  </si>
  <si>
    <t>江西抚州</t>
  </si>
  <si>
    <t>D14</t>
  </si>
  <si>
    <t>麦舒怡</t>
  </si>
  <si>
    <t>336211401510</t>
  </si>
  <si>
    <t>B23</t>
  </si>
  <si>
    <t>王虹萍</t>
  </si>
  <si>
    <t>336211404017</t>
  </si>
  <si>
    <t>赣州师范高等专科学校</t>
  </si>
  <si>
    <t>A11</t>
  </si>
  <si>
    <t>张燕</t>
  </si>
  <si>
    <t>336211300624</t>
  </si>
  <si>
    <t>E28</t>
  </si>
  <si>
    <t>刘青</t>
  </si>
  <si>
    <t>336240603929</t>
  </si>
  <si>
    <t>新余学院</t>
  </si>
  <si>
    <t>江西吉安吉水</t>
  </si>
  <si>
    <t>B11</t>
  </si>
  <si>
    <t>伍云萍</t>
  </si>
  <si>
    <t>336240603328</t>
  </si>
  <si>
    <t>A16</t>
  </si>
  <si>
    <t>邱礼婷</t>
  </si>
  <si>
    <t>336211200129</t>
  </si>
  <si>
    <t>上饶幼儿师范高等专科学校</t>
  </si>
  <si>
    <t>A20</t>
  </si>
  <si>
    <t>张小兰</t>
  </si>
  <si>
    <t>336012601516</t>
  </si>
  <si>
    <t>E02</t>
  </si>
  <si>
    <t>祝雨佳</t>
  </si>
  <si>
    <t>336240604416</t>
  </si>
  <si>
    <t>南昌师范学院</t>
  </si>
  <si>
    <t>江西吉安永丰</t>
  </si>
  <si>
    <t>B16</t>
  </si>
  <si>
    <t>谭小慧</t>
  </si>
  <si>
    <t>336211501108</t>
  </si>
  <si>
    <t>E26</t>
  </si>
  <si>
    <t>谭运茹</t>
  </si>
  <si>
    <t>336211501828</t>
  </si>
  <si>
    <t>江西大余</t>
  </si>
  <si>
    <t>B24</t>
  </si>
  <si>
    <t>任风</t>
  </si>
  <si>
    <t>336211402920</t>
  </si>
  <si>
    <t>宜春学院</t>
  </si>
  <si>
    <t>E22</t>
  </si>
  <si>
    <t>曹莉君</t>
  </si>
  <si>
    <t>336211300216</t>
  </si>
  <si>
    <t>B31</t>
  </si>
  <si>
    <t>曹文芹</t>
  </si>
  <si>
    <t>336211500325</t>
  </si>
  <si>
    <t>档案证明</t>
  </si>
  <si>
    <t>江西南康</t>
  </si>
  <si>
    <t>D25</t>
  </si>
  <si>
    <t>顾风敏</t>
  </si>
  <si>
    <t>336211302603</t>
  </si>
  <si>
    <t>江西师范高等专科学校</t>
  </si>
  <si>
    <t>D23</t>
  </si>
  <si>
    <t>温淑芳</t>
  </si>
  <si>
    <t>336240602223</t>
  </si>
  <si>
    <t>江西吉安万安</t>
  </si>
  <si>
    <t>E01</t>
  </si>
  <si>
    <t>廖玉华</t>
  </si>
  <si>
    <t>336211304426</t>
  </si>
  <si>
    <t>江西石城</t>
  </si>
  <si>
    <t>A22</t>
  </si>
  <si>
    <t>郭志美</t>
  </si>
  <si>
    <t>336240601412</t>
  </si>
  <si>
    <t>C11</t>
  </si>
  <si>
    <t>林子娟</t>
  </si>
  <si>
    <t>336211401919</t>
  </si>
  <si>
    <t>D32</t>
  </si>
  <si>
    <t>邹晴晴</t>
  </si>
  <si>
    <t>336211500804</t>
  </si>
  <si>
    <t>幼儿教师资格</t>
  </si>
  <si>
    <t>E23</t>
  </si>
  <si>
    <t>刘婷</t>
  </si>
  <si>
    <t>336211304815</t>
  </si>
  <si>
    <t>豫章师范学院</t>
  </si>
  <si>
    <t>A14</t>
  </si>
  <si>
    <t>朱明珠</t>
  </si>
  <si>
    <t>336211203516</t>
  </si>
  <si>
    <t>E30</t>
  </si>
  <si>
    <t>廖苗青</t>
  </si>
  <si>
    <t>336211505124</t>
  </si>
  <si>
    <t>南昌师范大学</t>
  </si>
  <si>
    <t>江西寻乌</t>
  </si>
  <si>
    <t>A27</t>
  </si>
  <si>
    <t>刘隽孜</t>
  </si>
  <si>
    <t>336211304818</t>
  </si>
  <si>
    <t>C24</t>
  </si>
  <si>
    <t>朱艳红</t>
  </si>
  <si>
    <t>336211501702</t>
  </si>
  <si>
    <t>A05</t>
  </si>
  <si>
    <t>邱风</t>
  </si>
  <si>
    <t>336211303115</t>
  </si>
  <si>
    <t>鹰潭职业技术学院</t>
  </si>
  <si>
    <t>D30</t>
  </si>
  <si>
    <t>肖金花</t>
  </si>
  <si>
    <t>336211403616</t>
  </si>
  <si>
    <t>六盘水师范学院</t>
  </si>
  <si>
    <t>A24</t>
  </si>
  <si>
    <t>施君茹</t>
  </si>
  <si>
    <t>336211201718</t>
  </si>
  <si>
    <t>C17</t>
  </si>
  <si>
    <t>郭紫寒</t>
  </si>
  <si>
    <t>336240600908</t>
  </si>
  <si>
    <t>江西吉安峡江</t>
  </si>
  <si>
    <t>A10</t>
  </si>
  <si>
    <t>陆映霓</t>
  </si>
  <si>
    <t>336211300430</t>
  </si>
  <si>
    <t>江西泰和</t>
  </si>
  <si>
    <t>E32</t>
  </si>
  <si>
    <t>徐凤婷</t>
  </si>
  <si>
    <t>336211504822</t>
  </si>
  <si>
    <t>学校证明</t>
  </si>
  <si>
    <t>江西丰城</t>
  </si>
  <si>
    <t>B34</t>
  </si>
  <si>
    <t>胡颖颖</t>
  </si>
  <si>
    <t>336211203803</t>
  </si>
  <si>
    <t>江西环境工程职业学院</t>
  </si>
  <si>
    <t>商务英语学前教育方向</t>
  </si>
  <si>
    <t>A31</t>
  </si>
  <si>
    <t>李文娣</t>
  </si>
  <si>
    <t>336211504404</t>
  </si>
  <si>
    <t>九江职业大学</t>
  </si>
  <si>
    <t>数学教育</t>
  </si>
  <si>
    <t>江西赣州</t>
  </si>
  <si>
    <t>E21</t>
  </si>
  <si>
    <t>梁兰兰</t>
  </si>
  <si>
    <t>336211402612</t>
  </si>
  <si>
    <t>萍乡学院</t>
  </si>
  <si>
    <t>江西兴国</t>
  </si>
  <si>
    <t>B04</t>
  </si>
  <si>
    <t>廖小林</t>
  </si>
  <si>
    <t>336211501529</t>
  </si>
  <si>
    <t>江西应用科技学院</t>
  </si>
  <si>
    <t>江西安远</t>
  </si>
  <si>
    <t>C22</t>
  </si>
  <si>
    <t>刘兰兰</t>
  </si>
  <si>
    <t>336211504007</t>
  </si>
  <si>
    <t>B35</t>
  </si>
  <si>
    <t>王淑仪</t>
  </si>
  <si>
    <t>336211400817</t>
  </si>
  <si>
    <t>D16</t>
  </si>
  <si>
    <t>廖林飞</t>
  </si>
  <si>
    <t>336211504519</t>
  </si>
  <si>
    <t>江西师范大学</t>
  </si>
  <si>
    <t>A19</t>
  </si>
  <si>
    <t>钟雪苹</t>
  </si>
  <si>
    <t>336240601404</t>
  </si>
  <si>
    <t>江西旅游商贸职业学院</t>
  </si>
  <si>
    <t>B15</t>
  </si>
  <si>
    <t>陈冬梅</t>
  </si>
  <si>
    <t>336240604830</t>
  </si>
  <si>
    <t>有</t>
  </si>
  <si>
    <t>江西吉水</t>
  </si>
  <si>
    <t>B07</t>
  </si>
  <si>
    <t>陈小玉</t>
  </si>
  <si>
    <t>336211501818</t>
  </si>
  <si>
    <t>美术学</t>
  </si>
  <si>
    <t>A07</t>
  </si>
  <si>
    <t>曾炜炜</t>
  </si>
  <si>
    <t>336211304030</t>
  </si>
  <si>
    <t>D27</t>
  </si>
  <si>
    <t>邝春红</t>
  </si>
  <si>
    <t>336211501104</t>
  </si>
  <si>
    <t>D10</t>
  </si>
  <si>
    <t>邱慧珍</t>
  </si>
  <si>
    <t>336211301725</t>
  </si>
  <si>
    <t>学前教育专业</t>
  </si>
  <si>
    <t>幼儿园</t>
  </si>
  <si>
    <t>B29</t>
  </si>
  <si>
    <t>兰林林</t>
  </si>
  <si>
    <t>336230300415</t>
  </si>
  <si>
    <t>B21</t>
  </si>
  <si>
    <t>朱金妹</t>
  </si>
  <si>
    <t>336040600723</t>
  </si>
  <si>
    <t>江西会昌</t>
  </si>
  <si>
    <t>C33</t>
  </si>
  <si>
    <t>陈龙</t>
  </si>
  <si>
    <t>男</t>
  </si>
  <si>
    <t>336211301907</t>
  </si>
  <si>
    <t>江西应用技术职业学院</t>
  </si>
  <si>
    <t>新能源汽车技术</t>
  </si>
  <si>
    <t>D20</t>
  </si>
  <si>
    <t>邱俊杰</t>
  </si>
  <si>
    <t>336211402229</t>
  </si>
  <si>
    <t>推荐表</t>
  </si>
  <si>
    <t>B26</t>
  </si>
  <si>
    <t>黄丽娟</t>
  </si>
  <si>
    <t>336211200328</t>
  </si>
  <si>
    <t>A35</t>
  </si>
  <si>
    <t>刘思英</t>
  </si>
  <si>
    <t>336240602925</t>
  </si>
  <si>
    <t>E07</t>
  </si>
  <si>
    <t>洪佳艺</t>
  </si>
  <si>
    <t>336211503020</t>
  </si>
  <si>
    <t>江西瑞金</t>
  </si>
  <si>
    <t>E27</t>
  </si>
  <si>
    <t>王萍</t>
  </si>
  <si>
    <t>336211501616</t>
  </si>
  <si>
    <t>E10</t>
  </si>
  <si>
    <t>邱春丽</t>
  </si>
  <si>
    <t>336211403711</t>
  </si>
  <si>
    <t>E17</t>
  </si>
  <si>
    <t>袁文娟</t>
  </si>
  <si>
    <t>336211202830</t>
  </si>
  <si>
    <t>D12</t>
  </si>
  <si>
    <t>施玉娟</t>
  </si>
  <si>
    <t>336211501617</t>
  </si>
  <si>
    <t>C15</t>
  </si>
  <si>
    <t>殷云晖</t>
  </si>
  <si>
    <t>336060110308</t>
  </si>
  <si>
    <t>江西余江</t>
  </si>
  <si>
    <t>A33</t>
  </si>
  <si>
    <t>郭辰莹</t>
  </si>
  <si>
    <t>336211202119</t>
  </si>
  <si>
    <t>E34</t>
  </si>
  <si>
    <t>杨聪燕</t>
  </si>
  <si>
    <t>336040602511</t>
  </si>
  <si>
    <t>会计学</t>
  </si>
  <si>
    <t>江西九江</t>
  </si>
  <si>
    <t>A17</t>
  </si>
  <si>
    <t>刘艳艳</t>
  </si>
  <si>
    <t>336211302821</t>
  </si>
  <si>
    <t>B32</t>
  </si>
  <si>
    <t>钟逸霞</t>
  </si>
  <si>
    <t>336211505004</t>
  </si>
  <si>
    <t>江西工业工程职业技术学院</t>
  </si>
  <si>
    <t>幼儿发展与健康管理</t>
  </si>
  <si>
    <t>D09</t>
  </si>
  <si>
    <t>卢梅</t>
  </si>
  <si>
    <t>336211400604</t>
  </si>
  <si>
    <t>C04</t>
  </si>
  <si>
    <t>刘芬</t>
  </si>
  <si>
    <t>336211301301</t>
  </si>
  <si>
    <t>档案存档证明</t>
  </si>
  <si>
    <t>D22</t>
  </si>
  <si>
    <t>曾燕飞</t>
  </si>
  <si>
    <t>336211200625</t>
  </si>
  <si>
    <t>C05</t>
  </si>
  <si>
    <t>郭荷莲</t>
  </si>
  <si>
    <t>336211200805</t>
  </si>
  <si>
    <t>会展经济与管理</t>
  </si>
  <si>
    <t>A28</t>
  </si>
  <si>
    <t>黎润秀</t>
  </si>
  <si>
    <t>336211301414</t>
  </si>
  <si>
    <t>C07</t>
  </si>
  <si>
    <t>刘晓芳</t>
  </si>
  <si>
    <t>336211501625</t>
  </si>
  <si>
    <t>郑州大学</t>
  </si>
  <si>
    <t>B22</t>
  </si>
  <si>
    <t>刘倩</t>
  </si>
  <si>
    <t>336211500502</t>
  </si>
  <si>
    <t>B03</t>
  </si>
  <si>
    <t>李海花</t>
  </si>
  <si>
    <t>336012401923</t>
  </si>
  <si>
    <t>A02</t>
  </si>
  <si>
    <t>刘玟</t>
  </si>
  <si>
    <t>336211301621</t>
  </si>
  <si>
    <t>江西遂川</t>
  </si>
  <si>
    <t>C10</t>
  </si>
  <si>
    <t>336240601610</t>
  </si>
  <si>
    <t>长江职业学院</t>
  </si>
  <si>
    <t>江西万安</t>
  </si>
  <si>
    <t>C20</t>
  </si>
  <si>
    <t>陈咏春</t>
  </si>
  <si>
    <t>336211302609</t>
  </si>
  <si>
    <t>E11</t>
  </si>
  <si>
    <t>叶骐源</t>
  </si>
  <si>
    <t>336211502526</t>
  </si>
  <si>
    <t>D11</t>
  </si>
  <si>
    <t>李峥</t>
  </si>
  <si>
    <t>336211504407</t>
  </si>
  <si>
    <t>幼儿园教师资格（取得合格证明、现场认定通过）</t>
  </si>
  <si>
    <t>D04</t>
  </si>
  <si>
    <t>仲立琴</t>
  </si>
  <si>
    <t>336211203910</t>
  </si>
  <si>
    <t>E13</t>
  </si>
  <si>
    <t>吴玲玲</t>
  </si>
  <si>
    <t>336211200302</t>
  </si>
  <si>
    <t>抚州幼儿师范高等专科学校</t>
  </si>
  <si>
    <t>C19</t>
  </si>
  <si>
    <t>何国璐</t>
  </si>
  <si>
    <t>336211300127</t>
  </si>
  <si>
    <t>D13</t>
  </si>
  <si>
    <t>严春玉</t>
  </si>
  <si>
    <t>336211203128</t>
  </si>
  <si>
    <t>南昌职业大学</t>
  </si>
  <si>
    <t>D26</t>
  </si>
  <si>
    <t>邓秋萍</t>
  </si>
  <si>
    <t>336211300326</t>
  </si>
  <si>
    <t>E06</t>
  </si>
  <si>
    <t>吴清妍</t>
  </si>
  <si>
    <t>336230300413</t>
  </si>
  <si>
    <t>A06</t>
  </si>
  <si>
    <t>江玉萍</t>
  </si>
  <si>
    <t>336211200927</t>
  </si>
  <si>
    <t>B28</t>
  </si>
  <si>
    <t>杨玺洁</t>
  </si>
  <si>
    <t>336012602819</t>
  </si>
  <si>
    <t>B02</t>
  </si>
  <si>
    <t>胡永秋</t>
  </si>
  <si>
    <t>336211400119</t>
  </si>
  <si>
    <t>江西师范</t>
  </si>
  <si>
    <t>C32</t>
  </si>
  <si>
    <t>聂苗</t>
  </si>
  <si>
    <t>336012400811</t>
  </si>
  <si>
    <t>B09</t>
  </si>
  <si>
    <t>张欢欢</t>
  </si>
  <si>
    <t>336211305227</t>
  </si>
  <si>
    <t>江西农业工程职业学院</t>
  </si>
  <si>
    <t>幼儿园（受疫情影响）</t>
  </si>
  <si>
    <t>E09</t>
  </si>
  <si>
    <t>黄嘉慧</t>
  </si>
  <si>
    <t>336211304817</t>
  </si>
  <si>
    <t>D34</t>
  </si>
  <si>
    <t>李婷婷</t>
  </si>
  <si>
    <t>336211403107</t>
  </si>
  <si>
    <t>B06</t>
  </si>
  <si>
    <t>李琳</t>
  </si>
  <si>
    <t>336211402616</t>
  </si>
  <si>
    <t>B25</t>
  </si>
  <si>
    <t>王雅聪</t>
  </si>
  <si>
    <t>336211401412</t>
  </si>
  <si>
    <t>景德镇学院</t>
  </si>
  <si>
    <t>报到证未签发</t>
  </si>
  <si>
    <t>A30</t>
  </si>
  <si>
    <t>刘焕清</t>
  </si>
  <si>
    <t>336211203813</t>
  </si>
  <si>
    <t>有（存档证明）</t>
  </si>
  <si>
    <t>C18</t>
  </si>
  <si>
    <t>雷丽红</t>
  </si>
  <si>
    <t>336211304729</t>
  </si>
  <si>
    <t>学前教育学</t>
  </si>
  <si>
    <t>E15</t>
  </si>
  <si>
    <t>尹惠琪</t>
  </si>
  <si>
    <t>336240602013</t>
  </si>
  <si>
    <t>C29</t>
  </si>
  <si>
    <t>王婷</t>
  </si>
  <si>
    <t>336012601403</t>
  </si>
  <si>
    <t>江西应用工程职业学院</t>
  </si>
  <si>
    <t>A01</t>
  </si>
  <si>
    <t>刘嘉雯</t>
  </si>
  <si>
    <t>336240602722</t>
  </si>
  <si>
    <t>E14</t>
  </si>
  <si>
    <t>邹邺秀</t>
  </si>
  <si>
    <t>336211403706</t>
  </si>
  <si>
    <t>B17</t>
  </si>
  <si>
    <t>刘小婷</t>
  </si>
  <si>
    <t>336211403307</t>
  </si>
  <si>
    <t>B14</t>
  </si>
  <si>
    <t>钟燕</t>
  </si>
  <si>
    <t>336211300527</t>
  </si>
  <si>
    <t>C35</t>
  </si>
  <si>
    <t>钟素苹</t>
  </si>
  <si>
    <t>336211502014</t>
  </si>
  <si>
    <t>有（档案在自己身上）</t>
  </si>
  <si>
    <t>C06</t>
  </si>
  <si>
    <t>古金梅</t>
  </si>
  <si>
    <t>336211203802</t>
  </si>
  <si>
    <t>D01</t>
  </si>
  <si>
    <t>刘灵燕</t>
  </si>
  <si>
    <t>336211304828</t>
  </si>
  <si>
    <t>E03</t>
  </si>
  <si>
    <t>张艳</t>
  </si>
  <si>
    <t>336211504109</t>
  </si>
  <si>
    <t>D06</t>
  </si>
  <si>
    <t>朱悦</t>
  </si>
  <si>
    <t>336211403425</t>
  </si>
  <si>
    <t>江西青年职业学院</t>
  </si>
  <si>
    <t>B27</t>
  </si>
  <si>
    <t>皮虹</t>
  </si>
  <si>
    <t>336240602418</t>
  </si>
  <si>
    <t>B13</t>
  </si>
  <si>
    <t>何婷</t>
  </si>
  <si>
    <t>336240601016</t>
  </si>
  <si>
    <t>C14</t>
  </si>
  <si>
    <t>肖莹</t>
  </si>
  <si>
    <t>336240604718</t>
  </si>
  <si>
    <t>江西永丰</t>
  </si>
  <si>
    <t>C23</t>
  </si>
  <si>
    <t>王福英</t>
  </si>
  <si>
    <t>336211203706</t>
  </si>
  <si>
    <t>C21</t>
  </si>
  <si>
    <t>刘晓耘</t>
  </si>
  <si>
    <t>336211304021</t>
  </si>
  <si>
    <t>D28</t>
  </si>
  <si>
    <t>陈艳</t>
  </si>
  <si>
    <t>336240603703</t>
  </si>
  <si>
    <t>南昌教育学院</t>
  </si>
  <si>
    <t>C34</t>
  </si>
  <si>
    <t>侯文</t>
  </si>
  <si>
    <t>336211200313</t>
  </si>
  <si>
    <t>江西彭泽</t>
  </si>
  <si>
    <t>E16</t>
  </si>
  <si>
    <t>刘怡萱</t>
  </si>
  <si>
    <t>336012402525</t>
  </si>
  <si>
    <t>A29</t>
  </si>
  <si>
    <t>叶香香</t>
  </si>
  <si>
    <t>336012501519</t>
  </si>
  <si>
    <t>D17</t>
  </si>
  <si>
    <t>张文佳</t>
  </si>
  <si>
    <t>336040602626</t>
  </si>
  <si>
    <t>江西都昌</t>
  </si>
  <si>
    <t>C26</t>
  </si>
  <si>
    <t>肖春连</t>
  </si>
  <si>
    <t>336211503329</t>
  </si>
  <si>
    <t>A25</t>
  </si>
  <si>
    <t>黄佳莹</t>
  </si>
  <si>
    <t>336211502420</t>
  </si>
  <si>
    <t>应</t>
  </si>
  <si>
    <t>报</t>
  </si>
  <si>
    <t>九江市修水县</t>
  </si>
  <si>
    <t>C13</t>
  </si>
  <si>
    <t>康钰</t>
  </si>
  <si>
    <t>336240604929</t>
  </si>
  <si>
    <t>E12</t>
  </si>
  <si>
    <t>骆兆香</t>
  </si>
  <si>
    <t>336240601727</t>
  </si>
  <si>
    <t>A26</t>
  </si>
  <si>
    <t>刘奇希</t>
  </si>
  <si>
    <t>336240604118</t>
  </si>
  <si>
    <t>C01</t>
  </si>
  <si>
    <t>高艺兰</t>
  </si>
  <si>
    <t>336211302716</t>
  </si>
  <si>
    <t>无</t>
  </si>
  <si>
    <t>D02</t>
  </si>
  <si>
    <t>唐楠</t>
  </si>
  <si>
    <t>336211400315</t>
  </si>
  <si>
    <t>D05</t>
  </si>
  <si>
    <t>廖舒琪</t>
  </si>
  <si>
    <t>336211300226</t>
  </si>
  <si>
    <t>A13</t>
  </si>
  <si>
    <t>曹静</t>
  </si>
  <si>
    <t>336211505005</t>
  </si>
  <si>
    <t>E04</t>
  </si>
  <si>
    <t>凌州丽</t>
  </si>
  <si>
    <t>336211300704</t>
  </si>
  <si>
    <t>A23</t>
  </si>
  <si>
    <t>万艳</t>
  </si>
  <si>
    <t>336211200727</t>
  </si>
  <si>
    <t>D07</t>
  </si>
  <si>
    <t>徐珍珍</t>
  </si>
  <si>
    <t>336012500915</t>
  </si>
  <si>
    <t>江西九江庐山</t>
  </si>
  <si>
    <t>A21</t>
  </si>
  <si>
    <t>黄玉琴</t>
  </si>
  <si>
    <t>336211304624</t>
  </si>
  <si>
    <t>受疫情影响下半年考</t>
  </si>
  <si>
    <t>周晨</t>
  </si>
  <si>
    <t>336240602802</t>
  </si>
  <si>
    <t>A03</t>
  </si>
  <si>
    <t>赖惠华</t>
  </si>
  <si>
    <t>336211503303</t>
  </si>
  <si>
    <t>A32</t>
  </si>
  <si>
    <t>张宇红</t>
  </si>
  <si>
    <t>336240600712</t>
  </si>
  <si>
    <t>A04</t>
  </si>
  <si>
    <t>刘桂招</t>
  </si>
  <si>
    <t>336211504126</t>
  </si>
  <si>
    <t>A12</t>
  </si>
  <si>
    <t>陈水燕</t>
  </si>
  <si>
    <t>336211401501</t>
  </si>
  <si>
    <t>江西修水</t>
  </si>
  <si>
    <t>D18</t>
  </si>
  <si>
    <t>刘琴</t>
  </si>
  <si>
    <t>336012400720</t>
  </si>
  <si>
    <t>C27</t>
  </si>
  <si>
    <t>陈礼萌</t>
  </si>
  <si>
    <t>336012403025</t>
  </si>
  <si>
    <t>档案</t>
  </si>
  <si>
    <t>C02</t>
  </si>
  <si>
    <t>林艳婷</t>
  </si>
  <si>
    <t>336211403002</t>
  </si>
  <si>
    <t>E35</t>
  </si>
  <si>
    <t>陈嘉丽</t>
  </si>
  <si>
    <t>336211300509</t>
  </si>
  <si>
    <t>B30</t>
  </si>
  <si>
    <t>唐玉莹</t>
  </si>
  <si>
    <t>336211200626</t>
  </si>
  <si>
    <t>赣南师范学院</t>
  </si>
  <si>
    <t>D35</t>
  </si>
  <si>
    <t>苏智新</t>
  </si>
  <si>
    <t>336230301608</t>
  </si>
  <si>
    <t>上饶师范学院</t>
  </si>
  <si>
    <t>学前教育系</t>
  </si>
  <si>
    <t>江西铅山</t>
  </si>
  <si>
    <t>B33</t>
  </si>
  <si>
    <t>廖燕</t>
  </si>
  <si>
    <t>336211300701</t>
  </si>
  <si>
    <t>教育学</t>
  </si>
  <si>
    <t>B05</t>
  </si>
  <si>
    <t>庄雨荨</t>
  </si>
  <si>
    <t>336250107316</t>
  </si>
  <si>
    <t>教育管理</t>
  </si>
  <si>
    <t>C31</t>
  </si>
  <si>
    <t>彭晋薇</t>
  </si>
  <si>
    <t>336211500319</t>
  </si>
  <si>
    <t>商务英语</t>
  </si>
  <si>
    <t>江西广昌</t>
  </si>
  <si>
    <t>D31</t>
  </si>
  <si>
    <t>刘益</t>
  </si>
  <si>
    <t>336211501708</t>
  </si>
  <si>
    <t>D03</t>
  </si>
  <si>
    <t>郭玲玲</t>
  </si>
  <si>
    <t>336211200712</t>
  </si>
  <si>
    <t>B01</t>
  </si>
  <si>
    <t>高越玮</t>
  </si>
  <si>
    <t>336031310830</t>
  </si>
  <si>
    <t>学前教育（中外合作办学）</t>
  </si>
  <si>
    <t>B08</t>
  </si>
  <si>
    <t>巫欣莹</t>
  </si>
  <si>
    <t>336211203420</t>
  </si>
  <si>
    <t>A34</t>
  </si>
  <si>
    <t>刘晓雪</t>
  </si>
  <si>
    <t>336211504602</t>
  </si>
  <si>
    <t>C28</t>
  </si>
  <si>
    <t>彭苇</t>
  </si>
  <si>
    <t>336012402718</t>
  </si>
  <si>
    <t>D19</t>
  </si>
  <si>
    <t>郭海凤</t>
  </si>
  <si>
    <t>336240604405</t>
  </si>
  <si>
    <t>D08</t>
  </si>
  <si>
    <t>李丽</t>
  </si>
  <si>
    <t>336240602614</t>
  </si>
  <si>
    <t>自考本科</t>
  </si>
  <si>
    <t>C12</t>
  </si>
  <si>
    <t>邱紫琴</t>
  </si>
  <si>
    <t>336012400623</t>
  </si>
  <si>
    <t>早期教育</t>
  </si>
  <si>
    <t>C08</t>
  </si>
  <si>
    <t>黄洁</t>
  </si>
  <si>
    <t>336240601820</t>
  </si>
  <si>
    <t>E19</t>
  </si>
  <si>
    <t>曾毓瑕</t>
  </si>
  <si>
    <t>336240601508</t>
  </si>
  <si>
    <t>E18</t>
  </si>
  <si>
    <t>廖春花</t>
  </si>
  <si>
    <t>336211302830</t>
  </si>
  <si>
    <t>江西广播电视大学</t>
  </si>
  <si>
    <t>C16</t>
  </si>
  <si>
    <t>周卫华</t>
  </si>
  <si>
    <t>336240604313</t>
  </si>
  <si>
    <t>B20</t>
  </si>
  <si>
    <t>钟依玲</t>
  </si>
  <si>
    <t>336211302908</t>
  </si>
  <si>
    <t>E08</t>
  </si>
  <si>
    <t>陈慧萍</t>
  </si>
  <si>
    <t>336211305014</t>
  </si>
  <si>
    <t>A15</t>
  </si>
  <si>
    <t>朱菊菊</t>
  </si>
  <si>
    <t>336211502706</t>
  </si>
  <si>
    <t>B18</t>
  </si>
  <si>
    <t>肖芬</t>
  </si>
  <si>
    <t>336240603013</t>
  </si>
  <si>
    <t>江西吉安泰和</t>
  </si>
  <si>
    <t>D15</t>
  </si>
  <si>
    <t>张逸琳</t>
  </si>
  <si>
    <t>336211301101</t>
  </si>
  <si>
    <t>B19</t>
  </si>
  <si>
    <t>周薇</t>
  </si>
  <si>
    <t>336240601229</t>
  </si>
  <si>
    <t>江西安福</t>
  </si>
  <si>
    <t>C25</t>
  </si>
  <si>
    <t>骆美琴</t>
  </si>
  <si>
    <t>336012501215</t>
  </si>
  <si>
    <t>遗失证明</t>
  </si>
  <si>
    <t>B12</t>
  </si>
  <si>
    <t>缺考</t>
  </si>
  <si>
    <t>刘钰荣</t>
  </si>
  <si>
    <t>336240600322</t>
  </si>
  <si>
    <t>C30</t>
  </si>
  <si>
    <t>陈轮雪</t>
  </si>
  <si>
    <t>336050506303</t>
  </si>
  <si>
    <t>江西工程学院</t>
  </si>
  <si>
    <t>江西樟树</t>
  </si>
  <si>
    <t>D21</t>
  </si>
  <si>
    <t>赵龙荟</t>
  </si>
  <si>
    <t>336211403213</t>
  </si>
  <si>
    <t>A08</t>
  </si>
  <si>
    <t>曾文君</t>
  </si>
  <si>
    <t>336012400617</t>
  </si>
  <si>
    <t>江西靖安</t>
  </si>
  <si>
    <t>A09</t>
  </si>
  <si>
    <t>甘志芳</t>
  </si>
  <si>
    <t>336250105904</t>
  </si>
  <si>
    <t>江西抚州宜黄</t>
  </si>
  <si>
    <t>E20</t>
  </si>
  <si>
    <r>
      <rPr>
        <sz val="24"/>
        <color theme="1"/>
        <rFont val="宋体"/>
        <charset val="134"/>
      </rPr>
      <t>信丰县</t>
    </r>
    <r>
      <rPr>
        <sz val="24"/>
        <color theme="1"/>
        <rFont val="Tahoma"/>
        <charset val="134"/>
      </rPr>
      <t>2022</t>
    </r>
    <r>
      <rPr>
        <sz val="24"/>
        <color theme="1"/>
        <rFont val="宋体"/>
        <charset val="134"/>
      </rPr>
      <t>年省统招教师招聘幼儿园成绩统计公示表（历届）</t>
    </r>
  </si>
  <si>
    <t>刘芳</t>
  </si>
  <si>
    <t>210080401076</t>
  </si>
  <si>
    <t>336211402227</t>
  </si>
  <si>
    <t>80.5</t>
  </si>
  <si>
    <t>历届</t>
  </si>
  <si>
    <t>G26</t>
  </si>
  <si>
    <t>皮园园</t>
  </si>
  <si>
    <t>336240602301</t>
  </si>
  <si>
    <t>84.0</t>
  </si>
  <si>
    <t>G15</t>
  </si>
  <si>
    <t>谢蓉</t>
  </si>
  <si>
    <t>336211404023</t>
  </si>
  <si>
    <t>78.0</t>
  </si>
  <si>
    <t>H12</t>
  </si>
  <si>
    <t>梅雪芳</t>
  </si>
  <si>
    <t>336211203613</t>
  </si>
  <si>
    <t>86.5</t>
  </si>
  <si>
    <t>L05</t>
  </si>
  <si>
    <t>邱楚壹</t>
  </si>
  <si>
    <t>336211302315</t>
  </si>
  <si>
    <t>80.0</t>
  </si>
  <si>
    <t>H15</t>
  </si>
  <si>
    <t>何蓓</t>
  </si>
  <si>
    <t>336211500523</t>
  </si>
  <si>
    <t>76.0</t>
  </si>
  <si>
    <t>L19</t>
  </si>
  <si>
    <t>钟露洁</t>
  </si>
  <si>
    <t>336211501321</t>
  </si>
  <si>
    <t>81.5</t>
  </si>
  <si>
    <t>F01</t>
  </si>
  <si>
    <t>康萍</t>
  </si>
  <si>
    <t>336012401529</t>
  </si>
  <si>
    <t>82.5</t>
  </si>
  <si>
    <t>K11</t>
  </si>
  <si>
    <t>丘素芳</t>
  </si>
  <si>
    <t>336240601321</t>
  </si>
  <si>
    <t>77.5</t>
  </si>
  <si>
    <t>J07</t>
  </si>
  <si>
    <t>谢雅丽</t>
  </si>
  <si>
    <t>336211500313</t>
  </si>
  <si>
    <t>L29</t>
  </si>
  <si>
    <t>曾德红</t>
  </si>
  <si>
    <t>336211300314</t>
  </si>
  <si>
    <t>65.5</t>
  </si>
  <si>
    <t>G04</t>
  </si>
  <si>
    <t>陈金玉</t>
  </si>
  <si>
    <t>336211200701</t>
  </si>
  <si>
    <t>62.5</t>
  </si>
  <si>
    <t>I17</t>
  </si>
  <si>
    <t>涂玉琴</t>
  </si>
  <si>
    <t>336211202405</t>
  </si>
  <si>
    <t>77.0</t>
  </si>
  <si>
    <t>L22</t>
  </si>
  <si>
    <t>黄琳</t>
  </si>
  <si>
    <t>336050506505</t>
  </si>
  <si>
    <t>77</t>
  </si>
  <si>
    <t>F31</t>
  </si>
  <si>
    <t>刘美玉</t>
  </si>
  <si>
    <t>336211401809</t>
  </si>
  <si>
    <t>73.0</t>
  </si>
  <si>
    <t>K25</t>
  </si>
  <si>
    <t>温巧琳</t>
  </si>
  <si>
    <t>336240602108</t>
  </si>
  <si>
    <t>L09</t>
  </si>
  <si>
    <t>张思思</t>
  </si>
  <si>
    <t>336012707923</t>
  </si>
  <si>
    <t>79.0</t>
  </si>
  <si>
    <t>L04</t>
  </si>
  <si>
    <t>曹香娣</t>
  </si>
  <si>
    <t>336211305230</t>
  </si>
  <si>
    <t>L30</t>
  </si>
  <si>
    <t>范惠琪</t>
  </si>
  <si>
    <t>336211304112</t>
  </si>
  <si>
    <t>G09</t>
  </si>
  <si>
    <t>王赟</t>
  </si>
  <si>
    <t>336230301705</t>
  </si>
  <si>
    <t>N24</t>
  </si>
  <si>
    <t>陈姚</t>
  </si>
  <si>
    <t>336211402420</t>
  </si>
  <si>
    <t>74.0</t>
  </si>
  <si>
    <t>L21</t>
  </si>
  <si>
    <t>袁瑜</t>
  </si>
  <si>
    <t>336211201630</t>
  </si>
  <si>
    <t>I11</t>
  </si>
  <si>
    <t>李瑶</t>
  </si>
  <si>
    <t>336012603907</t>
  </si>
  <si>
    <t>70.5</t>
  </si>
  <si>
    <t>K20</t>
  </si>
  <si>
    <t>温静</t>
  </si>
  <si>
    <t>336211503517</t>
  </si>
  <si>
    <t>66.0</t>
  </si>
  <si>
    <t>J05</t>
  </si>
  <si>
    <t>邓重蕊</t>
  </si>
  <si>
    <t>336240604127</t>
  </si>
  <si>
    <t>N04</t>
  </si>
  <si>
    <t>王丽</t>
  </si>
  <si>
    <t>336211400720</t>
  </si>
  <si>
    <t>I01</t>
  </si>
  <si>
    <t>谢雨云</t>
  </si>
  <si>
    <t>336211203125</t>
  </si>
  <si>
    <t>65.0</t>
  </si>
  <si>
    <t>J14</t>
  </si>
  <si>
    <t>刘燕</t>
  </si>
  <si>
    <t>336211203607</t>
  </si>
  <si>
    <t>81.0</t>
  </si>
  <si>
    <t>M14</t>
  </si>
  <si>
    <t>曾凡</t>
  </si>
  <si>
    <t>336211400110</t>
  </si>
  <si>
    <t>J09</t>
  </si>
  <si>
    <t>尧青圆</t>
  </si>
  <si>
    <t>336211403912</t>
  </si>
  <si>
    <t>71.0</t>
  </si>
  <si>
    <t>L28</t>
  </si>
  <si>
    <t>汪玲萍</t>
  </si>
  <si>
    <t>336211504708</t>
  </si>
  <si>
    <t>61.0</t>
  </si>
  <si>
    <t>K15</t>
  </si>
  <si>
    <t>赖美萍</t>
  </si>
  <si>
    <t>336211302429</t>
  </si>
  <si>
    <t>69.0</t>
  </si>
  <si>
    <t>F06</t>
  </si>
  <si>
    <t>胡玉琴</t>
  </si>
  <si>
    <t>336211502922</t>
  </si>
  <si>
    <t>73.5</t>
  </si>
  <si>
    <t>J16</t>
  </si>
  <si>
    <t>陈苗</t>
  </si>
  <si>
    <t>336211300830</t>
  </si>
  <si>
    <t>69.5</t>
  </si>
  <si>
    <t>I28</t>
  </si>
  <si>
    <t>郭铭珠</t>
  </si>
  <si>
    <t>336211302310</t>
  </si>
  <si>
    <t>I10</t>
  </si>
  <si>
    <t>赖玉林</t>
  </si>
  <si>
    <t>336211403020</t>
  </si>
  <si>
    <t>K01</t>
  </si>
  <si>
    <t>谭馨</t>
  </si>
  <si>
    <t>336240602624</t>
  </si>
  <si>
    <t>J15</t>
  </si>
  <si>
    <t>方贤琴</t>
  </si>
  <si>
    <t>336211302711</t>
  </si>
  <si>
    <t>76.5</t>
  </si>
  <si>
    <t>L02</t>
  </si>
  <si>
    <t>洪冬琴</t>
  </si>
  <si>
    <t>336240604618</t>
  </si>
  <si>
    <t>87.0</t>
  </si>
  <si>
    <t>L27</t>
  </si>
  <si>
    <t>罗惠琪</t>
  </si>
  <si>
    <t>336240600401</t>
  </si>
  <si>
    <t>70.0</t>
  </si>
  <si>
    <t>L10</t>
  </si>
  <si>
    <t>邓雅红</t>
  </si>
  <si>
    <t>336211200130</t>
  </si>
  <si>
    <t>L13</t>
  </si>
  <si>
    <t>曾湘萍</t>
  </si>
  <si>
    <t>336221808420</t>
  </si>
  <si>
    <t>G24</t>
  </si>
  <si>
    <t>曾水燕</t>
  </si>
  <si>
    <t>336240601417</t>
  </si>
  <si>
    <t>H29</t>
  </si>
  <si>
    <t>陈慧</t>
  </si>
  <si>
    <t>336240602612</t>
  </si>
  <si>
    <t>G20</t>
  </si>
  <si>
    <t>朱春芳</t>
  </si>
  <si>
    <t>336211501017</t>
  </si>
  <si>
    <t>78.5</t>
  </si>
  <si>
    <t>G31</t>
  </si>
  <si>
    <t>刘金花</t>
  </si>
  <si>
    <t>336240600803</t>
  </si>
  <si>
    <t>I19</t>
  </si>
  <si>
    <t>钟丽芳</t>
  </si>
  <si>
    <t>336211402414</t>
  </si>
  <si>
    <t>G22</t>
  </si>
  <si>
    <t>唐美玲</t>
  </si>
  <si>
    <t>336211402123</t>
  </si>
  <si>
    <t>K31</t>
  </si>
  <si>
    <t>唐琳</t>
  </si>
  <si>
    <t>336211202120</t>
  </si>
  <si>
    <t>M25</t>
  </si>
  <si>
    <t>袁雅芳</t>
  </si>
  <si>
    <t>336211305013</t>
  </si>
  <si>
    <t>71.5</t>
  </si>
  <si>
    <t>G12</t>
  </si>
  <si>
    <t>刘迎香</t>
  </si>
  <si>
    <t>336211402404</t>
  </si>
  <si>
    <t>50.0</t>
  </si>
  <si>
    <t>H19</t>
  </si>
  <si>
    <t>宁龙华</t>
  </si>
  <si>
    <t>336211400716</t>
  </si>
  <si>
    <t>F12</t>
  </si>
  <si>
    <t>张慧兰</t>
  </si>
  <si>
    <t>336012500904</t>
  </si>
  <si>
    <t>75.0</t>
  </si>
  <si>
    <t>I08</t>
  </si>
  <si>
    <t>陈娟</t>
  </si>
  <si>
    <t>336211502405</t>
  </si>
  <si>
    <t>I25</t>
  </si>
  <si>
    <t>刘福英</t>
  </si>
  <si>
    <t>336211504004</t>
  </si>
  <si>
    <t>63.5</t>
  </si>
  <si>
    <t>N11</t>
  </si>
  <si>
    <t>彭丽娟</t>
  </si>
  <si>
    <t>336211303105</t>
  </si>
  <si>
    <t>68.0</t>
  </si>
  <si>
    <t>G10</t>
  </si>
  <si>
    <t>刘娟娟</t>
  </si>
  <si>
    <t>336211403102</t>
  </si>
  <si>
    <t>M28</t>
  </si>
  <si>
    <t>游嘉佳</t>
  </si>
  <si>
    <t>336211401922</t>
  </si>
  <si>
    <t>56.0</t>
  </si>
  <si>
    <t>N20</t>
  </si>
  <si>
    <t>钟兰兰</t>
  </si>
  <si>
    <t>336211202627</t>
  </si>
  <si>
    <t>K21</t>
  </si>
  <si>
    <t>何玉婷</t>
  </si>
  <si>
    <t>336211403726</t>
  </si>
  <si>
    <t>57.5</t>
  </si>
  <si>
    <t>F27</t>
  </si>
  <si>
    <t>黄倩</t>
  </si>
  <si>
    <t>336211502829</t>
  </si>
  <si>
    <t>I29</t>
  </si>
  <si>
    <t>马慧萍</t>
  </si>
  <si>
    <t>336211504526</t>
  </si>
  <si>
    <t>K22</t>
  </si>
  <si>
    <t>张金湘</t>
  </si>
  <si>
    <t>336211303309</t>
  </si>
  <si>
    <t>60.5</t>
  </si>
  <si>
    <t>F14</t>
  </si>
  <si>
    <t>李鑫</t>
  </si>
  <si>
    <t>336040601016</t>
  </si>
  <si>
    <t>67.5</t>
  </si>
  <si>
    <t>K26</t>
  </si>
  <si>
    <t>郭九英</t>
  </si>
  <si>
    <t>336211301308</t>
  </si>
  <si>
    <t>M24</t>
  </si>
  <si>
    <t>郑玉凤</t>
  </si>
  <si>
    <t>336240600715</t>
  </si>
  <si>
    <t>H09</t>
  </si>
  <si>
    <t>余清</t>
  </si>
  <si>
    <t>336211503322</t>
  </si>
  <si>
    <t>53.5</t>
  </si>
  <si>
    <t>N31</t>
  </si>
  <si>
    <t>赖丽萍</t>
  </si>
  <si>
    <t>336211201819</t>
  </si>
  <si>
    <t>63.0</t>
  </si>
  <si>
    <t>N03</t>
  </si>
  <si>
    <t>肖文秀</t>
  </si>
  <si>
    <t>336211303026</t>
  </si>
  <si>
    <t>J10</t>
  </si>
  <si>
    <t>郭春燕</t>
  </si>
  <si>
    <t>336211303615</t>
  </si>
  <si>
    <t>K16</t>
  </si>
  <si>
    <t>钟晓芬</t>
  </si>
  <si>
    <t>336211202714</t>
  </si>
  <si>
    <t>59.5</t>
  </si>
  <si>
    <t>N18</t>
  </si>
  <si>
    <t>王凤盈</t>
  </si>
  <si>
    <t>336211305229</t>
  </si>
  <si>
    <t>N27</t>
  </si>
  <si>
    <t>肖婷</t>
  </si>
  <si>
    <t>336211403216</t>
  </si>
  <si>
    <t>55.5</t>
  </si>
  <si>
    <t>F11</t>
  </si>
  <si>
    <t>饶琴琴</t>
  </si>
  <si>
    <t>336211302920</t>
  </si>
  <si>
    <t>54.5</t>
  </si>
  <si>
    <t>F18</t>
  </si>
  <si>
    <t>陈枢</t>
  </si>
  <si>
    <t>336211300625</t>
  </si>
  <si>
    <t>58.5</t>
  </si>
  <si>
    <t>F26</t>
  </si>
  <si>
    <t>赖丽婷</t>
  </si>
  <si>
    <t>336211301624</t>
  </si>
  <si>
    <t>N29</t>
  </si>
  <si>
    <t>朱洪秀</t>
  </si>
  <si>
    <t>336211304213</t>
  </si>
  <si>
    <t>J19</t>
  </si>
  <si>
    <t>刘定鼎</t>
  </si>
  <si>
    <t>336211200203</t>
  </si>
  <si>
    <t>I13</t>
  </si>
  <si>
    <t>钟玉梅</t>
  </si>
  <si>
    <t>336211400401</t>
  </si>
  <si>
    <t>I07</t>
  </si>
  <si>
    <t>刘路娟</t>
  </si>
  <si>
    <t>336240604701</t>
  </si>
  <si>
    <t>I09</t>
  </si>
  <si>
    <t>王燕菲</t>
  </si>
  <si>
    <t>336230302407</t>
  </si>
  <si>
    <t>54.0</t>
  </si>
  <si>
    <t>G08</t>
  </si>
  <si>
    <t>刘小燕</t>
  </si>
  <si>
    <t>336211401512</t>
  </si>
  <si>
    <t>58.0</t>
  </si>
  <si>
    <t>N15</t>
  </si>
  <si>
    <t>赖丽丽</t>
  </si>
  <si>
    <t>336211301104</t>
  </si>
  <si>
    <t>62.0</t>
  </si>
  <si>
    <t>M09</t>
  </si>
  <si>
    <t>肖晨</t>
  </si>
  <si>
    <t>336211302012</t>
  </si>
  <si>
    <t>H04</t>
  </si>
  <si>
    <t>邓淑清</t>
  </si>
  <si>
    <t>336211505014</t>
  </si>
  <si>
    <t>L06</t>
  </si>
  <si>
    <t>陈霞</t>
  </si>
  <si>
    <t>336211502512</t>
  </si>
  <si>
    <t>K17</t>
  </si>
  <si>
    <t>曾苑芬</t>
  </si>
  <si>
    <t>336211303819</t>
  </si>
  <si>
    <t>59.0</t>
  </si>
  <si>
    <t>K07</t>
  </si>
  <si>
    <t>王靖</t>
  </si>
  <si>
    <t>336211304108</t>
  </si>
  <si>
    <t>51.5</t>
  </si>
  <si>
    <t>I03</t>
  </si>
  <si>
    <t>罗艳</t>
  </si>
  <si>
    <t>336012502713</t>
  </si>
  <si>
    <t>66.5</t>
  </si>
  <si>
    <t>G32</t>
  </si>
  <si>
    <t>王银花</t>
  </si>
  <si>
    <t>336020404912</t>
  </si>
  <si>
    <t>57.0</t>
  </si>
  <si>
    <t>I04</t>
  </si>
  <si>
    <t>郭小红</t>
  </si>
  <si>
    <t>336211504307</t>
  </si>
  <si>
    <t>L07</t>
  </si>
  <si>
    <t>何冬丽</t>
  </si>
  <si>
    <t>336211304606</t>
  </si>
  <si>
    <t>N30</t>
  </si>
  <si>
    <t>唐丽梅</t>
  </si>
  <si>
    <t>336211302126</t>
  </si>
  <si>
    <t>J21</t>
  </si>
  <si>
    <t>李茹莲</t>
  </si>
  <si>
    <t>336211501813</t>
  </si>
  <si>
    <t>K08</t>
  </si>
  <si>
    <t>蓝青</t>
  </si>
  <si>
    <t>336211300521</t>
  </si>
  <si>
    <t>H14</t>
  </si>
  <si>
    <t>吴冬梅</t>
  </si>
  <si>
    <t>336240603905</t>
  </si>
  <si>
    <t>55.0</t>
  </si>
  <si>
    <t>N28</t>
  </si>
  <si>
    <t>肖倩</t>
  </si>
  <si>
    <t>336012707912</t>
  </si>
  <si>
    <t>M04</t>
  </si>
  <si>
    <t>李娟娟</t>
  </si>
  <si>
    <t>336211201807</t>
  </si>
  <si>
    <t>G25</t>
  </si>
  <si>
    <t>曾世欣</t>
  </si>
  <si>
    <t>336211401712</t>
  </si>
  <si>
    <t>I32</t>
  </si>
  <si>
    <t>刘春兰</t>
  </si>
  <si>
    <t>336211302529</t>
  </si>
  <si>
    <t>60.0</t>
  </si>
  <si>
    <t>I14</t>
  </si>
  <si>
    <t>陈颖</t>
  </si>
  <si>
    <t>336211302218</t>
  </si>
  <si>
    <t>56.5</t>
  </si>
  <si>
    <t>L03</t>
  </si>
  <si>
    <t>陈晓婷</t>
  </si>
  <si>
    <t>336211501117</t>
  </si>
  <si>
    <t>M26</t>
  </si>
  <si>
    <t>唐莉春</t>
  </si>
  <si>
    <t>336211403010</t>
  </si>
  <si>
    <t>51.0</t>
  </si>
  <si>
    <t>F29</t>
  </si>
  <si>
    <t>刘泽伟</t>
  </si>
  <si>
    <t>336211200424</t>
  </si>
  <si>
    <t>H02</t>
  </si>
  <si>
    <t>郭丽飞</t>
  </si>
  <si>
    <t>336211502318</t>
  </si>
  <si>
    <t>52.5</t>
  </si>
  <si>
    <t>K14</t>
  </si>
  <si>
    <t>黄水可</t>
  </si>
  <si>
    <t>336211501009</t>
  </si>
  <si>
    <t>H16</t>
  </si>
  <si>
    <t>王倩</t>
  </si>
  <si>
    <t>336211402814</t>
  </si>
  <si>
    <t>H20</t>
  </si>
  <si>
    <t>葛丽萍</t>
  </si>
  <si>
    <t>336211301426</t>
  </si>
  <si>
    <t>I23</t>
  </si>
  <si>
    <t>吉聪慧</t>
  </si>
  <si>
    <t>336211304830</t>
  </si>
  <si>
    <t>48.5</t>
  </si>
  <si>
    <t>M31</t>
  </si>
  <si>
    <t>刘丹</t>
  </si>
  <si>
    <t>336230301003</t>
  </si>
  <si>
    <t>H21</t>
  </si>
  <si>
    <t>陈定梅</t>
  </si>
  <si>
    <t>336211202302</t>
  </si>
  <si>
    <t>N19</t>
  </si>
  <si>
    <t>欧阳镜</t>
  </si>
  <si>
    <t>336211201913</t>
  </si>
  <si>
    <t>61.5</t>
  </si>
  <si>
    <t>G16</t>
  </si>
  <si>
    <t>李惠</t>
  </si>
  <si>
    <t>336211302801</t>
  </si>
  <si>
    <t>I12</t>
  </si>
  <si>
    <t>彭秋迎</t>
  </si>
  <si>
    <t>336240605006</t>
  </si>
  <si>
    <t>I24</t>
  </si>
  <si>
    <t>李小辉</t>
  </si>
  <si>
    <t>336211501008</t>
  </si>
  <si>
    <t>N26</t>
  </si>
  <si>
    <t>刘林</t>
  </si>
  <si>
    <t>336211302703</t>
  </si>
  <si>
    <t>53.0</t>
  </si>
  <si>
    <t>F30</t>
  </si>
  <si>
    <t>殷娟</t>
  </si>
  <si>
    <t>336211401409</t>
  </si>
  <si>
    <t>J30</t>
  </si>
  <si>
    <t>伍胜美</t>
  </si>
  <si>
    <t>336240603217</t>
  </si>
  <si>
    <t>G11</t>
  </si>
  <si>
    <t>朱雨暄</t>
  </si>
  <si>
    <t>336211503413</t>
  </si>
  <si>
    <t>H27</t>
  </si>
  <si>
    <t>辛怡</t>
  </si>
  <si>
    <t>336230301425</t>
  </si>
  <si>
    <t>I18</t>
  </si>
  <si>
    <t>徐艳慧</t>
  </si>
  <si>
    <t>336211500108</t>
  </si>
  <si>
    <t>F05</t>
  </si>
  <si>
    <t>吉丽</t>
  </si>
  <si>
    <t>336211302902</t>
  </si>
  <si>
    <t>M20</t>
  </si>
  <si>
    <t>刘彩玉</t>
  </si>
  <si>
    <t>336211504102</t>
  </si>
  <si>
    <t>K09</t>
  </si>
  <si>
    <t>钟欢琳</t>
  </si>
  <si>
    <t>336211400422</t>
  </si>
  <si>
    <t>F19</t>
  </si>
  <si>
    <t>卢莹凤</t>
  </si>
  <si>
    <t>336211400418</t>
  </si>
  <si>
    <t>50.5</t>
  </si>
  <si>
    <t>J06</t>
  </si>
  <si>
    <t>336211203217</t>
  </si>
  <si>
    <t>H06</t>
  </si>
  <si>
    <t>魏婷</t>
  </si>
  <si>
    <t>336211502307</t>
  </si>
  <si>
    <t>L17</t>
  </si>
  <si>
    <t>刘淑婷</t>
  </si>
  <si>
    <t>336211305111</t>
  </si>
  <si>
    <t>49.5</t>
  </si>
  <si>
    <t>G28</t>
  </si>
  <si>
    <t>孙楠</t>
  </si>
  <si>
    <t>336211504110</t>
  </si>
  <si>
    <t>M06</t>
  </si>
  <si>
    <t>聂小飞</t>
  </si>
  <si>
    <t>336031310810</t>
  </si>
  <si>
    <t>H23</t>
  </si>
  <si>
    <t>张月华</t>
  </si>
  <si>
    <t>336211403502</t>
  </si>
  <si>
    <t>67.0</t>
  </si>
  <si>
    <t>N06</t>
  </si>
  <si>
    <t>刘文娟</t>
  </si>
  <si>
    <t>336211304915</t>
  </si>
  <si>
    <t>L14</t>
  </si>
  <si>
    <t>336240602127</t>
  </si>
  <si>
    <t>64.0</t>
  </si>
  <si>
    <t>L12</t>
  </si>
  <si>
    <t>曾婷</t>
  </si>
  <si>
    <t>336211401017</t>
  </si>
  <si>
    <t>K28</t>
  </si>
  <si>
    <t>唐彬</t>
  </si>
  <si>
    <t>336211203130</t>
  </si>
  <si>
    <t>F21</t>
  </si>
  <si>
    <t>李梅玉</t>
  </si>
  <si>
    <t>336211201002</t>
  </si>
  <si>
    <t>G23</t>
  </si>
  <si>
    <t>陈金华</t>
  </si>
  <si>
    <t>336211305226</t>
  </si>
  <si>
    <t>J27</t>
  </si>
  <si>
    <t>殷文榕</t>
  </si>
  <si>
    <t>336211503806</t>
  </si>
  <si>
    <t>49.0</t>
  </si>
  <si>
    <t>F15</t>
  </si>
  <si>
    <t>袁才玲</t>
  </si>
  <si>
    <t>336211304321</t>
  </si>
  <si>
    <t>F13</t>
  </si>
  <si>
    <t>朱婷</t>
  </si>
  <si>
    <t>336211304109</t>
  </si>
  <si>
    <t>H03</t>
  </si>
  <si>
    <t>何润婷</t>
  </si>
  <si>
    <t>336211403707</t>
  </si>
  <si>
    <t>J08</t>
  </si>
  <si>
    <t>金萍</t>
  </si>
  <si>
    <t>336211201730</t>
  </si>
  <si>
    <t>52.0</t>
  </si>
  <si>
    <t>N21</t>
  </si>
  <si>
    <t>邓兰凤</t>
  </si>
  <si>
    <t>336211303214</t>
  </si>
  <si>
    <t>K12</t>
  </si>
  <si>
    <t>吴丽</t>
  </si>
  <si>
    <t>336012400809</t>
  </si>
  <si>
    <t>F16</t>
  </si>
  <si>
    <t>谢娟</t>
  </si>
  <si>
    <t>336211501211</t>
  </si>
  <si>
    <t>H32</t>
  </si>
  <si>
    <t>胡志玉</t>
  </si>
  <si>
    <t>336250107515</t>
  </si>
  <si>
    <t>I31</t>
  </si>
  <si>
    <t>钟鹏玉</t>
  </si>
  <si>
    <t>336211500913</t>
  </si>
  <si>
    <t>K27</t>
  </si>
  <si>
    <t>郭俊玲</t>
  </si>
  <si>
    <t>336211301507</t>
  </si>
  <si>
    <t>J25</t>
  </si>
  <si>
    <t>龚恬妞</t>
  </si>
  <si>
    <t>336012601513</t>
  </si>
  <si>
    <t>M27</t>
  </si>
  <si>
    <t>凌雅婷</t>
  </si>
  <si>
    <t>336211401706</t>
  </si>
  <si>
    <t>K04</t>
  </si>
  <si>
    <t>李翠娟</t>
  </si>
  <si>
    <t>336211401727</t>
  </si>
  <si>
    <t>G14</t>
  </si>
  <si>
    <t>王涵</t>
  </si>
  <si>
    <t>336211305613</t>
  </si>
  <si>
    <t>H17</t>
  </si>
  <si>
    <t>黄明敏</t>
  </si>
  <si>
    <t>336211301703</t>
  </si>
  <si>
    <t>H26</t>
  </si>
  <si>
    <t>曾莹</t>
  </si>
  <si>
    <t>336211302809</t>
  </si>
  <si>
    <t>47.0</t>
  </si>
  <si>
    <t>N14</t>
  </si>
  <si>
    <t>欧阳雯恺</t>
  </si>
  <si>
    <t>336211302418</t>
  </si>
  <si>
    <t>45.0</t>
  </si>
  <si>
    <t>I20</t>
  </si>
  <si>
    <t>郭建娟</t>
  </si>
  <si>
    <t>336240603528</t>
  </si>
  <si>
    <t>J04</t>
  </si>
  <si>
    <t>李绪童</t>
  </si>
  <si>
    <t>336240600627</t>
  </si>
  <si>
    <t>L23</t>
  </si>
  <si>
    <t>卓财娣</t>
  </si>
  <si>
    <t>336211503521</t>
  </si>
  <si>
    <t>F03</t>
  </si>
  <si>
    <t>周晓梅</t>
  </si>
  <si>
    <t>336211203123</t>
  </si>
  <si>
    <t>K10</t>
  </si>
  <si>
    <t>邹小圆</t>
  </si>
  <si>
    <t>336012500901</t>
  </si>
  <si>
    <t>李渊玥</t>
  </si>
  <si>
    <t>336211305022</t>
  </si>
  <si>
    <t>M22</t>
  </si>
  <si>
    <t>陈海秀</t>
  </si>
  <si>
    <t>336211302620</t>
  </si>
  <si>
    <t>M17</t>
  </si>
  <si>
    <t>朱玲秀</t>
  </si>
  <si>
    <t>336211502119</t>
  </si>
  <si>
    <t>N08</t>
  </si>
  <si>
    <t>黄丽萍</t>
  </si>
  <si>
    <t>336211502110</t>
  </si>
  <si>
    <t>M15</t>
  </si>
  <si>
    <t>洪超</t>
  </si>
  <si>
    <t>336040602509</t>
  </si>
  <si>
    <t>48.0</t>
  </si>
  <si>
    <t>K29</t>
  </si>
  <si>
    <t>李美香</t>
  </si>
  <si>
    <t>336211501302</t>
  </si>
  <si>
    <t>F07</t>
  </si>
  <si>
    <t>吴文玉</t>
  </si>
  <si>
    <t>336211501724</t>
  </si>
  <si>
    <t>G03</t>
  </si>
  <si>
    <t>刘莹莹</t>
  </si>
  <si>
    <t>336211304610</t>
  </si>
  <si>
    <t>G13</t>
  </si>
  <si>
    <t>陈春龙</t>
  </si>
  <si>
    <t>336211502005</t>
  </si>
  <si>
    <t>J20</t>
  </si>
  <si>
    <t>张巧珍</t>
  </si>
  <si>
    <t>336211502330</t>
  </si>
  <si>
    <t>N02</t>
  </si>
  <si>
    <t>邝玉琴</t>
  </si>
  <si>
    <t>336211400410</t>
  </si>
  <si>
    <t>K06</t>
  </si>
  <si>
    <t>林卉</t>
  </si>
  <si>
    <t>336211203708</t>
  </si>
  <si>
    <t>M21</t>
  </si>
  <si>
    <t>张紫蕾</t>
  </si>
  <si>
    <t>336211403709</t>
  </si>
  <si>
    <t>I30</t>
  </si>
  <si>
    <t>梅紫晶</t>
  </si>
  <si>
    <t>336211301312</t>
  </si>
  <si>
    <t>H01</t>
  </si>
  <si>
    <t>袁梦婷</t>
  </si>
  <si>
    <t>336211301512</t>
  </si>
  <si>
    <t>L24</t>
  </si>
  <si>
    <t>郭丽珍</t>
  </si>
  <si>
    <t>336211202824</t>
  </si>
  <si>
    <t>J29</t>
  </si>
  <si>
    <t>曾小慧</t>
  </si>
  <si>
    <t>336211203429</t>
  </si>
  <si>
    <t>G18</t>
  </si>
  <si>
    <t>336211304312</t>
  </si>
  <si>
    <t>M19</t>
  </si>
  <si>
    <t>李丽桦</t>
  </si>
  <si>
    <t>336211502107</t>
  </si>
  <si>
    <t>F17</t>
  </si>
  <si>
    <t>林娜</t>
  </si>
  <si>
    <t>336211502427</t>
  </si>
  <si>
    <t>M07</t>
  </si>
  <si>
    <t>刘灵</t>
  </si>
  <si>
    <t>336211503024</t>
  </si>
  <si>
    <t>G19</t>
  </si>
  <si>
    <t>郭冬梅</t>
  </si>
  <si>
    <t>336211403329</t>
  </si>
  <si>
    <t>M11</t>
  </si>
  <si>
    <t>毛霞</t>
  </si>
  <si>
    <t>336211202030</t>
  </si>
  <si>
    <t>L15</t>
  </si>
  <si>
    <t>何丽婷</t>
  </si>
  <si>
    <t>336211301505</t>
  </si>
  <si>
    <t>43.0</t>
  </si>
  <si>
    <t>M02</t>
  </si>
  <si>
    <t>邓贇超</t>
  </si>
  <si>
    <t>336221808022</t>
  </si>
  <si>
    <t>J26</t>
  </si>
  <si>
    <t>黄晶</t>
  </si>
  <si>
    <t>336211201911</t>
  </si>
  <si>
    <t>N07</t>
  </si>
  <si>
    <t>王清平</t>
  </si>
  <si>
    <t>336211300209</t>
  </si>
  <si>
    <t>G21</t>
  </si>
  <si>
    <t>邹巧玲</t>
  </si>
  <si>
    <t>336250105403</t>
  </si>
  <si>
    <t>M29</t>
  </si>
  <si>
    <t>刘忠美</t>
  </si>
  <si>
    <t>336211203905</t>
  </si>
  <si>
    <t>43.5</t>
  </si>
  <si>
    <t>F09</t>
  </si>
  <si>
    <t>熊少华</t>
  </si>
  <si>
    <t>336040602001</t>
  </si>
  <si>
    <t>G02</t>
  </si>
  <si>
    <t>江慧灵</t>
  </si>
  <si>
    <t>336211304103</t>
  </si>
  <si>
    <t>H07</t>
  </si>
  <si>
    <t>叶霞</t>
  </si>
  <si>
    <t>336211402904</t>
  </si>
  <si>
    <t>M08</t>
  </si>
  <si>
    <t>赖金嫦</t>
  </si>
  <si>
    <t>336211502003</t>
  </si>
  <si>
    <t>J13</t>
  </si>
  <si>
    <t>张友琴</t>
  </si>
  <si>
    <t>336211403513</t>
  </si>
  <si>
    <t>M05</t>
  </si>
  <si>
    <t>李玲</t>
  </si>
  <si>
    <t>336211500812</t>
  </si>
  <si>
    <t>N12</t>
  </si>
  <si>
    <t>陈金泉</t>
  </si>
  <si>
    <t>336211400225</t>
  </si>
  <si>
    <t>F23</t>
  </si>
  <si>
    <t>黄蓉</t>
  </si>
  <si>
    <t>336211502810</t>
  </si>
  <si>
    <t>M23</t>
  </si>
  <si>
    <t>刘雪琴</t>
  </si>
  <si>
    <t>336240601212</t>
  </si>
  <si>
    <t>K13</t>
  </si>
  <si>
    <t>邱玉芳</t>
  </si>
  <si>
    <t>336211203102</t>
  </si>
  <si>
    <t>46.5</t>
  </si>
  <si>
    <t>J22</t>
  </si>
  <si>
    <t>郭佳琪</t>
  </si>
  <si>
    <t>336211303429</t>
  </si>
  <si>
    <t>F24</t>
  </si>
  <si>
    <t>杨志华</t>
  </si>
  <si>
    <t>336211501018</t>
  </si>
  <si>
    <t>J03</t>
  </si>
  <si>
    <t>郭小娟</t>
  </si>
  <si>
    <t>336240600211</t>
  </si>
  <si>
    <t>H05</t>
  </si>
  <si>
    <t>王添添</t>
  </si>
  <si>
    <t>336211201511</t>
  </si>
  <si>
    <t>K19</t>
  </si>
  <si>
    <t>李钰梅</t>
  </si>
  <si>
    <t>336211301925</t>
  </si>
  <si>
    <t>G01</t>
  </si>
  <si>
    <t>张莉</t>
  </si>
  <si>
    <t>336211303128</t>
  </si>
  <si>
    <t>M16</t>
  </si>
  <si>
    <t>杨慧慧</t>
  </si>
  <si>
    <t>336211504615</t>
  </si>
  <si>
    <t>M12</t>
  </si>
  <si>
    <t>赖石秀</t>
  </si>
  <si>
    <t>336211304424</t>
  </si>
  <si>
    <t>J28</t>
  </si>
  <si>
    <t>温林玉</t>
  </si>
  <si>
    <t>336211302513</t>
  </si>
  <si>
    <t>N16</t>
  </si>
  <si>
    <t>陈梦瑶</t>
  </si>
  <si>
    <t>336012603218</t>
  </si>
  <si>
    <t>G17</t>
  </si>
  <si>
    <t>许燕</t>
  </si>
  <si>
    <t>336211300705</t>
  </si>
  <si>
    <t>K05</t>
  </si>
  <si>
    <t>王新华</t>
  </si>
  <si>
    <t>336211502628</t>
  </si>
  <si>
    <t>L01</t>
  </si>
  <si>
    <t>黄玉玲</t>
  </si>
  <si>
    <t>336211302301</t>
  </si>
  <si>
    <t>F08</t>
  </si>
  <si>
    <t>336211201711</t>
  </si>
  <si>
    <t>K23</t>
  </si>
  <si>
    <t>谢乔艳</t>
  </si>
  <si>
    <t>336012501127</t>
  </si>
  <si>
    <t>I26</t>
  </si>
  <si>
    <t>陈倩</t>
  </si>
  <si>
    <t>336211402117</t>
  </si>
  <si>
    <t>L25</t>
  </si>
  <si>
    <t>曹芝芝</t>
  </si>
  <si>
    <t>336040601003</t>
  </si>
  <si>
    <t>47.5</t>
  </si>
  <si>
    <t>H31</t>
  </si>
  <si>
    <t>336211302916</t>
  </si>
  <si>
    <t>H18</t>
  </si>
  <si>
    <t>邱丽明</t>
  </si>
  <si>
    <t>336211401717</t>
  </si>
  <si>
    <t>H22</t>
  </si>
  <si>
    <t>阳根兰</t>
  </si>
  <si>
    <t>336221806904</t>
  </si>
  <si>
    <t>J23</t>
  </si>
  <si>
    <t>王芳芳</t>
  </si>
  <si>
    <t>336211301807</t>
  </si>
  <si>
    <t>J17</t>
  </si>
  <si>
    <t>李层</t>
  </si>
  <si>
    <t>336012707304</t>
  </si>
  <si>
    <t>L11</t>
  </si>
  <si>
    <t>赖苹</t>
  </si>
  <si>
    <t>336012601906</t>
  </si>
  <si>
    <t>H24</t>
  </si>
  <si>
    <t>钟琳珠</t>
  </si>
  <si>
    <t>336211303418</t>
  </si>
  <si>
    <t>39.0</t>
  </si>
  <si>
    <t>G06</t>
  </si>
  <si>
    <t>冯梦</t>
  </si>
  <si>
    <t>336012602104</t>
  </si>
  <si>
    <t>L18</t>
  </si>
  <si>
    <t>余金萍</t>
  </si>
  <si>
    <t>336211500907</t>
  </si>
  <si>
    <t>H11</t>
  </si>
  <si>
    <t>廖淑媛</t>
  </si>
  <si>
    <t>336211501917</t>
  </si>
  <si>
    <t>J12</t>
  </si>
  <si>
    <t>李洋情</t>
  </si>
  <si>
    <t>336211203702</t>
  </si>
  <si>
    <t>J01</t>
  </si>
  <si>
    <t>曾其</t>
  </si>
  <si>
    <t>336211300803</t>
  </si>
  <si>
    <t>M30</t>
  </si>
  <si>
    <t>邱莲</t>
  </si>
  <si>
    <t>336211401710</t>
  </si>
  <si>
    <t>G27</t>
  </si>
  <si>
    <t>刘君庆</t>
  </si>
  <si>
    <t>336211505125</t>
  </si>
  <si>
    <t>F20</t>
  </si>
  <si>
    <t>336211401529</t>
  </si>
  <si>
    <t>L16</t>
  </si>
  <si>
    <t>袁子桐</t>
  </si>
  <si>
    <t>336040600812</t>
  </si>
  <si>
    <t>J24</t>
  </si>
  <si>
    <t>钟玉芳</t>
  </si>
  <si>
    <t>336211503219</t>
  </si>
  <si>
    <t>K18</t>
  </si>
  <si>
    <t>李思</t>
  </si>
  <si>
    <t>336211303215</t>
  </si>
  <si>
    <t>N01</t>
  </si>
  <si>
    <t>黄玲</t>
  </si>
  <si>
    <t>336211303708</t>
  </si>
  <si>
    <t>G29</t>
  </si>
  <si>
    <t>李冬梅</t>
  </si>
  <si>
    <t>336211503222</t>
  </si>
  <si>
    <t>L31</t>
  </si>
  <si>
    <t>盛世英</t>
  </si>
  <si>
    <t>336040601011</t>
  </si>
  <si>
    <t>N25</t>
  </si>
  <si>
    <t>王珊</t>
  </si>
  <si>
    <t>336211502208</t>
  </si>
  <si>
    <t>F32</t>
  </si>
  <si>
    <t>谢书银</t>
  </si>
  <si>
    <t>336211400607</t>
  </si>
  <si>
    <t>H10</t>
  </si>
  <si>
    <t>杨清</t>
  </si>
  <si>
    <t>336211203801</t>
  </si>
  <si>
    <t>H28</t>
  </si>
  <si>
    <t>赖淑维</t>
  </si>
  <si>
    <t>336211202617</t>
  </si>
  <si>
    <t>K24</t>
  </si>
  <si>
    <t>龙涛红</t>
  </si>
  <si>
    <t>336211304113</t>
  </si>
  <si>
    <t>K02</t>
  </si>
  <si>
    <t>贺娜娜</t>
  </si>
  <si>
    <t>336240603606</t>
  </si>
  <si>
    <t>46.0</t>
  </si>
  <si>
    <t>J31</t>
  </si>
  <si>
    <t>胡银</t>
  </si>
  <si>
    <t>336211303207</t>
  </si>
  <si>
    <t>N09</t>
  </si>
  <si>
    <t>徐程钐</t>
  </si>
  <si>
    <t>336012603921</t>
  </si>
  <si>
    <t>I27</t>
  </si>
  <si>
    <t>张艳梅</t>
  </si>
  <si>
    <t>336240600305</t>
  </si>
  <si>
    <t>N13</t>
  </si>
  <si>
    <t>张瑞英</t>
  </si>
  <si>
    <t>336211402020</t>
  </si>
  <si>
    <t>M10</t>
  </si>
  <si>
    <t>肖芸</t>
  </si>
  <si>
    <t>336211501217</t>
  </si>
  <si>
    <t>K03</t>
  </si>
  <si>
    <t>陈西泓</t>
  </si>
  <si>
    <t>336211201120</t>
  </si>
  <si>
    <t>L26</t>
  </si>
  <si>
    <t>何瑾琪</t>
  </si>
  <si>
    <t>336240601626</t>
  </si>
  <si>
    <t>N10</t>
  </si>
  <si>
    <t>代丽美</t>
  </si>
  <si>
    <t>336211202724</t>
  </si>
  <si>
    <t>44.0</t>
  </si>
  <si>
    <t>N23</t>
  </si>
  <si>
    <t>袁秋莲</t>
  </si>
  <si>
    <t>336211500406</t>
  </si>
  <si>
    <t>35.0</t>
  </si>
  <si>
    <t>H25</t>
  </si>
  <si>
    <t>刘利</t>
  </si>
  <si>
    <t>336211305422</t>
  </si>
  <si>
    <t>M18</t>
  </si>
  <si>
    <t>谭小婷</t>
  </si>
  <si>
    <t>336211500425</t>
  </si>
  <si>
    <t>44.5</t>
  </si>
  <si>
    <t>M03</t>
  </si>
  <si>
    <t>严婷婷</t>
  </si>
  <si>
    <t>336040600212</t>
  </si>
  <si>
    <t>L20</t>
  </si>
  <si>
    <t>欧阳丹</t>
  </si>
  <si>
    <t>336211200617</t>
  </si>
  <si>
    <t>35.5</t>
  </si>
  <si>
    <t>M13</t>
  </si>
  <si>
    <t>邱飞霞</t>
  </si>
  <si>
    <t>336211403226</t>
  </si>
  <si>
    <t>42.0</t>
  </si>
  <si>
    <t>I06</t>
  </si>
  <si>
    <t>谢斌</t>
  </si>
  <si>
    <t>336211302210</t>
  </si>
  <si>
    <t>36.5</t>
  </si>
  <si>
    <t>I21</t>
  </si>
  <si>
    <t>肖耀雄</t>
  </si>
  <si>
    <t>336211402011</t>
  </si>
  <si>
    <t>I22</t>
  </si>
  <si>
    <t>钟文萍</t>
  </si>
  <si>
    <t>336211305525</t>
  </si>
  <si>
    <t>41.0</t>
  </si>
  <si>
    <t>J11</t>
  </si>
  <si>
    <t>钟双萍</t>
  </si>
  <si>
    <t>336211305512</t>
  </si>
  <si>
    <t>H30</t>
  </si>
  <si>
    <t>张钰冰</t>
  </si>
  <si>
    <t>336211202201</t>
  </si>
  <si>
    <t>36.0</t>
  </si>
  <si>
    <t>L08</t>
  </si>
  <si>
    <t>肖婉</t>
  </si>
  <si>
    <t>336211503515</t>
  </si>
  <si>
    <t>N17</t>
  </si>
  <si>
    <t>罗嘉斯</t>
  </si>
  <si>
    <t>336211304505</t>
  </si>
  <si>
    <t>I15</t>
  </si>
  <si>
    <t>伍燕</t>
  </si>
  <si>
    <t>336211201707</t>
  </si>
  <si>
    <t>41.5</t>
  </si>
  <si>
    <t>H08</t>
  </si>
  <si>
    <t>郑琦</t>
  </si>
  <si>
    <t>336211503814</t>
  </si>
  <si>
    <t>33.5</t>
  </si>
  <si>
    <t>F10</t>
  </si>
  <si>
    <t>袁倩</t>
  </si>
  <si>
    <t>336211301916</t>
  </si>
  <si>
    <t>45.5</t>
  </si>
  <si>
    <t>M01</t>
  </si>
  <si>
    <t>赖玉平</t>
  </si>
  <si>
    <t>336211503114</t>
  </si>
  <si>
    <t>J02</t>
  </si>
  <si>
    <t>王静</t>
  </si>
  <si>
    <t>336211303009</t>
  </si>
  <si>
    <t>37.0</t>
  </si>
  <si>
    <t>I02</t>
  </si>
  <si>
    <t>赵君玲</t>
  </si>
  <si>
    <t>336211402322</t>
  </si>
  <si>
    <t>40.0</t>
  </si>
  <si>
    <t>F02</t>
  </si>
  <si>
    <t>刘萍</t>
  </si>
  <si>
    <t>336211305127</t>
  </si>
  <si>
    <t>I05</t>
  </si>
  <si>
    <t>王秋连</t>
  </si>
  <si>
    <t>336211504303</t>
  </si>
  <si>
    <t>31.5</t>
  </si>
  <si>
    <t>G30</t>
  </si>
  <si>
    <t>肖金</t>
  </si>
  <si>
    <t>336211504917</t>
  </si>
  <si>
    <t>39.5</t>
  </si>
  <si>
    <t>K30</t>
  </si>
  <si>
    <t>王煜</t>
  </si>
  <si>
    <t>336211304421</t>
  </si>
  <si>
    <t>31.0</t>
  </si>
  <si>
    <t>N22</t>
  </si>
  <si>
    <t>刘新燕</t>
  </si>
  <si>
    <t>336211504315</t>
  </si>
  <si>
    <t>F22</t>
  </si>
  <si>
    <t>吴婷</t>
  </si>
  <si>
    <t>336060110223</t>
  </si>
  <si>
    <t>34.0</t>
  </si>
  <si>
    <t>I16</t>
  </si>
  <si>
    <t>聂颖慧</t>
  </si>
  <si>
    <t>336240600830</t>
  </si>
  <si>
    <t>G07</t>
  </si>
  <si>
    <t>张芳</t>
  </si>
  <si>
    <t>336012402218</t>
  </si>
  <si>
    <t>72.0</t>
  </si>
  <si>
    <t>F04</t>
  </si>
  <si>
    <t>空号</t>
  </si>
  <si>
    <t>李娴</t>
  </si>
  <si>
    <t>336040601318</t>
  </si>
  <si>
    <t>F25</t>
  </si>
  <si>
    <t>余佩月</t>
  </si>
  <si>
    <t>336040601629</t>
  </si>
  <si>
    <t>F28</t>
  </si>
  <si>
    <t>邱丽萍</t>
  </si>
  <si>
    <t>336211305605</t>
  </si>
  <si>
    <t>H13</t>
  </si>
  <si>
    <t>曾金花</t>
  </si>
  <si>
    <t>336211502719</t>
  </si>
  <si>
    <t>J18</t>
  </si>
  <si>
    <t>魏风英</t>
  </si>
  <si>
    <t>336211501001</t>
  </si>
  <si>
    <t>37.5</t>
  </si>
  <si>
    <t>N05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</si>
</sst>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000000_ "/>
  </numFmts>
  <fonts count="58">
    <font>
      <sz val="11"/>
      <color theme="1"/>
      <name val="Tahoma"/>
      <charset val="134"/>
    </font>
    <font>
      <sz val="24"/>
      <color theme="1"/>
      <name val="宋体"/>
      <charset val="134"/>
    </font>
    <font>
      <sz val="24"/>
      <color theme="1"/>
      <name val="Tahoma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9"/>
      <color theme="1"/>
      <name val="仿宋"/>
      <charset val="134"/>
    </font>
    <font>
      <sz val="8"/>
      <color theme="1"/>
      <name val="宋体"/>
      <charset val="134"/>
    </font>
    <font>
      <sz val="8"/>
      <color theme="1"/>
      <name val="Tahoma"/>
      <charset val="134"/>
    </font>
    <font>
      <sz val="9"/>
      <color theme="1"/>
      <name val="Tahoma"/>
      <charset val="134"/>
    </font>
    <font>
      <sz val="11"/>
      <name val="Tahoma"/>
      <charset val="134"/>
    </font>
    <font>
      <sz val="36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FF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3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1" borderId="3" applyNumberFormat="0" applyFont="0" applyAlignment="0" applyProtection="0">
      <alignment vertical="center"/>
    </xf>
    <xf numFmtId="0" fontId="18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9" fillId="6" borderId="6" applyNumberFormat="0" applyAlignment="0" applyProtection="0">
      <alignment vertical="center"/>
    </xf>
    <xf numFmtId="0" fontId="40" fillId="6" borderId="2" applyNumberFormat="0" applyAlignment="0" applyProtection="0">
      <alignment vertical="center"/>
    </xf>
    <xf numFmtId="0" fontId="41" fillId="18" borderId="7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3" fillId="11" borderId="0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6" fillId="6" borderId="0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6" fillId="6" borderId="0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6" fillId="6" borderId="0" applyNumberFormat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8" fillId="0" borderId="0" applyNumberFormat="0" applyFill="0" applyAlignment="0" applyProtection="0">
      <alignment vertical="center"/>
    </xf>
    <xf numFmtId="0" fontId="49" fillId="18" borderId="0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2" fillId="0" borderId="0" applyProtection="0"/>
    <xf numFmtId="0" fontId="35" fillId="14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51" fillId="0" borderId="0" applyNumberFormat="0" applyFill="0" applyAlignment="0" applyProtection="0">
      <alignment vertical="center"/>
    </xf>
    <xf numFmtId="0" fontId="51" fillId="0" borderId="0" applyNumberFormat="0" applyFill="0" applyAlignment="0" applyProtection="0">
      <alignment vertical="center"/>
    </xf>
    <xf numFmtId="0" fontId="51" fillId="0" borderId="0" applyNumberFormat="0" applyFill="0" applyAlignment="0" applyProtection="0">
      <alignment vertical="center"/>
    </xf>
    <xf numFmtId="0" fontId="52" fillId="0" borderId="0" applyNumberFormat="0" applyFill="0" applyAlignment="0" applyProtection="0">
      <alignment vertical="center"/>
    </xf>
    <xf numFmtId="0" fontId="52" fillId="0" borderId="0" applyNumberFormat="0" applyFill="0" applyAlignment="0" applyProtection="0">
      <alignment vertical="center"/>
    </xf>
    <xf numFmtId="0" fontId="52" fillId="0" borderId="0" applyNumberFormat="0" applyFill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3" fillId="11" borderId="0" applyNumberFormat="0" applyFont="0" applyAlignment="0" applyProtection="0">
      <alignment vertical="center"/>
    </xf>
    <xf numFmtId="0" fontId="18" fillId="0" borderId="0"/>
    <xf numFmtId="0" fontId="23" fillId="11" borderId="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0" borderId="0" applyNumberFormat="0" applyFill="0" applyAlignment="0" applyProtection="0">
      <alignment vertical="center"/>
    </xf>
    <xf numFmtId="0" fontId="48" fillId="0" borderId="0" applyNumberFormat="0" applyFill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26" fillId="6" borderId="0" applyNumberFormat="0" applyAlignment="0" applyProtection="0">
      <alignment vertical="center"/>
    </xf>
    <xf numFmtId="0" fontId="49" fillId="18" borderId="0" applyNumberFormat="0" applyAlignment="0" applyProtection="0">
      <alignment vertical="center"/>
    </xf>
    <xf numFmtId="0" fontId="49" fillId="18" borderId="0" applyNumberFormat="0" applyAlignment="0" applyProtection="0">
      <alignment vertical="center"/>
    </xf>
    <xf numFmtId="0" fontId="49" fillId="18" borderId="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7" fillId="4" borderId="0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6" borderId="0" applyNumberFormat="0" applyAlignment="0" applyProtection="0">
      <alignment vertical="center"/>
    </xf>
    <xf numFmtId="0" fontId="46" fillId="6" borderId="0" applyNumberFormat="0" applyAlignment="0" applyProtection="0">
      <alignment vertical="center"/>
    </xf>
    <xf numFmtId="0" fontId="57" fillId="4" borderId="0" applyNumberFormat="0" applyAlignment="0" applyProtection="0">
      <alignment vertical="center"/>
    </xf>
    <xf numFmtId="0" fontId="57" fillId="4" borderId="0" applyNumberFormat="0" applyAlignment="0" applyProtection="0">
      <alignment vertical="center"/>
    </xf>
    <xf numFmtId="0" fontId="57" fillId="4" borderId="0" applyNumberFormat="0" applyAlignment="0" applyProtection="0">
      <alignment vertical="center"/>
    </xf>
    <xf numFmtId="0" fontId="23" fillId="11" borderId="0" applyNumberFormat="0" applyFont="0" applyAlignment="0" applyProtection="0">
      <alignment vertical="center"/>
    </xf>
    <xf numFmtId="0" fontId="23" fillId="11" borderId="0" applyNumberFormat="0" applyFont="0" applyAlignment="0" applyProtection="0">
      <alignment vertical="center"/>
    </xf>
    <xf numFmtId="0" fontId="23" fillId="11" borderId="0" applyNumberFormat="0" applyFont="0" applyAlignment="0" applyProtection="0">
      <alignment vertical="center"/>
    </xf>
  </cellStyleXfs>
  <cellXfs count="8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163" applyFont="1" applyFill="1" applyBorder="1" applyAlignment="1">
      <alignment horizontal="left" vertical="center"/>
    </xf>
    <xf numFmtId="0" fontId="4" fillId="0" borderId="1" xfId="163" applyFont="1" applyFill="1" applyBorder="1" applyAlignment="1">
      <alignment horizontal="left" vertical="center"/>
    </xf>
    <xf numFmtId="49" fontId="3" fillId="0" borderId="1" xfId="167" applyNumberFormat="1" applyFont="1" applyFill="1" applyBorder="1" applyAlignment="1">
      <alignment horizontal="left" vertical="center" wrapText="1"/>
    </xf>
    <xf numFmtId="0" fontId="4" fillId="0" borderId="1" xfId="163" applyFont="1" applyFill="1" applyBorder="1" applyAlignment="1">
      <alignment vertical="center"/>
    </xf>
    <xf numFmtId="0" fontId="5" fillId="0" borderId="1" xfId="163" applyFont="1" applyFill="1" applyBorder="1" applyAlignment="1">
      <alignment horizontal="left" vertical="center"/>
    </xf>
    <xf numFmtId="0" fontId="5" fillId="0" borderId="1" xfId="163" applyFont="1" applyFill="1" applyBorder="1" applyAlignment="1">
      <alignment vertical="center"/>
    </xf>
    <xf numFmtId="0" fontId="6" fillId="0" borderId="1" xfId="163" applyFont="1" applyFill="1" applyBorder="1" applyAlignment="1">
      <alignment horizontal="left" vertical="center"/>
    </xf>
    <xf numFmtId="0" fontId="6" fillId="0" borderId="1" xfId="163" applyFont="1" applyFill="1" applyBorder="1" applyAlignment="1">
      <alignment vertical="center"/>
    </xf>
    <xf numFmtId="49" fontId="6" fillId="0" borderId="1" xfId="173" applyNumberFormat="1" applyFont="1" applyFill="1" applyBorder="1" applyAlignment="1">
      <alignment horizontal="left"/>
    </xf>
    <xf numFmtId="58" fontId="5" fillId="0" borderId="1" xfId="163" applyNumberFormat="1" applyFont="1" applyFill="1" applyBorder="1" applyAlignment="1">
      <alignment horizontal="left" vertical="center"/>
    </xf>
    <xf numFmtId="49" fontId="6" fillId="0" borderId="1" xfId="173" applyNumberFormat="1" applyFont="1" applyFill="1" applyBorder="1" applyAlignment="1"/>
    <xf numFmtId="58" fontId="6" fillId="0" borderId="1" xfId="163" applyNumberFormat="1" applyFont="1" applyFill="1" applyBorder="1" applyAlignment="1">
      <alignment horizontal="left" vertical="center"/>
    </xf>
    <xf numFmtId="0" fontId="3" fillId="0" borderId="1" xfId="16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16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73" applyFont="1" applyFill="1" applyBorder="1" applyAlignment="1" applyProtection="1">
      <alignment horizontal="left"/>
    </xf>
    <xf numFmtId="0" fontId="8" fillId="0" borderId="1" xfId="173" applyNumberFormat="1" applyFont="1" applyFill="1" applyBorder="1" applyAlignment="1">
      <alignment horizontal="left"/>
    </xf>
    <xf numFmtId="49" fontId="6" fillId="0" borderId="1" xfId="173" applyNumberFormat="1" applyFont="1" applyFill="1" applyBorder="1" applyAlignment="1">
      <alignment horizontal="center" vertical="center"/>
    </xf>
    <xf numFmtId="0" fontId="5" fillId="0" borderId="1" xfId="163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1" xfId="163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1" xfId="0" applyFont="1" applyFill="1" applyBorder="1"/>
    <xf numFmtId="0" fontId="5" fillId="0" borderId="1" xfId="163" applyFont="1" applyFill="1" applyBorder="1">
      <alignment vertical="center"/>
    </xf>
    <xf numFmtId="0" fontId="5" fillId="0" borderId="1" xfId="164" applyFont="1" applyFill="1" applyBorder="1" applyAlignment="1">
      <alignment horizontal="left" vertical="center"/>
    </xf>
    <xf numFmtId="0" fontId="5" fillId="0" borderId="1" xfId="164" applyFont="1" applyFill="1" applyBorder="1" applyAlignment="1">
      <alignment vertical="center"/>
    </xf>
    <xf numFmtId="0" fontId="5" fillId="0" borderId="1" xfId="163" applyFont="1" applyFill="1" applyBorder="1" applyAlignment="1" applyProtection="1">
      <alignment horizontal="left" vertical="center"/>
      <protection locked="0"/>
    </xf>
    <xf numFmtId="0" fontId="5" fillId="0" borderId="1" xfId="163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1" xfId="163" applyFont="1" applyFill="1" applyBorder="1" applyAlignment="1">
      <alignment horizontal="center" vertical="center"/>
    </xf>
    <xf numFmtId="49" fontId="15" fillId="0" borderId="1" xfId="167" applyNumberFormat="1" applyFont="1" applyFill="1" applyBorder="1" applyAlignment="1">
      <alignment horizontal="left" vertical="center" wrapText="1"/>
    </xf>
    <xf numFmtId="0" fontId="15" fillId="0" borderId="1" xfId="163" applyFont="1" applyFill="1" applyBorder="1" applyAlignment="1">
      <alignment vertical="center"/>
    </xf>
    <xf numFmtId="0" fontId="15" fillId="0" borderId="1" xfId="163" applyFont="1" applyFill="1" applyBorder="1" applyAlignment="1">
      <alignment horizontal="left" vertical="center"/>
    </xf>
    <xf numFmtId="0" fontId="16" fillId="0" borderId="1" xfId="163" applyFont="1" applyFill="1" applyBorder="1" applyAlignment="1">
      <alignment vertical="center"/>
    </xf>
    <xf numFmtId="0" fontId="15" fillId="0" borderId="1" xfId="163" applyFont="1" applyFill="1" applyBorder="1" applyAlignment="1">
      <alignment horizontal="left" vertical="center" wrapText="1"/>
    </xf>
    <xf numFmtId="0" fontId="17" fillId="0" borderId="1" xfId="163" applyFont="1" applyFill="1" applyBorder="1" applyAlignment="1">
      <alignment horizontal="left" vertical="center"/>
    </xf>
    <xf numFmtId="0" fontId="18" fillId="0" borderId="1" xfId="163" applyFont="1" applyFill="1" applyBorder="1" applyAlignment="1">
      <alignment horizontal="left" vertical="center"/>
    </xf>
    <xf numFmtId="0" fontId="16" fillId="0" borderId="1" xfId="163" applyFont="1" applyFill="1" applyBorder="1" applyAlignment="1">
      <alignment horizontal="left" vertical="center"/>
    </xf>
    <xf numFmtId="0" fontId="19" fillId="0" borderId="1" xfId="163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5" fillId="0" borderId="1" xfId="16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16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1" xfId="0" applyNumberFormat="1" applyFill="1" applyBorder="1"/>
    <xf numFmtId="178" fontId="0" fillId="0" borderId="1" xfId="0" applyNumberFormat="1" applyFill="1" applyBorder="1"/>
    <xf numFmtId="2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1" fillId="0" borderId="1" xfId="0" applyFont="1" applyFill="1" applyBorder="1"/>
    <xf numFmtId="49" fontId="15" fillId="0" borderId="1" xfId="173" applyNumberFormat="1" applyFont="1" applyFill="1" applyBorder="1" applyAlignment="1">
      <alignment horizontal="center" vertical="center"/>
    </xf>
    <xf numFmtId="58" fontId="15" fillId="0" borderId="1" xfId="163" applyNumberFormat="1" applyFont="1" applyFill="1" applyBorder="1" applyAlignment="1">
      <alignment horizontal="left" vertical="center"/>
    </xf>
    <xf numFmtId="49" fontId="16" fillId="0" borderId="1" xfId="173" applyNumberFormat="1" applyFont="1" applyFill="1" applyBorder="1" applyAlignment="1"/>
    <xf numFmtId="0" fontId="15" fillId="0" borderId="1" xfId="164" applyFont="1" applyFill="1" applyBorder="1" applyAlignment="1">
      <alignment horizontal="center" vertical="center"/>
    </xf>
    <xf numFmtId="0" fontId="15" fillId="0" borderId="1" xfId="164" applyFont="1" applyFill="1" applyBorder="1">
      <alignment vertical="center"/>
    </xf>
    <xf numFmtId="0" fontId="15" fillId="0" borderId="1" xfId="164" applyFont="1" applyFill="1" applyBorder="1" applyAlignment="1">
      <alignment horizontal="left" vertical="center"/>
    </xf>
    <xf numFmtId="0" fontId="16" fillId="0" borderId="1" xfId="164" applyFont="1" applyFill="1" applyBorder="1">
      <alignment vertical="center"/>
    </xf>
    <xf numFmtId="0" fontId="22" fillId="0" borderId="1" xfId="173" applyFont="1" applyFill="1" applyBorder="1" applyAlignment="1" applyProtection="1">
      <alignment horizontal="center" vertical="center"/>
    </xf>
    <xf numFmtId="49" fontId="15" fillId="0" borderId="1" xfId="173" applyNumberFormat="1" applyFont="1" applyFill="1" applyBorder="1" applyAlignment="1">
      <alignment horizontal="left"/>
    </xf>
    <xf numFmtId="0" fontId="20" fillId="0" borderId="1" xfId="173" applyFont="1" applyFill="1" applyBorder="1" applyAlignment="1" applyProtection="1">
      <alignment horizontal="center" vertical="center"/>
    </xf>
    <xf numFmtId="0" fontId="17" fillId="0" borderId="1" xfId="164" applyFont="1" applyFill="1" applyBorder="1">
      <alignment vertical="center"/>
    </xf>
    <xf numFmtId="0" fontId="15" fillId="0" borderId="1" xfId="173" applyNumberFormat="1" applyFont="1" applyFill="1" applyBorder="1" applyAlignment="1">
      <alignment horizontal="center" vertical="center"/>
    </xf>
    <xf numFmtId="0" fontId="15" fillId="0" borderId="1" xfId="163" applyFont="1" applyFill="1" applyBorder="1" applyAlignment="1" applyProtection="1">
      <alignment horizontal="left" vertical="center"/>
      <protection locked="0"/>
    </xf>
    <xf numFmtId="0" fontId="15" fillId="0" borderId="1" xfId="164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</cellXfs>
  <cellStyles count="23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百分比" xfId="14" builtinId="5"/>
    <cellStyle name="20% - 强调文字颜色 2 2 2" xfId="15"/>
    <cellStyle name="已访问的超链接" xfId="16" builtinId="9"/>
    <cellStyle name="注释" xfId="17" builtinId="10"/>
    <cellStyle name="常规 6" xfId="18"/>
    <cellStyle name="标题 4" xfId="19" builtinId="19"/>
    <cellStyle name="解释性文本 2 2" xfId="20"/>
    <cellStyle name="货币[0] 3" xfId="21"/>
    <cellStyle name="60% - 强调文字颜色 2" xfId="22" builtinId="36"/>
    <cellStyle name="警告文本" xfId="23" builtinId="11"/>
    <cellStyle name="标题" xfId="24" builtinId="15"/>
    <cellStyle name="强调文字颜色 1 2 3" xfId="25"/>
    <cellStyle name="60% - 强调文字颜色 2 2 2" xfId="26"/>
    <cellStyle name="20% - 强调文字颜色 5 2 3" xfId="27"/>
    <cellStyle name="解释性文本" xfId="28" builtinId="53"/>
    <cellStyle name="标题 1" xfId="29" builtinId="16"/>
    <cellStyle name="标题 2" xfId="30" builtinId="17"/>
    <cellStyle name="标题 3" xfId="31" builtinId="18"/>
    <cellStyle name="货币[0] 2" xfId="32"/>
    <cellStyle name="60% - 强调文字颜色 1" xfId="33" builtinId="32"/>
    <cellStyle name="20% - 强调文字颜色 3 2 3" xfId="34"/>
    <cellStyle name="60% - 强调文字颜色 4" xfId="35" builtinId="44"/>
    <cellStyle name="输出" xfId="36" builtinId="21"/>
    <cellStyle name="计算" xfId="37" builtinId="22"/>
    <cellStyle name="检查单元格" xfId="38" builtinId="23"/>
    <cellStyle name="40% - 强调文字颜色 4 2" xfId="39"/>
    <cellStyle name="链接单元格" xfId="40" builtinId="24"/>
    <cellStyle name="注释 2 3" xfId="41"/>
    <cellStyle name="20% - 强调文字颜色 6" xfId="42" builtinId="50"/>
    <cellStyle name="强调文字颜色 2" xfId="43" builtinId="33"/>
    <cellStyle name="汇总" xfId="44" builtinId="25"/>
    <cellStyle name="60% - 强调文字颜色 4 2 3" xfId="45"/>
    <cellStyle name="好" xfId="46" builtinId="2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千位分隔[0] 2" xfId="55"/>
    <cellStyle name="强调文字颜色 3" xfId="56" builtinId="37"/>
    <cellStyle name="千位分隔[0] 3" xfId="5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1 2 3" xfId="68"/>
    <cellStyle name="40% - 强调文字颜色 2 2" xfId="69"/>
    <cellStyle name="20% - 强调文字颜色 4 2 2" xfId="70"/>
    <cellStyle name="常规 3 2" xfId="71"/>
    <cellStyle name="20% - 强调文字颜色 4 2 3" xfId="72"/>
    <cellStyle name="常规 3 3" xfId="73"/>
    <cellStyle name="20% - 强调文字颜色 3 2" xfId="74"/>
    <cellStyle name="20% - 强调文字颜色 1 2 2" xfId="75"/>
    <cellStyle name="20% - 强调文字颜色 2 2" xfId="76"/>
    <cellStyle name="输出 2 2" xfId="77"/>
    <cellStyle name="20% - 强调文字颜色 5 2" xfId="78"/>
    <cellStyle name="20% - 强调文字颜色 2 2 3" xfId="79"/>
    <cellStyle name="20% - 强调文字颜色 4 2" xfId="80"/>
    <cellStyle name="常规 3" xfId="81"/>
    <cellStyle name="20% - 强调文字颜色 5 2 2" xfId="82"/>
    <cellStyle name="20% - 强调文字颜色 6 2" xfId="83"/>
    <cellStyle name="20% - 强调文字颜色 6 2 2" xfId="84"/>
    <cellStyle name="20% - 强调文字颜色 6 2 3" xfId="85"/>
    <cellStyle name="40% - 强调文字颜色 1 2" xfId="86"/>
    <cellStyle name="40% - 强调文字颜色 1 2 2" xfId="87"/>
    <cellStyle name="40% - 强调文字颜色 1 2 3" xfId="88"/>
    <cellStyle name="40% - 强调文字颜色 2 2 2" xfId="89"/>
    <cellStyle name="40% - 强调文字颜色 2 2 3" xfId="90"/>
    <cellStyle name="40% - 强调文字颜色 3 2" xfId="91"/>
    <cellStyle name="计算 2 2" xfId="92"/>
    <cellStyle name="40% - 强调文字颜色 3 2 2" xfId="93"/>
    <cellStyle name="40% - 强调文字颜色 3 2 3" xfId="94"/>
    <cellStyle name="40% - 强调文字颜色 4 2 2" xfId="95"/>
    <cellStyle name="汇总 2 3" xfId="96"/>
    <cellStyle name="检查单元格 2" xfId="97"/>
    <cellStyle name="40% - 强调文字颜色 4 2 3" xfId="98"/>
    <cellStyle name="40% - 强调文字颜色 5 2" xfId="99"/>
    <cellStyle name="好 2 3" xfId="100"/>
    <cellStyle name="40% - 强调文字颜色 5 2 2" xfId="101"/>
    <cellStyle name="40% - 强调文字颜色 5 2 3" xfId="102"/>
    <cellStyle name="40% - 强调文字颜色 6 2" xfId="103"/>
    <cellStyle name="适中 2 2" xfId="104"/>
    <cellStyle name="40% - 强调文字颜色 6 2 2" xfId="105"/>
    <cellStyle name="40% - 强调文字颜色 6 2 3" xfId="106"/>
    <cellStyle name="货币 2" xfId="107"/>
    <cellStyle name="60% - 强调文字颜色 1 2" xfId="108"/>
    <cellStyle name="60% - 强调文字颜色 1 2 2" xfId="109"/>
    <cellStyle name="60% - 强调文字颜色 1 2 3" xfId="110"/>
    <cellStyle name="60% - 强调文字颜色 2 2" xfId="111"/>
    <cellStyle name="常规 5" xfId="112"/>
    <cellStyle name="60% - 强调文字颜色 2 2 3" xfId="113"/>
    <cellStyle name="60% - 强调文字颜色 3 2" xfId="114"/>
    <cellStyle name="60% - 强调文字颜色 3 2 2" xfId="115"/>
    <cellStyle name="强调文字颜色 2 2 3" xfId="116"/>
    <cellStyle name="60% - 强调文字颜色 3 2 3" xfId="117"/>
    <cellStyle name="60% - 强调文字颜色 4 2" xfId="118"/>
    <cellStyle name="60% - 强调文字颜色 4 2 2" xfId="119"/>
    <cellStyle name="强调文字颜色 3 2 3" xfId="120"/>
    <cellStyle name="适中 2 4" xfId="121"/>
    <cellStyle name="60% - 强调文字颜色 5 2" xfId="122"/>
    <cellStyle name="60% - 强调文字颜色 5 2 2" xfId="123"/>
    <cellStyle name="强调文字颜色 4 2 3" xfId="124"/>
    <cellStyle name="60% - 强调文字颜色 5 2 3" xfId="125"/>
    <cellStyle name="60% - 强调文字颜色 6 2" xfId="126"/>
    <cellStyle name="60% - 强调文字颜色 6 2 2" xfId="127"/>
    <cellStyle name="强调文字颜色 5 2 3" xfId="128"/>
    <cellStyle name="60% - 强调文字颜色 6 2 3" xfId="129"/>
    <cellStyle name="百分比 2" xfId="130"/>
    <cellStyle name="百分比 2 2" xfId="131"/>
    <cellStyle name="百分比 2 3" xfId="132"/>
    <cellStyle name="百分比 3" xfId="133"/>
    <cellStyle name="百分比 3 2" xfId="134"/>
    <cellStyle name="百分比 3 3" xfId="135"/>
    <cellStyle name="标题 1 2" xfId="136"/>
    <cellStyle name="标题 1 2 2" xfId="137"/>
    <cellStyle name="标题 1 2 3" xfId="138"/>
    <cellStyle name="标题 2 2" xfId="139"/>
    <cellStyle name="标题 2 2 2" xfId="140"/>
    <cellStyle name="标题 2 2 3" xfId="141"/>
    <cellStyle name="标题 3 2" xfId="142"/>
    <cellStyle name="货币[0] 2 2" xfId="143"/>
    <cellStyle name="标题 3 2 2" xfId="144"/>
    <cellStyle name="标题 3 2 3" xfId="145"/>
    <cellStyle name="标题 4 2" xfId="146"/>
    <cellStyle name="货币[0] 3 2" xfId="147"/>
    <cellStyle name="千位分隔 3" xfId="148"/>
    <cellStyle name="标题 4 2 2" xfId="149"/>
    <cellStyle name="千位分隔 3 2" xfId="150"/>
    <cellStyle name="标题 4 2 3" xfId="151"/>
    <cellStyle name="千位分隔 3 3" xfId="152"/>
    <cellStyle name="标题 5" xfId="153"/>
    <cellStyle name="解释性文本 2 3" xfId="154"/>
    <cellStyle name="标题 5 2" xfId="155"/>
    <cellStyle name="标题 5 3" xfId="156"/>
    <cellStyle name="差 2" xfId="157"/>
    <cellStyle name="差 2 2" xfId="158"/>
    <cellStyle name="差 2 3" xfId="159"/>
    <cellStyle name="差 2 4" xfId="160"/>
    <cellStyle name="常规 2" xfId="161"/>
    <cellStyle name="常规 2 2" xfId="162"/>
    <cellStyle name="常规 2 2 2" xfId="163"/>
    <cellStyle name="常规 2 2 3" xfId="164"/>
    <cellStyle name="常规 2 3" xfId="165"/>
    <cellStyle name="常规 2 4" xfId="166"/>
    <cellStyle name="常规 3 2 2" xfId="167"/>
    <cellStyle name="常规 3 2 3" xfId="168"/>
    <cellStyle name="常规 3 4" xfId="169"/>
    <cellStyle name="常规 4" xfId="170"/>
    <cellStyle name="常规 4 2" xfId="171"/>
    <cellStyle name="常规 4 3" xfId="172"/>
    <cellStyle name="常规 6 2" xfId="173"/>
    <cellStyle name="注释 2" xfId="174"/>
    <cellStyle name="常规 6 3" xfId="175"/>
    <cellStyle name="注释 3" xfId="176"/>
    <cellStyle name="常规 7" xfId="177"/>
    <cellStyle name="常规 8" xfId="178"/>
    <cellStyle name="好 2" xfId="179"/>
    <cellStyle name="好 2 2" xfId="180"/>
    <cellStyle name="好 2 4" xfId="181"/>
    <cellStyle name="汇总 2" xfId="182"/>
    <cellStyle name="汇总 2 2" xfId="183"/>
    <cellStyle name="货币[0] 3 3" xfId="184"/>
    <cellStyle name="货币 2 2" xfId="185"/>
    <cellStyle name="货币 2 3" xfId="186"/>
    <cellStyle name="货币 3" xfId="187"/>
    <cellStyle name="货币 3 2" xfId="188"/>
    <cellStyle name="货币 3 3" xfId="189"/>
    <cellStyle name="货币[0] 2 3" xfId="190"/>
    <cellStyle name="计算 2 3" xfId="191"/>
    <cellStyle name="检查单元格 2 2" xfId="192"/>
    <cellStyle name="检查单元格 2 3" xfId="193"/>
    <cellStyle name="检查单元格 2 4" xfId="194"/>
    <cellStyle name="解释性文本 2" xfId="195"/>
    <cellStyle name="警告文本 2" xfId="196"/>
    <cellStyle name="警告文本 2 2" xfId="197"/>
    <cellStyle name="警告文本 2 3" xfId="198"/>
    <cellStyle name="链接单元格 2" xfId="199"/>
    <cellStyle name="链接单元格 2 2" xfId="200"/>
    <cellStyle name="链接单元格 2 3" xfId="201"/>
    <cellStyle name="链接单元格 2 4" xfId="202"/>
    <cellStyle name="千位分隔 2" xfId="203"/>
    <cellStyle name="千位分隔 2 2" xfId="204"/>
    <cellStyle name="千位分隔 2 3" xfId="205"/>
    <cellStyle name="千位分隔[0] 2 2" xfId="206"/>
    <cellStyle name="强调文字颜色 3 2" xfId="207"/>
    <cellStyle name="输入 2 4" xfId="208"/>
    <cellStyle name="千位分隔[0] 2 3" xfId="209"/>
    <cellStyle name="千位分隔[0] 3 2" xfId="210"/>
    <cellStyle name="强调文字颜色 4 2" xfId="211"/>
    <cellStyle name="千位分隔[0] 3 3" xfId="212"/>
    <cellStyle name="强调文字颜色 1 2" xfId="213"/>
    <cellStyle name="强调文字颜色 1 2 2" xfId="214"/>
    <cellStyle name="强调文字颜色 2 2" xfId="215"/>
    <cellStyle name="强调文字颜色 2 2 2" xfId="216"/>
    <cellStyle name="强调文字颜色 3 2 2" xfId="217"/>
    <cellStyle name="适中 2 3" xfId="218"/>
    <cellStyle name="强调文字颜色 4 2 2" xfId="219"/>
    <cellStyle name="强调文字颜色 5 2" xfId="220"/>
    <cellStyle name="强调文字颜色 5 2 2" xfId="221"/>
    <cellStyle name="强调文字颜色 6 2" xfId="222"/>
    <cellStyle name="强调文字颜色 6 2 2" xfId="223"/>
    <cellStyle name="强调文字颜色 6 2 3" xfId="224"/>
    <cellStyle name="输出 2 3" xfId="225"/>
    <cellStyle name="输出 2 4" xfId="226"/>
    <cellStyle name="输入 2" xfId="227"/>
    <cellStyle name="输入 2 2" xfId="228"/>
    <cellStyle name="输入 2 3" xfId="229"/>
    <cellStyle name="注释 2 2" xfId="230"/>
    <cellStyle name="注释 3 2" xfId="231"/>
    <cellStyle name="注释 3 3" xfId="232"/>
  </cellStyles>
  <dxfs count="2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77"/>
  <sheetViews>
    <sheetView zoomScale="70" zoomScaleNormal="70" workbookViewId="0">
      <selection activeCell="AM77" sqref="AM77"/>
    </sheetView>
  </sheetViews>
  <sheetFormatPr defaultColWidth="9" defaultRowHeight="13.8"/>
  <cols>
    <col min="1" max="1" width="7" style="39" customWidth="1"/>
    <col min="2" max="2" width="7.6" style="39" customWidth="1"/>
    <col min="3" max="3" width="5.5" style="39" customWidth="1"/>
    <col min="4" max="6" width="9" style="40" hidden="1" customWidth="1"/>
    <col min="7" max="7" width="7.7" style="40" customWidth="1"/>
    <col min="8" max="8" width="13.5" style="1" customWidth="1"/>
    <col min="9" max="9" width="13.5" style="1" hidden="1" customWidth="1"/>
    <col min="10" max="10" width="14.2" style="1" hidden="1" customWidth="1"/>
    <col min="11" max="11" width="16.6" style="39" customWidth="1"/>
    <col min="12" max="12" width="15.2" style="40" hidden="1" customWidth="1"/>
    <col min="13" max="21" width="9" style="40" hidden="1" customWidth="1"/>
    <col min="22" max="22" width="9" style="39" customWidth="1"/>
    <col min="23" max="23" width="7" style="41" customWidth="1"/>
    <col min="24" max="24" width="6.1" style="41" customWidth="1"/>
    <col min="25" max="25" width="6.1" style="39" customWidth="1"/>
    <col min="26" max="26" width="9.7" style="41" customWidth="1"/>
    <col min="27" max="27" width="9" style="41"/>
    <col min="28" max="28" width="11.8" style="1" customWidth="1"/>
    <col min="29" max="29" width="11.5" style="1" customWidth="1"/>
    <col min="30" max="30" width="9" style="41"/>
    <col min="31" max="31" width="13.3" style="1" customWidth="1"/>
    <col min="32" max="32" width="12.8" style="1"/>
    <col min="33" max="34" width="7.9" style="1" customWidth="1"/>
    <col min="35" max="35" width="4.5" style="1" customWidth="1"/>
    <col min="36" max="36" width="7.9" style="1" customWidth="1"/>
    <col min="37" max="16384" width="9" style="1"/>
  </cols>
  <sheetData>
    <row r="1" ht="55.05" customHeight="1" spans="2:2">
      <c r="B1" s="42" t="s">
        <v>0</v>
      </c>
    </row>
    <row r="2" ht="43.2" spans="1:36">
      <c r="A2" s="43" t="s">
        <v>1</v>
      </c>
      <c r="B2" s="43" t="s">
        <v>2</v>
      </c>
      <c r="C2" s="43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5" t="s">
        <v>8</v>
      </c>
      <c r="I2" s="46" t="s">
        <v>9</v>
      </c>
      <c r="J2" s="46" t="s">
        <v>10</v>
      </c>
      <c r="K2" s="43" t="s">
        <v>11</v>
      </c>
      <c r="L2" s="46" t="s">
        <v>12</v>
      </c>
      <c r="M2" s="46" t="s">
        <v>13</v>
      </c>
      <c r="N2" s="46" t="s">
        <v>14</v>
      </c>
      <c r="O2" s="48" t="s">
        <v>15</v>
      </c>
      <c r="P2" s="46" t="s">
        <v>16</v>
      </c>
      <c r="Q2" s="48" t="s">
        <v>17</v>
      </c>
      <c r="R2" s="48" t="s">
        <v>18</v>
      </c>
      <c r="S2" s="46" t="s">
        <v>19</v>
      </c>
      <c r="T2" s="52" t="s">
        <v>20</v>
      </c>
      <c r="U2" s="53" t="s">
        <v>21</v>
      </c>
      <c r="V2" s="54" t="s">
        <v>22</v>
      </c>
      <c r="W2" s="55" t="s">
        <v>23</v>
      </c>
      <c r="X2" s="54" t="s">
        <v>24</v>
      </c>
      <c r="Y2" s="54" t="s">
        <v>25</v>
      </c>
      <c r="Z2" s="54" t="s">
        <v>26</v>
      </c>
      <c r="AA2" s="54" t="s">
        <v>27</v>
      </c>
      <c r="AB2" s="54" t="s">
        <v>28</v>
      </c>
      <c r="AC2" s="54" t="s">
        <v>29</v>
      </c>
      <c r="AD2" s="54" t="s">
        <v>30</v>
      </c>
      <c r="AE2" s="54" t="s">
        <v>31</v>
      </c>
      <c r="AF2" s="54" t="s">
        <v>32</v>
      </c>
      <c r="AG2" s="62" t="s">
        <v>33</v>
      </c>
      <c r="AH2" s="62" t="s">
        <v>34</v>
      </c>
      <c r="AI2" s="62" t="s">
        <v>35</v>
      </c>
      <c r="AJ2" s="63" t="s">
        <v>36</v>
      </c>
    </row>
    <row r="3" ht="39" customHeight="1" spans="1:36">
      <c r="A3" s="43">
        <v>1022</v>
      </c>
      <c r="B3" s="43" t="s">
        <v>37</v>
      </c>
      <c r="C3" s="43" t="s">
        <v>38</v>
      </c>
      <c r="D3" s="46">
        <v>13</v>
      </c>
      <c r="E3" s="46">
        <v>1</v>
      </c>
      <c r="F3" s="46" t="s">
        <v>39</v>
      </c>
      <c r="G3" s="46">
        <v>29</v>
      </c>
      <c r="H3" s="47" t="s">
        <v>40</v>
      </c>
      <c r="I3" s="49" t="s">
        <v>41</v>
      </c>
      <c r="J3" s="49" t="s">
        <v>42</v>
      </c>
      <c r="K3" s="43" t="s">
        <v>43</v>
      </c>
      <c r="L3" s="46" t="s">
        <v>44</v>
      </c>
      <c r="M3" s="46" t="s">
        <v>45</v>
      </c>
      <c r="N3" s="46" t="s">
        <v>46</v>
      </c>
      <c r="O3" s="46">
        <v>202007</v>
      </c>
      <c r="P3" s="46" t="s">
        <v>47</v>
      </c>
      <c r="Q3" s="46" t="s">
        <v>48</v>
      </c>
      <c r="R3" s="46" t="s">
        <v>49</v>
      </c>
      <c r="S3" s="46" t="s">
        <v>50</v>
      </c>
      <c r="T3" s="46" t="s">
        <v>51</v>
      </c>
      <c r="U3" s="46" t="s">
        <v>52</v>
      </c>
      <c r="V3" s="56">
        <v>88.5</v>
      </c>
      <c r="W3" s="57" t="s">
        <v>48</v>
      </c>
      <c r="X3" s="58">
        <v>5</v>
      </c>
      <c r="Y3" s="57" t="s">
        <v>53</v>
      </c>
      <c r="Z3" s="58">
        <v>23.18</v>
      </c>
      <c r="AA3" s="58">
        <v>28</v>
      </c>
      <c r="AB3" s="59">
        <v>0.972705926686421</v>
      </c>
      <c r="AC3" s="60">
        <f t="shared" ref="AC3:AC66" si="0">AA3*AB3</f>
        <v>27.2357659472198</v>
      </c>
      <c r="AD3" s="58">
        <v>35</v>
      </c>
      <c r="AE3" s="59">
        <v>0.988475354008404</v>
      </c>
      <c r="AF3" s="60">
        <f t="shared" ref="AF3:AF66" si="1">AD3*AE3</f>
        <v>34.5966373902941</v>
      </c>
      <c r="AG3" s="60">
        <f t="shared" ref="AG3:AG66" si="2">Z3+AC3+AF3</f>
        <v>85.0124033375139</v>
      </c>
      <c r="AH3" s="60">
        <f t="shared" ref="AH3:AH66" si="3">V3*(40/100)+AG3*(60/100)</f>
        <v>86.4074420025083</v>
      </c>
      <c r="AI3" s="64">
        <f t="shared" ref="AI3:AI34" si="4">RANK(AH3,$AH$3:$AH$177)</f>
        <v>1</v>
      </c>
      <c r="AJ3" s="65" t="s">
        <v>51</v>
      </c>
    </row>
    <row r="4" ht="39" customHeight="1" spans="1:36">
      <c r="A4" s="43">
        <v>1030</v>
      </c>
      <c r="B4" s="43" t="s">
        <v>54</v>
      </c>
      <c r="C4" s="43" t="s">
        <v>38</v>
      </c>
      <c r="D4" s="46">
        <v>13</v>
      </c>
      <c r="E4" s="46">
        <v>9</v>
      </c>
      <c r="F4" s="46" t="s">
        <v>39</v>
      </c>
      <c r="G4" s="46">
        <v>29</v>
      </c>
      <c r="H4" s="47" t="s">
        <v>40</v>
      </c>
      <c r="I4" s="49" t="s">
        <v>41</v>
      </c>
      <c r="J4" s="49" t="s">
        <v>42</v>
      </c>
      <c r="K4" s="43" t="s">
        <v>43</v>
      </c>
      <c r="L4" s="46" t="s">
        <v>55</v>
      </c>
      <c r="M4" s="46" t="s">
        <v>45</v>
      </c>
      <c r="N4" s="46" t="s">
        <v>46</v>
      </c>
      <c r="O4" s="46">
        <v>202107</v>
      </c>
      <c r="P4" s="46" t="s">
        <v>56</v>
      </c>
      <c r="Q4" s="46" t="s">
        <v>48</v>
      </c>
      <c r="R4" s="46" t="s">
        <v>49</v>
      </c>
      <c r="S4" s="46" t="s">
        <v>57</v>
      </c>
      <c r="T4" s="46" t="s">
        <v>51</v>
      </c>
      <c r="U4" s="46" t="s">
        <v>58</v>
      </c>
      <c r="V4" s="56">
        <v>82</v>
      </c>
      <c r="W4" s="57" t="s">
        <v>48</v>
      </c>
      <c r="X4" s="58">
        <v>3</v>
      </c>
      <c r="Y4" s="57" t="s">
        <v>59</v>
      </c>
      <c r="Z4" s="58">
        <v>27.2</v>
      </c>
      <c r="AA4" s="58">
        <v>25.4</v>
      </c>
      <c r="AB4" s="59">
        <v>0.96166846197119</v>
      </c>
      <c r="AC4" s="60">
        <f t="shared" si="0"/>
        <v>24.4263789340682</v>
      </c>
      <c r="AD4" s="58">
        <v>36.2</v>
      </c>
      <c r="AE4" s="59">
        <v>0.975582197233509</v>
      </c>
      <c r="AF4" s="60">
        <f t="shared" si="1"/>
        <v>35.316075539853</v>
      </c>
      <c r="AG4" s="60">
        <f t="shared" si="2"/>
        <v>86.9424544739213</v>
      </c>
      <c r="AH4" s="60">
        <f t="shared" si="3"/>
        <v>84.9654726843528</v>
      </c>
      <c r="AI4" s="64">
        <f t="shared" si="4"/>
        <v>2</v>
      </c>
      <c r="AJ4" s="65" t="s">
        <v>51</v>
      </c>
    </row>
    <row r="5" ht="39" customHeight="1" spans="1:36">
      <c r="A5" s="43">
        <v>1025</v>
      </c>
      <c r="B5" s="43" t="s">
        <v>60</v>
      </c>
      <c r="C5" s="43" t="s">
        <v>38</v>
      </c>
      <c r="D5" s="46">
        <v>13</v>
      </c>
      <c r="E5" s="46">
        <v>4</v>
      </c>
      <c r="F5" s="46" t="s">
        <v>39</v>
      </c>
      <c r="G5" s="46">
        <v>29</v>
      </c>
      <c r="H5" s="47" t="s">
        <v>40</v>
      </c>
      <c r="I5" s="49" t="s">
        <v>41</v>
      </c>
      <c r="J5" s="49" t="s">
        <v>42</v>
      </c>
      <c r="K5" s="43" t="s">
        <v>43</v>
      </c>
      <c r="L5" s="46" t="s">
        <v>61</v>
      </c>
      <c r="M5" s="46" t="s">
        <v>62</v>
      </c>
      <c r="N5" s="46" t="s">
        <v>46</v>
      </c>
      <c r="O5" s="46">
        <v>202007</v>
      </c>
      <c r="P5" s="46" t="s">
        <v>47</v>
      </c>
      <c r="Q5" s="46" t="s">
        <v>48</v>
      </c>
      <c r="R5" s="46" t="s">
        <v>49</v>
      </c>
      <c r="S5" s="46" t="s">
        <v>63</v>
      </c>
      <c r="T5" s="46" t="s">
        <v>51</v>
      </c>
      <c r="U5" s="46" t="s">
        <v>52</v>
      </c>
      <c r="V5" s="56">
        <v>85.5</v>
      </c>
      <c r="W5" s="57" t="s">
        <v>48</v>
      </c>
      <c r="X5" s="58">
        <v>3</v>
      </c>
      <c r="Y5" s="57" t="s">
        <v>64</v>
      </c>
      <c r="Z5" s="58">
        <v>23.2</v>
      </c>
      <c r="AA5" s="58">
        <v>25.4</v>
      </c>
      <c r="AB5" s="59">
        <v>0.96166846197119</v>
      </c>
      <c r="AC5" s="60">
        <f t="shared" si="0"/>
        <v>24.4263789340682</v>
      </c>
      <c r="AD5" s="58">
        <v>36.6</v>
      </c>
      <c r="AE5" s="59">
        <v>0.975582197233509</v>
      </c>
      <c r="AF5" s="60">
        <f t="shared" si="1"/>
        <v>35.7063084187464</v>
      </c>
      <c r="AG5" s="60">
        <f t="shared" si="2"/>
        <v>83.3326873528147</v>
      </c>
      <c r="AH5" s="60">
        <f t="shared" si="3"/>
        <v>84.1996124116888</v>
      </c>
      <c r="AI5" s="64">
        <f t="shared" si="4"/>
        <v>3</v>
      </c>
      <c r="AJ5" s="65" t="s">
        <v>51</v>
      </c>
    </row>
    <row r="6" ht="39" customHeight="1" spans="1:36">
      <c r="A6" s="43">
        <v>1037</v>
      </c>
      <c r="B6" s="43" t="s">
        <v>65</v>
      </c>
      <c r="C6" s="43" t="s">
        <v>38</v>
      </c>
      <c r="D6" s="46">
        <v>13</v>
      </c>
      <c r="E6" s="46">
        <v>16</v>
      </c>
      <c r="F6" s="46" t="s">
        <v>39</v>
      </c>
      <c r="G6" s="46">
        <v>29</v>
      </c>
      <c r="H6" s="47" t="s">
        <v>40</v>
      </c>
      <c r="I6" s="49" t="s">
        <v>41</v>
      </c>
      <c r="J6" s="49" t="s">
        <v>42</v>
      </c>
      <c r="K6" s="43" t="s">
        <v>43</v>
      </c>
      <c r="L6" s="46" t="s">
        <v>66</v>
      </c>
      <c r="M6" s="46" t="s">
        <v>45</v>
      </c>
      <c r="N6" s="46" t="s">
        <v>46</v>
      </c>
      <c r="O6" s="46">
        <v>202107</v>
      </c>
      <c r="P6" s="46" t="s">
        <v>47</v>
      </c>
      <c r="Q6" s="46" t="s">
        <v>48</v>
      </c>
      <c r="R6" s="46" t="s">
        <v>49</v>
      </c>
      <c r="S6" s="46" t="s">
        <v>67</v>
      </c>
      <c r="T6" s="46" t="s">
        <v>51</v>
      </c>
      <c r="U6" s="46" t="s">
        <v>52</v>
      </c>
      <c r="V6" s="56">
        <v>80</v>
      </c>
      <c r="W6" s="57" t="s">
        <v>48</v>
      </c>
      <c r="X6" s="58">
        <v>5</v>
      </c>
      <c r="Y6" s="57" t="s">
        <v>68</v>
      </c>
      <c r="Z6" s="58">
        <v>22.88</v>
      </c>
      <c r="AA6" s="58">
        <v>25.6</v>
      </c>
      <c r="AB6" s="59">
        <v>0.972705926686421</v>
      </c>
      <c r="AC6" s="60">
        <f t="shared" si="0"/>
        <v>24.9012717231724</v>
      </c>
      <c r="AD6" s="58">
        <v>38</v>
      </c>
      <c r="AE6" s="59">
        <v>0.988475354008404</v>
      </c>
      <c r="AF6" s="60">
        <f t="shared" si="1"/>
        <v>37.5620634523194</v>
      </c>
      <c r="AG6" s="60">
        <f t="shared" si="2"/>
        <v>85.3433351754917</v>
      </c>
      <c r="AH6" s="60">
        <f t="shared" si="3"/>
        <v>83.206001105295</v>
      </c>
      <c r="AI6" s="64">
        <f t="shared" si="4"/>
        <v>4</v>
      </c>
      <c r="AJ6" s="65" t="s">
        <v>51</v>
      </c>
    </row>
    <row r="7" ht="39" customHeight="1" spans="1:36">
      <c r="A7" s="43">
        <v>1034</v>
      </c>
      <c r="B7" s="43" t="s">
        <v>69</v>
      </c>
      <c r="C7" s="43" t="s">
        <v>38</v>
      </c>
      <c r="D7" s="46">
        <v>13</v>
      </c>
      <c r="E7" s="46">
        <v>13</v>
      </c>
      <c r="F7" s="46" t="s">
        <v>39</v>
      </c>
      <c r="G7" s="46">
        <v>29</v>
      </c>
      <c r="H7" s="47" t="s">
        <v>40</v>
      </c>
      <c r="I7" s="49" t="s">
        <v>41</v>
      </c>
      <c r="J7" s="49" t="s">
        <v>42</v>
      </c>
      <c r="K7" s="43" t="s">
        <v>43</v>
      </c>
      <c r="L7" s="46" t="s">
        <v>70</v>
      </c>
      <c r="M7" s="46" t="s">
        <v>71</v>
      </c>
      <c r="N7" s="46" t="s">
        <v>46</v>
      </c>
      <c r="O7" s="46">
        <v>202207</v>
      </c>
      <c r="P7" s="46" t="s">
        <v>47</v>
      </c>
      <c r="Q7" s="46" t="s">
        <v>48</v>
      </c>
      <c r="R7" s="46" t="s">
        <v>72</v>
      </c>
      <c r="S7" s="46" t="s">
        <v>50</v>
      </c>
      <c r="T7" s="46" t="s">
        <v>51</v>
      </c>
      <c r="U7" s="46" t="s">
        <v>52</v>
      </c>
      <c r="V7" s="56">
        <v>81</v>
      </c>
      <c r="W7" s="57" t="s">
        <v>48</v>
      </c>
      <c r="X7" s="58">
        <v>4</v>
      </c>
      <c r="Y7" s="57" t="s">
        <v>73</v>
      </c>
      <c r="Z7" s="58">
        <v>27.3</v>
      </c>
      <c r="AA7" s="58">
        <v>20.6</v>
      </c>
      <c r="AB7" s="59">
        <v>1.03059010832801</v>
      </c>
      <c r="AC7" s="60">
        <f t="shared" si="0"/>
        <v>21.230156231557</v>
      </c>
      <c r="AD7" s="58">
        <v>34.8</v>
      </c>
      <c r="AE7" s="59">
        <v>1.01531178892308</v>
      </c>
      <c r="AF7" s="60">
        <f t="shared" si="1"/>
        <v>35.3328502545232</v>
      </c>
      <c r="AG7" s="60">
        <f t="shared" si="2"/>
        <v>83.8630064860802</v>
      </c>
      <c r="AH7" s="60">
        <f t="shared" si="3"/>
        <v>82.7178038916481</v>
      </c>
      <c r="AI7" s="64">
        <f t="shared" si="4"/>
        <v>5</v>
      </c>
      <c r="AJ7" s="65" t="s">
        <v>51</v>
      </c>
    </row>
    <row r="8" ht="39" customHeight="1" spans="1:36">
      <c r="A8" s="43">
        <v>1042</v>
      </c>
      <c r="B8" s="43" t="s">
        <v>74</v>
      </c>
      <c r="C8" s="43" t="s">
        <v>38</v>
      </c>
      <c r="D8" s="46">
        <v>13</v>
      </c>
      <c r="E8" s="46">
        <v>21</v>
      </c>
      <c r="F8" s="46" t="s">
        <v>39</v>
      </c>
      <c r="G8" s="46">
        <v>29</v>
      </c>
      <c r="H8" s="47" t="s">
        <v>40</v>
      </c>
      <c r="I8" s="50" t="s">
        <v>41</v>
      </c>
      <c r="J8" s="50" t="s">
        <v>42</v>
      </c>
      <c r="K8" s="43" t="s">
        <v>43</v>
      </c>
      <c r="L8" s="46" t="s">
        <v>75</v>
      </c>
      <c r="M8" s="46" t="s">
        <v>76</v>
      </c>
      <c r="N8" s="46" t="s">
        <v>46</v>
      </c>
      <c r="O8" s="46">
        <v>202007</v>
      </c>
      <c r="P8" s="46" t="s">
        <v>47</v>
      </c>
      <c r="Q8" s="46" t="s">
        <v>48</v>
      </c>
      <c r="R8" s="46" t="s">
        <v>49</v>
      </c>
      <c r="S8" s="46" t="s">
        <v>77</v>
      </c>
      <c r="T8" s="46" t="s">
        <v>51</v>
      </c>
      <c r="U8" s="46" t="s">
        <v>58</v>
      </c>
      <c r="V8" s="56">
        <v>78.5</v>
      </c>
      <c r="W8" s="57" t="s">
        <v>48</v>
      </c>
      <c r="X8" s="58">
        <v>5</v>
      </c>
      <c r="Y8" s="57" t="s">
        <v>78</v>
      </c>
      <c r="Z8" s="58">
        <v>26.5</v>
      </c>
      <c r="AA8" s="58">
        <v>24</v>
      </c>
      <c r="AB8" s="59">
        <v>0.972705926686421</v>
      </c>
      <c r="AC8" s="60">
        <f t="shared" si="0"/>
        <v>23.3449422404741</v>
      </c>
      <c r="AD8" s="58">
        <v>34.2</v>
      </c>
      <c r="AE8" s="59">
        <v>0.988475354008404</v>
      </c>
      <c r="AF8" s="60">
        <f t="shared" si="1"/>
        <v>33.8058571070874</v>
      </c>
      <c r="AG8" s="60">
        <f t="shared" si="2"/>
        <v>83.6507993475615</v>
      </c>
      <c r="AH8" s="60">
        <f t="shared" si="3"/>
        <v>81.5904796085369</v>
      </c>
      <c r="AI8" s="64">
        <f t="shared" si="4"/>
        <v>6</v>
      </c>
      <c r="AJ8" s="65" t="s">
        <v>51</v>
      </c>
    </row>
    <row r="9" ht="39" customHeight="1" spans="1:36">
      <c r="A9" s="43">
        <v>1086</v>
      </c>
      <c r="B9" s="43" t="s">
        <v>79</v>
      </c>
      <c r="C9" s="43" t="s">
        <v>38</v>
      </c>
      <c r="D9" s="46">
        <v>13</v>
      </c>
      <c r="E9" s="46">
        <v>65</v>
      </c>
      <c r="F9" s="46" t="s">
        <v>39</v>
      </c>
      <c r="G9" s="46">
        <v>29</v>
      </c>
      <c r="H9" s="47" t="s">
        <v>40</v>
      </c>
      <c r="I9" s="49" t="s">
        <v>41</v>
      </c>
      <c r="J9" s="49" t="s">
        <v>42</v>
      </c>
      <c r="K9" s="43" t="s">
        <v>43</v>
      </c>
      <c r="L9" s="46" t="s">
        <v>80</v>
      </c>
      <c r="M9" s="46" t="s">
        <v>81</v>
      </c>
      <c r="N9" s="46" t="s">
        <v>46</v>
      </c>
      <c r="O9" s="46">
        <v>202106</v>
      </c>
      <c r="P9" s="46" t="s">
        <v>47</v>
      </c>
      <c r="Q9" s="46" t="s">
        <v>48</v>
      </c>
      <c r="R9" s="46" t="s">
        <v>49</v>
      </c>
      <c r="S9" s="46" t="s">
        <v>50</v>
      </c>
      <c r="T9" s="46" t="s">
        <v>51</v>
      </c>
      <c r="U9" s="46" t="s">
        <v>82</v>
      </c>
      <c r="V9" s="56">
        <v>70</v>
      </c>
      <c r="W9" s="57" t="s">
        <v>48</v>
      </c>
      <c r="X9" s="58">
        <v>2</v>
      </c>
      <c r="Y9" s="57" t="s">
        <v>83</v>
      </c>
      <c r="Z9" s="58">
        <v>23.96</v>
      </c>
      <c r="AA9" s="58">
        <v>27.2</v>
      </c>
      <c r="AB9" s="59">
        <v>1.03919404375777</v>
      </c>
      <c r="AC9" s="60">
        <f t="shared" si="0"/>
        <v>28.2660779902113</v>
      </c>
      <c r="AD9" s="58">
        <v>36</v>
      </c>
      <c r="AE9" s="59">
        <v>1.02777530859544</v>
      </c>
      <c r="AF9" s="60">
        <f t="shared" si="1"/>
        <v>36.9999111094358</v>
      </c>
      <c r="AG9" s="60">
        <f t="shared" si="2"/>
        <v>89.2259890996472</v>
      </c>
      <c r="AH9" s="60">
        <f t="shared" si="3"/>
        <v>81.5355934597883</v>
      </c>
      <c r="AI9" s="64">
        <f t="shared" si="4"/>
        <v>7</v>
      </c>
      <c r="AJ9" s="65" t="s">
        <v>51</v>
      </c>
    </row>
    <row r="10" ht="39" customHeight="1" spans="1:36">
      <c r="A10" s="43">
        <v>1051</v>
      </c>
      <c r="B10" s="43" t="s">
        <v>84</v>
      </c>
      <c r="C10" s="43" t="s">
        <v>38</v>
      </c>
      <c r="D10" s="46">
        <v>13</v>
      </c>
      <c r="E10" s="46">
        <v>30</v>
      </c>
      <c r="F10" s="46" t="s">
        <v>39</v>
      </c>
      <c r="G10" s="46">
        <v>29</v>
      </c>
      <c r="H10" s="47" t="s">
        <v>40</v>
      </c>
      <c r="I10" s="50" t="s">
        <v>41</v>
      </c>
      <c r="J10" s="50" t="s">
        <v>42</v>
      </c>
      <c r="K10" s="43" t="s">
        <v>43</v>
      </c>
      <c r="L10" s="46" t="s">
        <v>85</v>
      </c>
      <c r="M10" s="46" t="s">
        <v>86</v>
      </c>
      <c r="N10" s="46" t="s">
        <v>46</v>
      </c>
      <c r="O10" s="46">
        <v>202107</v>
      </c>
      <c r="P10" s="46" t="s">
        <v>47</v>
      </c>
      <c r="Q10" s="46" t="s">
        <v>48</v>
      </c>
      <c r="R10" s="46" t="s">
        <v>49</v>
      </c>
      <c r="S10" s="46" t="s">
        <v>87</v>
      </c>
      <c r="T10" s="46" t="s">
        <v>51</v>
      </c>
      <c r="U10" s="46" t="s">
        <v>52</v>
      </c>
      <c r="V10" s="56">
        <v>76.5</v>
      </c>
      <c r="W10" s="57" t="s">
        <v>48</v>
      </c>
      <c r="X10" s="58">
        <v>4</v>
      </c>
      <c r="Y10" s="57" t="s">
        <v>88</v>
      </c>
      <c r="Z10" s="58">
        <v>22.68</v>
      </c>
      <c r="AA10" s="58">
        <v>25.4</v>
      </c>
      <c r="AB10" s="59">
        <v>1.03059010832801</v>
      </c>
      <c r="AC10" s="60">
        <f t="shared" si="0"/>
        <v>26.1769887515315</v>
      </c>
      <c r="AD10" s="58">
        <v>35</v>
      </c>
      <c r="AE10" s="59">
        <v>1.01531178892308</v>
      </c>
      <c r="AF10" s="60">
        <f t="shared" si="1"/>
        <v>35.5359126123078</v>
      </c>
      <c r="AG10" s="60">
        <f t="shared" si="2"/>
        <v>84.3929013638393</v>
      </c>
      <c r="AH10" s="60">
        <f t="shared" si="3"/>
        <v>81.2357408183036</v>
      </c>
      <c r="AI10" s="64">
        <f t="shared" si="4"/>
        <v>8</v>
      </c>
      <c r="AJ10" s="65" t="s">
        <v>51</v>
      </c>
    </row>
    <row r="11" ht="39" customHeight="1" spans="1:36">
      <c r="A11" s="43">
        <v>1081</v>
      </c>
      <c r="B11" s="43" t="s">
        <v>89</v>
      </c>
      <c r="C11" s="43" t="s">
        <v>38</v>
      </c>
      <c r="D11" s="46">
        <v>13</v>
      </c>
      <c r="E11" s="46">
        <v>60</v>
      </c>
      <c r="F11" s="46" t="s">
        <v>39</v>
      </c>
      <c r="G11" s="46">
        <v>29</v>
      </c>
      <c r="H11" s="47" t="s">
        <v>40</v>
      </c>
      <c r="I11" s="49" t="s">
        <v>41</v>
      </c>
      <c r="J11" s="49" t="s">
        <v>42</v>
      </c>
      <c r="K11" s="43" t="s">
        <v>43</v>
      </c>
      <c r="L11" s="46" t="s">
        <v>90</v>
      </c>
      <c r="M11" s="46" t="s">
        <v>91</v>
      </c>
      <c r="N11" s="46" t="s">
        <v>46</v>
      </c>
      <c r="O11" s="46">
        <v>202107</v>
      </c>
      <c r="P11" s="46" t="s">
        <v>56</v>
      </c>
      <c r="Q11" s="46" t="s">
        <v>48</v>
      </c>
      <c r="R11" s="46" t="s">
        <v>49</v>
      </c>
      <c r="S11" s="46" t="s">
        <v>87</v>
      </c>
      <c r="T11" s="46" t="s">
        <v>51</v>
      </c>
      <c r="U11" s="46" t="s">
        <v>58</v>
      </c>
      <c r="V11" s="56">
        <v>70.5</v>
      </c>
      <c r="W11" s="57" t="s">
        <v>48</v>
      </c>
      <c r="X11" s="58">
        <v>5</v>
      </c>
      <c r="Y11" s="57" t="s">
        <v>92</v>
      </c>
      <c r="Z11" s="58">
        <v>27.68</v>
      </c>
      <c r="AA11" s="58">
        <v>24</v>
      </c>
      <c r="AB11" s="59">
        <v>0.972705926686421</v>
      </c>
      <c r="AC11" s="60">
        <f t="shared" si="0"/>
        <v>23.3449422404741</v>
      </c>
      <c r="AD11" s="58">
        <v>37.2</v>
      </c>
      <c r="AE11" s="59">
        <v>0.988475354008404</v>
      </c>
      <c r="AF11" s="60">
        <f t="shared" si="1"/>
        <v>36.7712831691126</v>
      </c>
      <c r="AG11" s="60">
        <f t="shared" si="2"/>
        <v>87.7962254095867</v>
      </c>
      <c r="AH11" s="60">
        <f t="shared" si="3"/>
        <v>80.877735245752</v>
      </c>
      <c r="AI11" s="64">
        <f t="shared" si="4"/>
        <v>9</v>
      </c>
      <c r="AJ11" s="65" t="s">
        <v>51</v>
      </c>
    </row>
    <row r="12" ht="39" customHeight="1" spans="1:36">
      <c r="A12" s="43">
        <v>1062</v>
      </c>
      <c r="B12" s="43" t="s">
        <v>93</v>
      </c>
      <c r="C12" s="43" t="s">
        <v>38</v>
      </c>
      <c r="D12" s="46">
        <v>13</v>
      </c>
      <c r="E12" s="46">
        <v>41</v>
      </c>
      <c r="F12" s="46" t="s">
        <v>39</v>
      </c>
      <c r="G12" s="46">
        <v>29</v>
      </c>
      <c r="H12" s="47" t="s">
        <v>40</v>
      </c>
      <c r="I12" s="49" t="s">
        <v>41</v>
      </c>
      <c r="J12" s="49" t="s">
        <v>42</v>
      </c>
      <c r="K12" s="43" t="s">
        <v>43</v>
      </c>
      <c r="L12" s="46" t="s">
        <v>94</v>
      </c>
      <c r="M12" s="46" t="s">
        <v>45</v>
      </c>
      <c r="N12" s="46" t="s">
        <v>46</v>
      </c>
      <c r="O12" s="46">
        <v>202207</v>
      </c>
      <c r="P12" s="46" t="s">
        <v>47</v>
      </c>
      <c r="Q12" s="46" t="s">
        <v>48</v>
      </c>
      <c r="R12" s="46" t="s">
        <v>49</v>
      </c>
      <c r="S12" s="46" t="s">
        <v>63</v>
      </c>
      <c r="T12" s="46" t="s">
        <v>51</v>
      </c>
      <c r="U12" s="46" t="s">
        <v>52</v>
      </c>
      <c r="V12" s="56">
        <v>73.5</v>
      </c>
      <c r="W12" s="57" t="s">
        <v>48</v>
      </c>
      <c r="X12" s="58">
        <v>5</v>
      </c>
      <c r="Y12" s="57" t="s">
        <v>95</v>
      </c>
      <c r="Z12" s="58">
        <v>23.22</v>
      </c>
      <c r="AA12" s="58">
        <v>26.4</v>
      </c>
      <c r="AB12" s="59">
        <v>0.972705926686421</v>
      </c>
      <c r="AC12" s="60">
        <f t="shared" si="0"/>
        <v>25.6794364645215</v>
      </c>
      <c r="AD12" s="58">
        <v>35.2</v>
      </c>
      <c r="AE12" s="59">
        <v>0.988475354008404</v>
      </c>
      <c r="AF12" s="60">
        <f t="shared" si="1"/>
        <v>34.7943324610958</v>
      </c>
      <c r="AG12" s="60">
        <f t="shared" si="2"/>
        <v>83.6937689256173</v>
      </c>
      <c r="AH12" s="60">
        <f t="shared" si="3"/>
        <v>79.6162613553704</v>
      </c>
      <c r="AI12" s="64">
        <f t="shared" si="4"/>
        <v>10</v>
      </c>
      <c r="AJ12" s="65" t="s">
        <v>51</v>
      </c>
    </row>
    <row r="13" ht="39" customHeight="1" spans="1:36">
      <c r="A13" s="43">
        <v>1049</v>
      </c>
      <c r="B13" s="43" t="s">
        <v>96</v>
      </c>
      <c r="C13" s="43" t="s">
        <v>38</v>
      </c>
      <c r="D13" s="46">
        <v>13</v>
      </c>
      <c r="E13" s="46">
        <v>28</v>
      </c>
      <c r="F13" s="46" t="s">
        <v>39</v>
      </c>
      <c r="G13" s="46">
        <v>29</v>
      </c>
      <c r="H13" s="47" t="s">
        <v>40</v>
      </c>
      <c r="I13" s="49" t="s">
        <v>41</v>
      </c>
      <c r="J13" s="49" t="s">
        <v>42</v>
      </c>
      <c r="K13" s="43" t="s">
        <v>43</v>
      </c>
      <c r="L13" s="46" t="s">
        <v>97</v>
      </c>
      <c r="M13" s="46" t="s">
        <v>98</v>
      </c>
      <c r="N13" s="46" t="s">
        <v>99</v>
      </c>
      <c r="O13" s="46">
        <v>202101</v>
      </c>
      <c r="P13" s="46" t="s">
        <v>47</v>
      </c>
      <c r="Q13" s="46" t="s">
        <v>48</v>
      </c>
      <c r="R13" s="46" t="s">
        <v>100</v>
      </c>
      <c r="S13" s="46" t="s">
        <v>87</v>
      </c>
      <c r="T13" s="46" t="s">
        <v>51</v>
      </c>
      <c r="U13" s="46" t="s">
        <v>52</v>
      </c>
      <c r="V13" s="56">
        <v>77</v>
      </c>
      <c r="W13" s="57" t="s">
        <v>48</v>
      </c>
      <c r="X13" s="58">
        <v>1</v>
      </c>
      <c r="Y13" s="57" t="s">
        <v>101</v>
      </c>
      <c r="Z13" s="61">
        <v>26.96</v>
      </c>
      <c r="AA13" s="58">
        <v>22.6</v>
      </c>
      <c r="AB13" s="59">
        <v>1.00053750586176</v>
      </c>
      <c r="AC13" s="60">
        <f t="shared" si="0"/>
        <v>22.6121476324758</v>
      </c>
      <c r="AD13" s="58">
        <v>31.6</v>
      </c>
      <c r="AE13" s="59">
        <v>0.994449217972298</v>
      </c>
      <c r="AF13" s="60">
        <f t="shared" si="1"/>
        <v>31.4245952879246</v>
      </c>
      <c r="AG13" s="60">
        <f t="shared" si="2"/>
        <v>80.9967429204004</v>
      </c>
      <c r="AH13" s="60">
        <f t="shared" si="3"/>
        <v>79.3980457522402</v>
      </c>
      <c r="AI13" s="64">
        <f t="shared" si="4"/>
        <v>11</v>
      </c>
      <c r="AJ13" s="65" t="s">
        <v>51</v>
      </c>
    </row>
    <row r="14" ht="39" customHeight="1" spans="1:36">
      <c r="A14" s="43">
        <v>1122</v>
      </c>
      <c r="B14" s="43" t="s">
        <v>102</v>
      </c>
      <c r="C14" s="43" t="s">
        <v>38</v>
      </c>
      <c r="D14" s="46">
        <v>13</v>
      </c>
      <c r="E14" s="46">
        <v>101</v>
      </c>
      <c r="F14" s="46" t="s">
        <v>103</v>
      </c>
      <c r="G14" s="46">
        <v>29</v>
      </c>
      <c r="H14" s="47" t="s">
        <v>40</v>
      </c>
      <c r="I14" s="49" t="s">
        <v>41</v>
      </c>
      <c r="J14" s="49" t="s">
        <v>42</v>
      </c>
      <c r="K14" s="43" t="s">
        <v>43</v>
      </c>
      <c r="L14" s="46" t="s">
        <v>104</v>
      </c>
      <c r="M14" s="46" t="s">
        <v>105</v>
      </c>
      <c r="N14" s="46" t="s">
        <v>106</v>
      </c>
      <c r="O14" s="46">
        <v>202107</v>
      </c>
      <c r="P14" s="46" t="s">
        <v>47</v>
      </c>
      <c r="Q14" s="46" t="s">
        <v>48</v>
      </c>
      <c r="R14" s="46" t="s">
        <v>49</v>
      </c>
      <c r="S14" s="46" t="s">
        <v>50</v>
      </c>
      <c r="T14" s="46" t="s">
        <v>51</v>
      </c>
      <c r="U14" s="46" t="s">
        <v>58</v>
      </c>
      <c r="V14" s="56">
        <v>64.5</v>
      </c>
      <c r="W14" s="57" t="s">
        <v>48</v>
      </c>
      <c r="X14" s="58">
        <v>4</v>
      </c>
      <c r="Y14" s="57" t="s">
        <v>107</v>
      </c>
      <c r="Z14" s="58">
        <v>26.9</v>
      </c>
      <c r="AA14" s="58">
        <v>26.2</v>
      </c>
      <c r="AB14" s="59">
        <v>1.03059010832801</v>
      </c>
      <c r="AC14" s="60">
        <f t="shared" si="0"/>
        <v>27.0014608381939</v>
      </c>
      <c r="AD14" s="58">
        <v>34.6</v>
      </c>
      <c r="AE14" s="59">
        <v>1.01531178892308</v>
      </c>
      <c r="AF14" s="60">
        <f t="shared" si="1"/>
        <v>35.1297878967386</v>
      </c>
      <c r="AG14" s="60">
        <f t="shared" si="2"/>
        <v>89.0312487349324</v>
      </c>
      <c r="AH14" s="60">
        <f t="shared" si="3"/>
        <v>79.2187492409595</v>
      </c>
      <c r="AI14" s="64">
        <f t="shared" si="4"/>
        <v>12</v>
      </c>
      <c r="AJ14" s="65" t="s">
        <v>51</v>
      </c>
    </row>
    <row r="15" ht="39" customHeight="1" spans="1:36">
      <c r="A15" s="43">
        <v>1063</v>
      </c>
      <c r="B15" s="43" t="s">
        <v>108</v>
      </c>
      <c r="C15" s="43" t="s">
        <v>38</v>
      </c>
      <c r="D15" s="46">
        <v>13</v>
      </c>
      <c r="E15" s="46">
        <v>42</v>
      </c>
      <c r="F15" s="46" t="s">
        <v>39</v>
      </c>
      <c r="G15" s="46">
        <v>29</v>
      </c>
      <c r="H15" s="47" t="s">
        <v>40</v>
      </c>
      <c r="I15" s="50" t="s">
        <v>41</v>
      </c>
      <c r="J15" s="50" t="s">
        <v>42</v>
      </c>
      <c r="K15" s="43" t="s">
        <v>43</v>
      </c>
      <c r="L15" s="46" t="s">
        <v>109</v>
      </c>
      <c r="M15" s="46" t="s">
        <v>110</v>
      </c>
      <c r="N15" s="46" t="s">
        <v>46</v>
      </c>
      <c r="O15" s="46">
        <v>202101</v>
      </c>
      <c r="P15" s="46" t="s">
        <v>47</v>
      </c>
      <c r="Q15" s="46" t="s">
        <v>48</v>
      </c>
      <c r="R15" s="46" t="s">
        <v>111</v>
      </c>
      <c r="S15" s="46" t="s">
        <v>112</v>
      </c>
      <c r="T15" s="46" t="s">
        <v>51</v>
      </c>
      <c r="U15" s="46" t="s">
        <v>52</v>
      </c>
      <c r="V15" s="56">
        <v>73.5</v>
      </c>
      <c r="W15" s="57" t="s">
        <v>48</v>
      </c>
      <c r="X15" s="58">
        <v>4</v>
      </c>
      <c r="Y15" s="57" t="s">
        <v>113</v>
      </c>
      <c r="Z15" s="58">
        <v>23.54</v>
      </c>
      <c r="AA15" s="58">
        <v>23</v>
      </c>
      <c r="AB15" s="59">
        <v>1.03059010832801</v>
      </c>
      <c r="AC15" s="60">
        <f t="shared" si="0"/>
        <v>23.7035724915442</v>
      </c>
      <c r="AD15" s="58">
        <v>35.2</v>
      </c>
      <c r="AE15" s="59">
        <v>1.01531178892308</v>
      </c>
      <c r="AF15" s="60">
        <f t="shared" si="1"/>
        <v>35.7389749700924</v>
      </c>
      <c r="AG15" s="60">
        <f t="shared" si="2"/>
        <v>82.9825474616366</v>
      </c>
      <c r="AH15" s="60">
        <f t="shared" si="3"/>
        <v>79.189528476982</v>
      </c>
      <c r="AI15" s="64">
        <f t="shared" si="4"/>
        <v>13</v>
      </c>
      <c r="AJ15" s="65" t="s">
        <v>51</v>
      </c>
    </row>
    <row r="16" ht="39" customHeight="1" spans="1:36">
      <c r="A16" s="43">
        <v>1053</v>
      </c>
      <c r="B16" s="43" t="s">
        <v>114</v>
      </c>
      <c r="C16" s="43" t="s">
        <v>38</v>
      </c>
      <c r="D16" s="46">
        <v>13</v>
      </c>
      <c r="E16" s="46">
        <v>32</v>
      </c>
      <c r="F16" s="46" t="s">
        <v>39</v>
      </c>
      <c r="G16" s="46">
        <v>29</v>
      </c>
      <c r="H16" s="47" t="s">
        <v>40</v>
      </c>
      <c r="I16" s="49" t="s">
        <v>41</v>
      </c>
      <c r="J16" s="49" t="s">
        <v>42</v>
      </c>
      <c r="K16" s="43" t="s">
        <v>43</v>
      </c>
      <c r="L16" s="46" t="s">
        <v>115</v>
      </c>
      <c r="M16" s="46" t="s">
        <v>62</v>
      </c>
      <c r="N16" s="46" t="s">
        <v>46</v>
      </c>
      <c r="O16" s="46">
        <v>202207</v>
      </c>
      <c r="P16" s="46" t="s">
        <v>47</v>
      </c>
      <c r="Q16" s="46" t="s">
        <v>48</v>
      </c>
      <c r="R16" s="46" t="s">
        <v>49</v>
      </c>
      <c r="S16" s="46" t="s">
        <v>50</v>
      </c>
      <c r="T16" s="46" t="s">
        <v>51</v>
      </c>
      <c r="U16" s="46" t="s">
        <v>52</v>
      </c>
      <c r="V16" s="56">
        <v>76</v>
      </c>
      <c r="W16" s="57" t="s">
        <v>48</v>
      </c>
      <c r="X16" s="58">
        <v>2</v>
      </c>
      <c r="Y16" s="57" t="s">
        <v>116</v>
      </c>
      <c r="Z16" s="58">
        <v>23.2</v>
      </c>
      <c r="AA16" s="58">
        <v>21</v>
      </c>
      <c r="AB16" s="59">
        <v>1.03919404375777</v>
      </c>
      <c r="AC16" s="60">
        <f t="shared" si="0"/>
        <v>21.8230749189132</v>
      </c>
      <c r="AD16" s="58">
        <v>34.6</v>
      </c>
      <c r="AE16" s="59">
        <v>1.02777530859544</v>
      </c>
      <c r="AF16" s="60">
        <f t="shared" si="1"/>
        <v>35.5610256774022</v>
      </c>
      <c r="AG16" s="60">
        <f t="shared" si="2"/>
        <v>80.5841005963154</v>
      </c>
      <c r="AH16" s="60">
        <f t="shared" si="3"/>
        <v>78.7504603577892</v>
      </c>
      <c r="AI16" s="64">
        <f t="shared" si="4"/>
        <v>14</v>
      </c>
      <c r="AJ16" s="65" t="s">
        <v>51</v>
      </c>
    </row>
    <row r="17" ht="39" customHeight="1" spans="1:36">
      <c r="A17" s="43">
        <v>1128</v>
      </c>
      <c r="B17" s="43" t="s">
        <v>117</v>
      </c>
      <c r="C17" s="43" t="s">
        <v>38</v>
      </c>
      <c r="D17" s="46">
        <v>13</v>
      </c>
      <c r="E17" s="46">
        <v>107</v>
      </c>
      <c r="F17" s="46" t="s">
        <v>103</v>
      </c>
      <c r="G17" s="46">
        <v>29</v>
      </c>
      <c r="H17" s="47" t="s">
        <v>40</v>
      </c>
      <c r="I17" s="49" t="s">
        <v>41</v>
      </c>
      <c r="J17" s="49" t="s">
        <v>42</v>
      </c>
      <c r="K17" s="43" t="s">
        <v>43</v>
      </c>
      <c r="L17" s="46" t="s">
        <v>118</v>
      </c>
      <c r="M17" s="46" t="s">
        <v>119</v>
      </c>
      <c r="N17" s="48" t="s">
        <v>46</v>
      </c>
      <c r="O17" s="46">
        <v>202007</v>
      </c>
      <c r="P17" s="46" t="s">
        <v>47</v>
      </c>
      <c r="Q17" s="46" t="s">
        <v>48</v>
      </c>
      <c r="R17" s="46" t="s">
        <v>49</v>
      </c>
      <c r="S17" s="46" t="s">
        <v>50</v>
      </c>
      <c r="T17" s="46" t="s">
        <v>51</v>
      </c>
      <c r="U17" s="46" t="s">
        <v>52</v>
      </c>
      <c r="V17" s="56">
        <v>63.5</v>
      </c>
      <c r="W17" s="57" t="s">
        <v>48</v>
      </c>
      <c r="X17" s="58">
        <v>1</v>
      </c>
      <c r="Y17" s="57" t="s">
        <v>120</v>
      </c>
      <c r="Z17" s="61">
        <v>26.18</v>
      </c>
      <c r="AA17" s="58">
        <v>26.2</v>
      </c>
      <c r="AB17" s="59">
        <v>1.00053750586176</v>
      </c>
      <c r="AC17" s="60">
        <f t="shared" si="0"/>
        <v>26.2140826535781</v>
      </c>
      <c r="AD17" s="58">
        <v>36.6</v>
      </c>
      <c r="AE17" s="59">
        <v>0.994449217972298</v>
      </c>
      <c r="AF17" s="60">
        <f t="shared" si="1"/>
        <v>36.3968413777861</v>
      </c>
      <c r="AG17" s="60">
        <f t="shared" si="2"/>
        <v>88.7909240313642</v>
      </c>
      <c r="AH17" s="60">
        <f t="shared" si="3"/>
        <v>78.6745544188185</v>
      </c>
      <c r="AI17" s="64">
        <f t="shared" si="4"/>
        <v>15</v>
      </c>
      <c r="AJ17" s="65" t="s">
        <v>51</v>
      </c>
    </row>
    <row r="18" ht="39" customHeight="1" spans="1:36">
      <c r="A18" s="43">
        <v>1133</v>
      </c>
      <c r="B18" s="43" t="s">
        <v>121</v>
      </c>
      <c r="C18" s="43" t="s">
        <v>38</v>
      </c>
      <c r="D18" s="46">
        <v>13</v>
      </c>
      <c r="E18" s="46">
        <v>112</v>
      </c>
      <c r="F18" s="46" t="s">
        <v>103</v>
      </c>
      <c r="G18" s="46">
        <v>29</v>
      </c>
      <c r="H18" s="47" t="s">
        <v>40</v>
      </c>
      <c r="I18" s="49" t="s">
        <v>41</v>
      </c>
      <c r="J18" s="49" t="s">
        <v>42</v>
      </c>
      <c r="K18" s="43" t="s">
        <v>43</v>
      </c>
      <c r="L18" s="46" t="s">
        <v>122</v>
      </c>
      <c r="M18" s="46" t="s">
        <v>76</v>
      </c>
      <c r="N18" s="46" t="s">
        <v>46</v>
      </c>
      <c r="O18" s="46">
        <v>202007</v>
      </c>
      <c r="P18" s="46" t="s">
        <v>47</v>
      </c>
      <c r="Q18" s="46" t="s">
        <v>48</v>
      </c>
      <c r="R18" s="46" t="s">
        <v>49</v>
      </c>
      <c r="S18" s="46" t="s">
        <v>50</v>
      </c>
      <c r="T18" s="46" t="s">
        <v>51</v>
      </c>
      <c r="U18" s="46" t="s">
        <v>52</v>
      </c>
      <c r="V18" s="56">
        <v>63</v>
      </c>
      <c r="W18" s="57" t="s">
        <v>48</v>
      </c>
      <c r="X18" s="58">
        <v>5</v>
      </c>
      <c r="Y18" s="57" t="s">
        <v>123</v>
      </c>
      <c r="Z18" s="58">
        <v>26.84</v>
      </c>
      <c r="AA18" s="58">
        <v>28.8</v>
      </c>
      <c r="AB18" s="59">
        <v>0.972705926686421</v>
      </c>
      <c r="AC18" s="60">
        <f t="shared" si="0"/>
        <v>28.0139306885689</v>
      </c>
      <c r="AD18" s="58">
        <v>34.4</v>
      </c>
      <c r="AE18" s="59">
        <v>0.988475354008404</v>
      </c>
      <c r="AF18" s="60">
        <f t="shared" si="1"/>
        <v>34.0035521778891</v>
      </c>
      <c r="AG18" s="60">
        <f t="shared" si="2"/>
        <v>88.857482866458</v>
      </c>
      <c r="AH18" s="60">
        <f t="shared" si="3"/>
        <v>78.5144897198748</v>
      </c>
      <c r="AI18" s="64">
        <f t="shared" si="4"/>
        <v>16</v>
      </c>
      <c r="AJ18" s="65" t="s">
        <v>51</v>
      </c>
    </row>
    <row r="19" ht="39" customHeight="1" spans="1:36">
      <c r="A19" s="43">
        <v>1125</v>
      </c>
      <c r="B19" s="43" t="s">
        <v>124</v>
      </c>
      <c r="C19" s="43" t="s">
        <v>38</v>
      </c>
      <c r="D19" s="46">
        <v>13</v>
      </c>
      <c r="E19" s="46">
        <v>104</v>
      </c>
      <c r="F19" s="46" t="s">
        <v>103</v>
      </c>
      <c r="G19" s="46">
        <v>29</v>
      </c>
      <c r="H19" s="47" t="s">
        <v>40</v>
      </c>
      <c r="I19" s="49" t="s">
        <v>41</v>
      </c>
      <c r="J19" s="49" t="s">
        <v>42</v>
      </c>
      <c r="K19" s="43" t="s">
        <v>43</v>
      </c>
      <c r="L19" s="46" t="s">
        <v>125</v>
      </c>
      <c r="M19" s="46" t="s">
        <v>126</v>
      </c>
      <c r="N19" s="46" t="s">
        <v>46</v>
      </c>
      <c r="O19" s="46">
        <v>202206</v>
      </c>
      <c r="P19" s="46" t="s">
        <v>47</v>
      </c>
      <c r="Q19" s="46" t="s">
        <v>48</v>
      </c>
      <c r="R19" s="46" t="s">
        <v>49</v>
      </c>
      <c r="S19" s="46" t="s">
        <v>127</v>
      </c>
      <c r="T19" s="46" t="s">
        <v>51</v>
      </c>
      <c r="U19" s="46" t="s">
        <v>58</v>
      </c>
      <c r="V19" s="56">
        <v>64</v>
      </c>
      <c r="W19" s="57" t="s">
        <v>48</v>
      </c>
      <c r="X19" s="58">
        <v>2</v>
      </c>
      <c r="Y19" s="57" t="s">
        <v>128</v>
      </c>
      <c r="Z19" s="58">
        <v>26.22</v>
      </c>
      <c r="AA19" s="58">
        <v>25.2</v>
      </c>
      <c r="AB19" s="59">
        <v>1.03919404375777</v>
      </c>
      <c r="AC19" s="60">
        <f t="shared" si="0"/>
        <v>26.1876899026958</v>
      </c>
      <c r="AD19" s="58">
        <v>34.6</v>
      </c>
      <c r="AE19" s="59">
        <v>1.02777530859544</v>
      </c>
      <c r="AF19" s="60">
        <f t="shared" si="1"/>
        <v>35.5610256774022</v>
      </c>
      <c r="AG19" s="60">
        <f t="shared" si="2"/>
        <v>87.968715580098</v>
      </c>
      <c r="AH19" s="60">
        <f t="shared" si="3"/>
        <v>78.3812293480588</v>
      </c>
      <c r="AI19" s="64">
        <f t="shared" si="4"/>
        <v>17</v>
      </c>
      <c r="AJ19" s="65" t="s">
        <v>51</v>
      </c>
    </row>
    <row r="20" ht="39" customHeight="1" spans="1:36">
      <c r="A20" s="43">
        <v>1068</v>
      </c>
      <c r="B20" s="43" t="s">
        <v>129</v>
      </c>
      <c r="C20" s="43" t="s">
        <v>38</v>
      </c>
      <c r="D20" s="46">
        <v>13</v>
      </c>
      <c r="E20" s="46">
        <v>47</v>
      </c>
      <c r="F20" s="46" t="s">
        <v>39</v>
      </c>
      <c r="G20" s="46">
        <v>29</v>
      </c>
      <c r="H20" s="47" t="s">
        <v>40</v>
      </c>
      <c r="I20" s="49" t="s">
        <v>41</v>
      </c>
      <c r="J20" s="49" t="s">
        <v>42</v>
      </c>
      <c r="K20" s="43" t="s">
        <v>43</v>
      </c>
      <c r="L20" s="46" t="s">
        <v>130</v>
      </c>
      <c r="M20" s="46" t="s">
        <v>81</v>
      </c>
      <c r="N20" s="46" t="s">
        <v>46</v>
      </c>
      <c r="O20" s="46">
        <v>202006</v>
      </c>
      <c r="P20" s="46" t="s">
        <v>47</v>
      </c>
      <c r="Q20" s="46" t="s">
        <v>48</v>
      </c>
      <c r="R20" s="46" t="s">
        <v>49</v>
      </c>
      <c r="S20" s="46" t="s">
        <v>87</v>
      </c>
      <c r="T20" s="46" t="s">
        <v>51</v>
      </c>
      <c r="U20" s="46" t="s">
        <v>52</v>
      </c>
      <c r="V20" s="56">
        <v>73</v>
      </c>
      <c r="W20" s="57" t="s">
        <v>48</v>
      </c>
      <c r="X20" s="58">
        <v>1</v>
      </c>
      <c r="Y20" s="57" t="s">
        <v>131</v>
      </c>
      <c r="Z20" s="61">
        <v>23.8</v>
      </c>
      <c r="AA20" s="58">
        <v>24.4</v>
      </c>
      <c r="AB20" s="59">
        <v>1.00053750586176</v>
      </c>
      <c r="AC20" s="60">
        <f t="shared" si="0"/>
        <v>24.4131151430269</v>
      </c>
      <c r="AD20" s="58">
        <v>33.8</v>
      </c>
      <c r="AE20" s="59">
        <v>0.994449217972298</v>
      </c>
      <c r="AF20" s="60">
        <f t="shared" si="1"/>
        <v>33.6123835674637</v>
      </c>
      <c r="AG20" s="60">
        <f t="shared" si="2"/>
        <v>81.8254987104906</v>
      </c>
      <c r="AH20" s="60">
        <f t="shared" si="3"/>
        <v>78.2952992262944</v>
      </c>
      <c r="AI20" s="64">
        <f t="shared" si="4"/>
        <v>18</v>
      </c>
      <c r="AJ20" s="65" t="s">
        <v>51</v>
      </c>
    </row>
    <row r="21" ht="39" customHeight="1" spans="1:36">
      <c r="A21" s="43">
        <v>1073</v>
      </c>
      <c r="B21" s="43" t="s">
        <v>132</v>
      </c>
      <c r="C21" s="43" t="s">
        <v>38</v>
      </c>
      <c r="D21" s="46">
        <v>13</v>
      </c>
      <c r="E21" s="46">
        <v>52</v>
      </c>
      <c r="F21" s="46" t="s">
        <v>39</v>
      </c>
      <c r="G21" s="46">
        <v>29</v>
      </c>
      <c r="H21" s="47" t="s">
        <v>40</v>
      </c>
      <c r="I21" s="49" t="s">
        <v>41</v>
      </c>
      <c r="J21" s="49" t="s">
        <v>42</v>
      </c>
      <c r="K21" s="43" t="s">
        <v>43</v>
      </c>
      <c r="L21" s="46" t="s">
        <v>133</v>
      </c>
      <c r="M21" s="46" t="s">
        <v>134</v>
      </c>
      <c r="N21" s="46" t="s">
        <v>46</v>
      </c>
      <c r="O21" s="46">
        <v>202107</v>
      </c>
      <c r="P21" s="46" t="s">
        <v>47</v>
      </c>
      <c r="Q21" s="46" t="s">
        <v>48</v>
      </c>
      <c r="R21" s="46" t="s">
        <v>49</v>
      </c>
      <c r="S21" s="46" t="s">
        <v>50</v>
      </c>
      <c r="T21" s="46" t="s">
        <v>51</v>
      </c>
      <c r="U21" s="46" t="s">
        <v>52</v>
      </c>
      <c r="V21" s="56">
        <v>71.5</v>
      </c>
      <c r="W21" s="57" t="s">
        <v>48</v>
      </c>
      <c r="X21" s="58">
        <v>1</v>
      </c>
      <c r="Y21" s="57" t="s">
        <v>135</v>
      </c>
      <c r="Z21" s="61">
        <v>26.72</v>
      </c>
      <c r="AA21" s="58">
        <v>23</v>
      </c>
      <c r="AB21" s="59">
        <v>1.00053750586176</v>
      </c>
      <c r="AC21" s="60">
        <f t="shared" si="0"/>
        <v>23.0123626348205</v>
      </c>
      <c r="AD21" s="58">
        <v>33.2</v>
      </c>
      <c r="AE21" s="59">
        <v>0.994449217972298</v>
      </c>
      <c r="AF21" s="60">
        <f t="shared" si="1"/>
        <v>33.0157140366803</v>
      </c>
      <c r="AG21" s="60">
        <f t="shared" si="2"/>
        <v>82.7480766715008</v>
      </c>
      <c r="AH21" s="60">
        <f t="shared" si="3"/>
        <v>78.2488460029005</v>
      </c>
      <c r="AI21" s="64">
        <f t="shared" si="4"/>
        <v>19</v>
      </c>
      <c r="AJ21" s="65" t="s">
        <v>51</v>
      </c>
    </row>
    <row r="22" ht="39" customHeight="1" spans="1:36">
      <c r="A22" s="43">
        <v>1038</v>
      </c>
      <c r="B22" s="43" t="s">
        <v>136</v>
      </c>
      <c r="C22" s="43" t="s">
        <v>38</v>
      </c>
      <c r="D22" s="46">
        <v>13</v>
      </c>
      <c r="E22" s="46">
        <v>17</v>
      </c>
      <c r="F22" s="46" t="s">
        <v>39</v>
      </c>
      <c r="G22" s="46">
        <v>29</v>
      </c>
      <c r="H22" s="47" t="s">
        <v>40</v>
      </c>
      <c r="I22" s="49" t="s">
        <v>41</v>
      </c>
      <c r="J22" s="49" t="s">
        <v>42</v>
      </c>
      <c r="K22" s="43" t="s">
        <v>43</v>
      </c>
      <c r="L22" s="46" t="s">
        <v>137</v>
      </c>
      <c r="M22" s="46" t="s">
        <v>81</v>
      </c>
      <c r="N22" s="46" t="s">
        <v>46</v>
      </c>
      <c r="O22" s="46">
        <v>202006</v>
      </c>
      <c r="P22" s="46" t="s">
        <v>47</v>
      </c>
      <c r="Q22" s="46" t="s">
        <v>48</v>
      </c>
      <c r="R22" s="46" t="s">
        <v>49</v>
      </c>
      <c r="S22" s="46" t="s">
        <v>50</v>
      </c>
      <c r="T22" s="46" t="s">
        <v>51</v>
      </c>
      <c r="U22" s="46" t="s">
        <v>82</v>
      </c>
      <c r="V22" s="56">
        <v>79.5</v>
      </c>
      <c r="W22" s="57" t="s">
        <v>48</v>
      </c>
      <c r="X22" s="58">
        <v>5</v>
      </c>
      <c r="Y22" s="57" t="s">
        <v>138</v>
      </c>
      <c r="Z22" s="58">
        <v>18.2</v>
      </c>
      <c r="AA22" s="58">
        <v>25</v>
      </c>
      <c r="AB22" s="59">
        <v>0.972705926686421</v>
      </c>
      <c r="AC22" s="60">
        <f t="shared" si="0"/>
        <v>24.3176481671605</v>
      </c>
      <c r="AD22" s="58">
        <v>35.2</v>
      </c>
      <c r="AE22" s="59">
        <v>0.988475354008404</v>
      </c>
      <c r="AF22" s="60">
        <f t="shared" si="1"/>
        <v>34.7943324610958</v>
      </c>
      <c r="AG22" s="60">
        <f t="shared" si="2"/>
        <v>77.3119806282564</v>
      </c>
      <c r="AH22" s="60">
        <f t="shared" si="3"/>
        <v>78.1871883769538</v>
      </c>
      <c r="AI22" s="64">
        <f t="shared" si="4"/>
        <v>20</v>
      </c>
      <c r="AJ22" s="65" t="s">
        <v>51</v>
      </c>
    </row>
    <row r="23" ht="39" customHeight="1" spans="1:36">
      <c r="A23" s="43">
        <v>1094</v>
      </c>
      <c r="B23" s="43" t="s">
        <v>139</v>
      </c>
      <c r="C23" s="43" t="s">
        <v>38</v>
      </c>
      <c r="D23" s="46">
        <v>13</v>
      </c>
      <c r="E23" s="46">
        <v>73</v>
      </c>
      <c r="F23" s="46" t="s">
        <v>39</v>
      </c>
      <c r="G23" s="46">
        <v>29</v>
      </c>
      <c r="H23" s="47" t="s">
        <v>40</v>
      </c>
      <c r="I23" s="49" t="s">
        <v>41</v>
      </c>
      <c r="J23" s="49" t="s">
        <v>42</v>
      </c>
      <c r="K23" s="43" t="s">
        <v>43</v>
      </c>
      <c r="L23" s="46" t="s">
        <v>140</v>
      </c>
      <c r="M23" s="46" t="s">
        <v>141</v>
      </c>
      <c r="N23" s="46" t="s">
        <v>46</v>
      </c>
      <c r="O23" s="46">
        <v>202101</v>
      </c>
      <c r="P23" s="46" t="s">
        <v>56</v>
      </c>
      <c r="Q23" s="46" t="s">
        <v>48</v>
      </c>
      <c r="R23" s="46" t="s">
        <v>111</v>
      </c>
      <c r="S23" s="46" t="s">
        <v>142</v>
      </c>
      <c r="T23" s="46" t="s">
        <v>51</v>
      </c>
      <c r="U23" s="46" t="s">
        <v>52</v>
      </c>
      <c r="V23" s="56">
        <v>69</v>
      </c>
      <c r="W23" s="57" t="s">
        <v>48</v>
      </c>
      <c r="X23" s="58">
        <v>2</v>
      </c>
      <c r="Y23" s="57" t="s">
        <v>143</v>
      </c>
      <c r="Z23" s="58">
        <v>23.62</v>
      </c>
      <c r="AA23" s="58">
        <v>24.4</v>
      </c>
      <c r="AB23" s="59">
        <v>1.03919404375777</v>
      </c>
      <c r="AC23" s="60">
        <f t="shared" si="0"/>
        <v>25.3563346676896</v>
      </c>
      <c r="AD23" s="58">
        <v>34</v>
      </c>
      <c r="AE23" s="59">
        <v>1.02777530859544</v>
      </c>
      <c r="AF23" s="60">
        <f t="shared" si="1"/>
        <v>34.944360492245</v>
      </c>
      <c r="AG23" s="60">
        <f t="shared" si="2"/>
        <v>83.9206951599346</v>
      </c>
      <c r="AH23" s="60">
        <f t="shared" si="3"/>
        <v>77.9524170959607</v>
      </c>
      <c r="AI23" s="64">
        <f t="shared" si="4"/>
        <v>21</v>
      </c>
      <c r="AJ23" s="65" t="s">
        <v>51</v>
      </c>
    </row>
    <row r="24" ht="39" customHeight="1" spans="1:36">
      <c r="A24" s="43">
        <v>1064</v>
      </c>
      <c r="B24" s="43" t="s">
        <v>144</v>
      </c>
      <c r="C24" s="43" t="s">
        <v>38</v>
      </c>
      <c r="D24" s="46">
        <v>13</v>
      </c>
      <c r="E24" s="46">
        <v>43</v>
      </c>
      <c r="F24" s="46" t="s">
        <v>39</v>
      </c>
      <c r="G24" s="46">
        <v>29</v>
      </c>
      <c r="H24" s="47" t="s">
        <v>40</v>
      </c>
      <c r="I24" s="50" t="s">
        <v>41</v>
      </c>
      <c r="J24" s="50" t="s">
        <v>42</v>
      </c>
      <c r="K24" s="43" t="s">
        <v>43</v>
      </c>
      <c r="L24" s="46" t="s">
        <v>145</v>
      </c>
      <c r="M24" s="46" t="s">
        <v>81</v>
      </c>
      <c r="N24" s="46" t="s">
        <v>46</v>
      </c>
      <c r="O24" s="46">
        <v>202007</v>
      </c>
      <c r="P24" s="46" t="s">
        <v>47</v>
      </c>
      <c r="Q24" s="46" t="s">
        <v>48</v>
      </c>
      <c r="R24" s="46" t="s">
        <v>49</v>
      </c>
      <c r="S24" s="46" t="s">
        <v>87</v>
      </c>
      <c r="T24" s="46" t="s">
        <v>51</v>
      </c>
      <c r="U24" s="46" t="s">
        <v>52</v>
      </c>
      <c r="V24" s="56">
        <v>73.5</v>
      </c>
      <c r="W24" s="57" t="s">
        <v>48</v>
      </c>
      <c r="X24" s="58">
        <v>5</v>
      </c>
      <c r="Y24" s="57" t="s">
        <v>146</v>
      </c>
      <c r="Z24" s="58">
        <v>26.38</v>
      </c>
      <c r="AA24" s="58">
        <v>23.4</v>
      </c>
      <c r="AB24" s="59">
        <v>0.972705926686421</v>
      </c>
      <c r="AC24" s="60">
        <f t="shared" si="0"/>
        <v>22.7613186844622</v>
      </c>
      <c r="AD24" s="58">
        <v>32</v>
      </c>
      <c r="AE24" s="59">
        <v>0.988475354008404</v>
      </c>
      <c r="AF24" s="60">
        <f t="shared" si="1"/>
        <v>31.6312113282689</v>
      </c>
      <c r="AG24" s="60">
        <f t="shared" si="2"/>
        <v>80.7725300127312</v>
      </c>
      <c r="AH24" s="60">
        <f t="shared" si="3"/>
        <v>77.8635180076387</v>
      </c>
      <c r="AI24" s="64">
        <f t="shared" si="4"/>
        <v>22</v>
      </c>
      <c r="AJ24" s="65" t="s">
        <v>51</v>
      </c>
    </row>
    <row r="25" ht="39" customHeight="1" spans="1:36">
      <c r="A25" s="43">
        <v>1096</v>
      </c>
      <c r="B25" s="43" t="s">
        <v>147</v>
      </c>
      <c r="C25" s="43" t="s">
        <v>38</v>
      </c>
      <c r="D25" s="46">
        <v>13</v>
      </c>
      <c r="E25" s="46">
        <v>75</v>
      </c>
      <c r="F25" s="46" t="s">
        <v>39</v>
      </c>
      <c r="G25" s="46">
        <v>29</v>
      </c>
      <c r="H25" s="47" t="s">
        <v>40</v>
      </c>
      <c r="I25" s="49" t="s">
        <v>41</v>
      </c>
      <c r="J25" s="49" t="s">
        <v>42</v>
      </c>
      <c r="K25" s="43" t="s">
        <v>43</v>
      </c>
      <c r="L25" s="46" t="s">
        <v>148</v>
      </c>
      <c r="M25" s="46" t="s">
        <v>119</v>
      </c>
      <c r="N25" s="46" t="s">
        <v>46</v>
      </c>
      <c r="O25" s="46">
        <v>202207</v>
      </c>
      <c r="P25" s="46" t="s">
        <v>47</v>
      </c>
      <c r="Q25" s="46" t="s">
        <v>48</v>
      </c>
      <c r="R25" s="46" t="s">
        <v>49</v>
      </c>
      <c r="S25" s="46" t="s">
        <v>149</v>
      </c>
      <c r="T25" s="46" t="s">
        <v>51</v>
      </c>
      <c r="U25" s="46" t="s">
        <v>82</v>
      </c>
      <c r="V25" s="56">
        <v>68.5</v>
      </c>
      <c r="W25" s="57" t="s">
        <v>48</v>
      </c>
      <c r="X25" s="58">
        <v>2</v>
      </c>
      <c r="Y25" s="57" t="s">
        <v>150</v>
      </c>
      <c r="Z25" s="58">
        <v>27.52</v>
      </c>
      <c r="AA25" s="58">
        <v>22</v>
      </c>
      <c r="AB25" s="59">
        <v>1.03919404375777</v>
      </c>
      <c r="AC25" s="60">
        <f t="shared" si="0"/>
        <v>22.8622689626709</v>
      </c>
      <c r="AD25" s="58">
        <v>32.6</v>
      </c>
      <c r="AE25" s="59">
        <v>1.02777530859544</v>
      </c>
      <c r="AF25" s="60">
        <f t="shared" si="1"/>
        <v>33.5054750602113</v>
      </c>
      <c r="AG25" s="60">
        <f t="shared" si="2"/>
        <v>83.8877440228823</v>
      </c>
      <c r="AH25" s="60">
        <f t="shared" si="3"/>
        <v>77.7326464137294</v>
      </c>
      <c r="AI25" s="64">
        <f t="shared" si="4"/>
        <v>23</v>
      </c>
      <c r="AJ25" s="65" t="s">
        <v>51</v>
      </c>
    </row>
    <row r="26" ht="39" customHeight="1" spans="1:36">
      <c r="A26" s="43">
        <v>1107</v>
      </c>
      <c r="B26" s="43" t="s">
        <v>151</v>
      </c>
      <c r="C26" s="43" t="s">
        <v>38</v>
      </c>
      <c r="D26" s="46">
        <v>13</v>
      </c>
      <c r="E26" s="46">
        <v>86</v>
      </c>
      <c r="F26" s="46" t="s">
        <v>103</v>
      </c>
      <c r="G26" s="46">
        <v>29</v>
      </c>
      <c r="H26" s="47" t="s">
        <v>40</v>
      </c>
      <c r="I26" s="49" t="s">
        <v>41</v>
      </c>
      <c r="J26" s="49" t="s">
        <v>42</v>
      </c>
      <c r="K26" s="43" t="s">
        <v>43</v>
      </c>
      <c r="L26" s="46" t="s">
        <v>152</v>
      </c>
      <c r="M26" s="46" t="s">
        <v>153</v>
      </c>
      <c r="N26" s="46" t="s">
        <v>46</v>
      </c>
      <c r="O26" s="46">
        <v>202107</v>
      </c>
      <c r="P26" s="46" t="s">
        <v>47</v>
      </c>
      <c r="Q26" s="46" t="s">
        <v>48</v>
      </c>
      <c r="R26" s="46" t="s">
        <v>49</v>
      </c>
      <c r="S26" s="46" t="s">
        <v>50</v>
      </c>
      <c r="T26" s="46" t="s">
        <v>51</v>
      </c>
      <c r="U26" s="46" t="s">
        <v>52</v>
      </c>
      <c r="V26" s="56">
        <v>67</v>
      </c>
      <c r="W26" s="57" t="s">
        <v>48</v>
      </c>
      <c r="X26" s="58">
        <v>5</v>
      </c>
      <c r="Y26" s="57" t="s">
        <v>154</v>
      </c>
      <c r="Z26" s="58">
        <v>24.4</v>
      </c>
      <c r="AA26" s="58">
        <v>27</v>
      </c>
      <c r="AB26" s="59">
        <v>0.972705926686421</v>
      </c>
      <c r="AC26" s="60">
        <f t="shared" si="0"/>
        <v>26.2630600205334</v>
      </c>
      <c r="AD26" s="58">
        <v>34.4</v>
      </c>
      <c r="AE26" s="59">
        <v>0.988475354008404</v>
      </c>
      <c r="AF26" s="60">
        <f t="shared" si="1"/>
        <v>34.0035521778891</v>
      </c>
      <c r="AG26" s="60">
        <f t="shared" si="2"/>
        <v>84.6666121984225</v>
      </c>
      <c r="AH26" s="60">
        <f t="shared" si="3"/>
        <v>77.5999673190535</v>
      </c>
      <c r="AI26" s="64">
        <f t="shared" si="4"/>
        <v>24</v>
      </c>
      <c r="AJ26" s="65" t="s">
        <v>51</v>
      </c>
    </row>
    <row r="27" ht="39" customHeight="1" spans="1:36">
      <c r="A27" s="43">
        <v>1137</v>
      </c>
      <c r="B27" s="43" t="s">
        <v>155</v>
      </c>
      <c r="C27" s="43" t="s">
        <v>38</v>
      </c>
      <c r="D27" s="46">
        <v>13</v>
      </c>
      <c r="E27" s="46">
        <v>116</v>
      </c>
      <c r="F27" s="46" t="s">
        <v>103</v>
      </c>
      <c r="G27" s="46">
        <v>29</v>
      </c>
      <c r="H27" s="47" t="s">
        <v>40</v>
      </c>
      <c r="I27" s="49" t="s">
        <v>41</v>
      </c>
      <c r="J27" s="49" t="s">
        <v>42</v>
      </c>
      <c r="K27" s="43" t="s">
        <v>43</v>
      </c>
      <c r="L27" s="46" t="s">
        <v>156</v>
      </c>
      <c r="M27" s="46" t="s">
        <v>62</v>
      </c>
      <c r="N27" s="46" t="s">
        <v>46</v>
      </c>
      <c r="O27" s="46">
        <v>202207</v>
      </c>
      <c r="P27" s="46" t="s">
        <v>47</v>
      </c>
      <c r="Q27" s="46" t="s">
        <v>48</v>
      </c>
      <c r="R27" s="46" t="s">
        <v>49</v>
      </c>
      <c r="S27" s="46" t="s">
        <v>50</v>
      </c>
      <c r="T27" s="46" t="s">
        <v>51</v>
      </c>
      <c r="U27" s="46" t="s">
        <v>52</v>
      </c>
      <c r="V27" s="56">
        <v>62.5</v>
      </c>
      <c r="W27" s="57" t="s">
        <v>48</v>
      </c>
      <c r="X27" s="58">
        <v>2</v>
      </c>
      <c r="Y27" s="57" t="s">
        <v>157</v>
      </c>
      <c r="Z27" s="58">
        <v>23.56</v>
      </c>
      <c r="AA27" s="58">
        <v>25.6</v>
      </c>
      <c r="AB27" s="59">
        <v>1.03919404375777</v>
      </c>
      <c r="AC27" s="60">
        <f t="shared" si="0"/>
        <v>26.6033675201989</v>
      </c>
      <c r="AD27" s="58">
        <v>36.4</v>
      </c>
      <c r="AE27" s="59">
        <v>1.02777530859544</v>
      </c>
      <c r="AF27" s="60">
        <f t="shared" si="1"/>
        <v>37.411021232874</v>
      </c>
      <c r="AG27" s="60">
        <f t="shared" si="2"/>
        <v>87.5743887530729</v>
      </c>
      <c r="AH27" s="60">
        <f t="shared" si="3"/>
        <v>77.5446332518437</v>
      </c>
      <c r="AI27" s="64">
        <f t="shared" si="4"/>
        <v>25</v>
      </c>
      <c r="AJ27" s="65" t="s">
        <v>51</v>
      </c>
    </row>
    <row r="28" ht="39" customHeight="1" spans="1:36">
      <c r="A28" s="43">
        <v>1080</v>
      </c>
      <c r="B28" s="43" t="s">
        <v>158</v>
      </c>
      <c r="C28" s="43" t="s">
        <v>38</v>
      </c>
      <c r="D28" s="46">
        <v>13</v>
      </c>
      <c r="E28" s="46">
        <v>59</v>
      </c>
      <c r="F28" s="46" t="s">
        <v>39</v>
      </c>
      <c r="G28" s="46">
        <v>29</v>
      </c>
      <c r="H28" s="47" t="s">
        <v>40</v>
      </c>
      <c r="I28" s="49" t="s">
        <v>41</v>
      </c>
      <c r="J28" s="49" t="s">
        <v>42</v>
      </c>
      <c r="K28" s="43" t="s">
        <v>43</v>
      </c>
      <c r="L28" s="46" t="s">
        <v>159</v>
      </c>
      <c r="M28" s="46" t="s">
        <v>134</v>
      </c>
      <c r="N28" s="46" t="s">
        <v>46</v>
      </c>
      <c r="O28" s="46">
        <v>202007</v>
      </c>
      <c r="P28" s="46" t="s">
        <v>47</v>
      </c>
      <c r="Q28" s="46" t="s">
        <v>48</v>
      </c>
      <c r="R28" s="46" t="s">
        <v>160</v>
      </c>
      <c r="S28" s="46" t="s">
        <v>161</v>
      </c>
      <c r="T28" s="46" t="s">
        <v>51</v>
      </c>
      <c r="U28" s="46" t="s">
        <v>52</v>
      </c>
      <c r="V28" s="56">
        <v>70.5</v>
      </c>
      <c r="W28" s="57" t="s">
        <v>48</v>
      </c>
      <c r="X28" s="58">
        <v>4</v>
      </c>
      <c r="Y28" s="57" t="s">
        <v>162</v>
      </c>
      <c r="Z28" s="58">
        <v>22.94</v>
      </c>
      <c r="AA28" s="58">
        <v>23</v>
      </c>
      <c r="AB28" s="59">
        <v>1.03059010832801</v>
      </c>
      <c r="AC28" s="60">
        <f t="shared" si="0"/>
        <v>23.7035724915442</v>
      </c>
      <c r="AD28" s="58">
        <v>34.4</v>
      </c>
      <c r="AE28" s="59">
        <v>1.01531178892308</v>
      </c>
      <c r="AF28" s="60">
        <f t="shared" si="1"/>
        <v>34.926725538954</v>
      </c>
      <c r="AG28" s="60">
        <f t="shared" si="2"/>
        <v>81.5702980304982</v>
      </c>
      <c r="AH28" s="60">
        <f t="shared" si="3"/>
        <v>77.1421788182989</v>
      </c>
      <c r="AI28" s="64">
        <f t="shared" si="4"/>
        <v>26</v>
      </c>
      <c r="AJ28" s="65" t="s">
        <v>51</v>
      </c>
    </row>
    <row r="29" ht="39" customHeight="1" spans="1:36">
      <c r="A29" s="43">
        <v>1103</v>
      </c>
      <c r="B29" s="43" t="s">
        <v>163</v>
      </c>
      <c r="C29" s="43" t="s">
        <v>38</v>
      </c>
      <c r="D29" s="46">
        <v>13</v>
      </c>
      <c r="E29" s="46">
        <v>82</v>
      </c>
      <c r="F29" s="46" t="s">
        <v>103</v>
      </c>
      <c r="G29" s="46">
        <v>29</v>
      </c>
      <c r="H29" s="47" t="s">
        <v>40</v>
      </c>
      <c r="I29" s="49" t="s">
        <v>41</v>
      </c>
      <c r="J29" s="49" t="s">
        <v>42</v>
      </c>
      <c r="K29" s="43" t="s">
        <v>43</v>
      </c>
      <c r="L29" s="46" t="s">
        <v>164</v>
      </c>
      <c r="M29" s="46" t="s">
        <v>165</v>
      </c>
      <c r="N29" s="46" t="s">
        <v>46</v>
      </c>
      <c r="O29" s="46">
        <v>202107</v>
      </c>
      <c r="P29" s="46" t="s">
        <v>47</v>
      </c>
      <c r="Q29" s="46" t="s">
        <v>48</v>
      </c>
      <c r="R29" s="46" t="s">
        <v>49</v>
      </c>
      <c r="S29" s="46" t="s">
        <v>50</v>
      </c>
      <c r="T29" s="46" t="s">
        <v>51</v>
      </c>
      <c r="U29" s="46" t="s">
        <v>82</v>
      </c>
      <c r="V29" s="56">
        <v>68</v>
      </c>
      <c r="W29" s="57" t="s">
        <v>48</v>
      </c>
      <c r="X29" s="58">
        <v>4</v>
      </c>
      <c r="Y29" s="57" t="s">
        <v>166</v>
      </c>
      <c r="Z29" s="58">
        <v>23.48</v>
      </c>
      <c r="AA29" s="58">
        <v>25.4</v>
      </c>
      <c r="AB29" s="59">
        <v>1.03059010832801</v>
      </c>
      <c r="AC29" s="60">
        <f t="shared" si="0"/>
        <v>26.1769887515315</v>
      </c>
      <c r="AD29" s="58">
        <v>32.8</v>
      </c>
      <c r="AE29" s="59">
        <v>1.01531178892308</v>
      </c>
      <c r="AF29" s="60">
        <f t="shared" si="1"/>
        <v>33.302226676677</v>
      </c>
      <c r="AG29" s="60">
        <f t="shared" si="2"/>
        <v>82.9592154282085</v>
      </c>
      <c r="AH29" s="60">
        <f t="shared" si="3"/>
        <v>76.9755292569251</v>
      </c>
      <c r="AI29" s="64">
        <f t="shared" si="4"/>
        <v>27</v>
      </c>
      <c r="AJ29" s="65" t="s">
        <v>51</v>
      </c>
    </row>
    <row r="30" ht="39" customHeight="1" spans="1:36">
      <c r="A30" s="43">
        <v>1029</v>
      </c>
      <c r="B30" s="43" t="s">
        <v>167</v>
      </c>
      <c r="C30" s="43" t="s">
        <v>38</v>
      </c>
      <c r="D30" s="46">
        <v>13</v>
      </c>
      <c r="E30" s="46">
        <v>8</v>
      </c>
      <c r="F30" s="46" t="s">
        <v>39</v>
      </c>
      <c r="G30" s="46">
        <v>29</v>
      </c>
      <c r="H30" s="47" t="s">
        <v>40</v>
      </c>
      <c r="I30" s="49" t="s">
        <v>41</v>
      </c>
      <c r="J30" s="49" t="s">
        <v>42</v>
      </c>
      <c r="K30" s="43" t="s">
        <v>43</v>
      </c>
      <c r="L30" s="46" t="s">
        <v>168</v>
      </c>
      <c r="M30" s="46" t="s">
        <v>141</v>
      </c>
      <c r="N30" s="46" t="s">
        <v>46</v>
      </c>
      <c r="O30" s="46">
        <v>202007</v>
      </c>
      <c r="P30" s="46" t="s">
        <v>47</v>
      </c>
      <c r="Q30" s="46" t="s">
        <v>48</v>
      </c>
      <c r="R30" s="46" t="s">
        <v>49</v>
      </c>
      <c r="S30" s="46" t="s">
        <v>169</v>
      </c>
      <c r="T30" s="46" t="s">
        <v>51</v>
      </c>
      <c r="U30" s="46" t="s">
        <v>52</v>
      </c>
      <c r="V30" s="56">
        <v>82</v>
      </c>
      <c r="W30" s="57" t="s">
        <v>48</v>
      </c>
      <c r="X30" s="58">
        <v>5</v>
      </c>
      <c r="Y30" s="57" t="s">
        <v>170</v>
      </c>
      <c r="Z30" s="58">
        <v>22.1</v>
      </c>
      <c r="AA30" s="58">
        <v>21.6</v>
      </c>
      <c r="AB30" s="59">
        <v>0.972705926686421</v>
      </c>
      <c r="AC30" s="60">
        <f t="shared" si="0"/>
        <v>21.0104480164267</v>
      </c>
      <c r="AD30" s="58">
        <v>30.8</v>
      </c>
      <c r="AE30" s="59">
        <v>0.988475354008404</v>
      </c>
      <c r="AF30" s="60">
        <f t="shared" si="1"/>
        <v>30.4450409034588</v>
      </c>
      <c r="AG30" s="60">
        <f t="shared" si="2"/>
        <v>73.5554889198855</v>
      </c>
      <c r="AH30" s="60">
        <f t="shared" si="3"/>
        <v>76.9332933519313</v>
      </c>
      <c r="AI30" s="64">
        <f t="shared" si="4"/>
        <v>28</v>
      </c>
      <c r="AJ30" s="65" t="s">
        <v>51</v>
      </c>
    </row>
    <row r="31" ht="39" customHeight="1" spans="1:36">
      <c r="A31" s="43">
        <v>1083</v>
      </c>
      <c r="B31" s="43" t="s">
        <v>171</v>
      </c>
      <c r="C31" s="43" t="s">
        <v>38</v>
      </c>
      <c r="D31" s="46">
        <v>13</v>
      </c>
      <c r="E31" s="46">
        <v>62</v>
      </c>
      <c r="F31" s="46" t="s">
        <v>39</v>
      </c>
      <c r="G31" s="46">
        <v>29</v>
      </c>
      <c r="H31" s="47" t="s">
        <v>40</v>
      </c>
      <c r="I31" s="49" t="s">
        <v>41</v>
      </c>
      <c r="J31" s="49" t="s">
        <v>42</v>
      </c>
      <c r="K31" s="43" t="s">
        <v>43</v>
      </c>
      <c r="L31" s="46" t="s">
        <v>172</v>
      </c>
      <c r="M31" s="46" t="s">
        <v>98</v>
      </c>
      <c r="N31" s="46" t="s">
        <v>46</v>
      </c>
      <c r="O31" s="46">
        <v>202101</v>
      </c>
      <c r="P31" s="46" t="s">
        <v>47</v>
      </c>
      <c r="Q31" s="46" t="s">
        <v>48</v>
      </c>
      <c r="R31" s="46" t="s">
        <v>49</v>
      </c>
      <c r="S31" s="46" t="s">
        <v>173</v>
      </c>
      <c r="T31" s="46" t="s">
        <v>51</v>
      </c>
      <c r="U31" s="46" t="s">
        <v>82</v>
      </c>
      <c r="V31" s="56">
        <v>70.5</v>
      </c>
      <c r="W31" s="57" t="s">
        <v>48</v>
      </c>
      <c r="X31" s="58">
        <v>1</v>
      </c>
      <c r="Y31" s="57" t="s">
        <v>174</v>
      </c>
      <c r="Z31" s="61">
        <v>23.1</v>
      </c>
      <c r="AA31" s="58">
        <v>23</v>
      </c>
      <c r="AB31" s="59">
        <v>1.00053750586176</v>
      </c>
      <c r="AC31" s="60">
        <f t="shared" si="0"/>
        <v>23.0123626348205</v>
      </c>
      <c r="AD31" s="58">
        <v>35</v>
      </c>
      <c r="AE31" s="59">
        <v>0.994449217972298</v>
      </c>
      <c r="AF31" s="60">
        <f t="shared" si="1"/>
        <v>34.8057226290304</v>
      </c>
      <c r="AG31" s="60">
        <f t="shared" si="2"/>
        <v>80.9180852638509</v>
      </c>
      <c r="AH31" s="60">
        <f t="shared" si="3"/>
        <v>76.7508511583106</v>
      </c>
      <c r="AI31" s="64">
        <f t="shared" si="4"/>
        <v>29</v>
      </c>
      <c r="AJ31" s="65" t="s">
        <v>51</v>
      </c>
    </row>
    <row r="32" ht="39" customHeight="1" spans="1:36">
      <c r="A32" s="43">
        <v>1043</v>
      </c>
      <c r="B32" s="43" t="s">
        <v>175</v>
      </c>
      <c r="C32" s="43" t="s">
        <v>38</v>
      </c>
      <c r="D32" s="46">
        <v>13</v>
      </c>
      <c r="E32" s="46">
        <v>22</v>
      </c>
      <c r="F32" s="46" t="s">
        <v>39</v>
      </c>
      <c r="G32" s="46">
        <v>29</v>
      </c>
      <c r="H32" s="47" t="s">
        <v>40</v>
      </c>
      <c r="I32" s="49" t="s">
        <v>41</v>
      </c>
      <c r="J32" s="49" t="s">
        <v>42</v>
      </c>
      <c r="K32" s="43" t="s">
        <v>43</v>
      </c>
      <c r="L32" s="46" t="s">
        <v>176</v>
      </c>
      <c r="M32" s="46" t="s">
        <v>45</v>
      </c>
      <c r="N32" s="46" t="s">
        <v>46</v>
      </c>
      <c r="O32" s="46">
        <v>202007</v>
      </c>
      <c r="P32" s="46" t="s">
        <v>47</v>
      </c>
      <c r="Q32" s="46" t="s">
        <v>48</v>
      </c>
      <c r="R32" s="46" t="s">
        <v>49</v>
      </c>
      <c r="S32" s="46" t="s">
        <v>57</v>
      </c>
      <c r="T32" s="46" t="s">
        <v>51</v>
      </c>
      <c r="U32" s="46" t="s">
        <v>58</v>
      </c>
      <c r="V32" s="56">
        <v>78.5</v>
      </c>
      <c r="W32" s="57" t="s">
        <v>48</v>
      </c>
      <c r="X32" s="58">
        <v>3</v>
      </c>
      <c r="Y32" s="57" t="s">
        <v>177</v>
      </c>
      <c r="Z32" s="58">
        <v>20.1</v>
      </c>
      <c r="AA32" s="58">
        <v>24.4</v>
      </c>
      <c r="AB32" s="59">
        <v>0.96166846197119</v>
      </c>
      <c r="AC32" s="60">
        <f t="shared" si="0"/>
        <v>23.464710472097</v>
      </c>
      <c r="AD32" s="58">
        <v>32.8</v>
      </c>
      <c r="AE32" s="59">
        <v>0.975582197233509</v>
      </c>
      <c r="AF32" s="60">
        <f t="shared" si="1"/>
        <v>31.9990960692591</v>
      </c>
      <c r="AG32" s="60">
        <f t="shared" si="2"/>
        <v>75.5638065413561</v>
      </c>
      <c r="AH32" s="60">
        <f t="shared" si="3"/>
        <v>76.7382839248137</v>
      </c>
      <c r="AI32" s="64">
        <f t="shared" si="4"/>
        <v>30</v>
      </c>
      <c r="AJ32" s="65" t="s">
        <v>51</v>
      </c>
    </row>
    <row r="33" ht="39" customHeight="1" spans="1:36">
      <c r="A33" s="43">
        <v>1105</v>
      </c>
      <c r="B33" s="43" t="s">
        <v>178</v>
      </c>
      <c r="C33" s="43" t="s">
        <v>38</v>
      </c>
      <c r="D33" s="46">
        <v>13</v>
      </c>
      <c r="E33" s="46">
        <v>84</v>
      </c>
      <c r="F33" s="46" t="s">
        <v>103</v>
      </c>
      <c r="G33" s="46">
        <v>29</v>
      </c>
      <c r="H33" s="47" t="s">
        <v>40</v>
      </c>
      <c r="I33" s="49" t="s">
        <v>41</v>
      </c>
      <c r="J33" s="49" t="s">
        <v>42</v>
      </c>
      <c r="K33" s="43" t="s">
        <v>43</v>
      </c>
      <c r="L33" s="46" t="s">
        <v>179</v>
      </c>
      <c r="M33" s="46" t="s">
        <v>45</v>
      </c>
      <c r="N33" s="46" t="s">
        <v>46</v>
      </c>
      <c r="O33" s="46">
        <v>202107</v>
      </c>
      <c r="P33" s="46" t="s">
        <v>47</v>
      </c>
      <c r="Q33" s="46" t="s">
        <v>48</v>
      </c>
      <c r="R33" s="46" t="s">
        <v>160</v>
      </c>
      <c r="S33" s="46" t="s">
        <v>127</v>
      </c>
      <c r="T33" s="46" t="s">
        <v>51</v>
      </c>
      <c r="U33" s="46" t="s">
        <v>52</v>
      </c>
      <c r="V33" s="56">
        <v>67.5</v>
      </c>
      <c r="W33" s="57" t="s">
        <v>48</v>
      </c>
      <c r="X33" s="58">
        <v>4</v>
      </c>
      <c r="Y33" s="57" t="s">
        <v>180</v>
      </c>
      <c r="Z33" s="58">
        <v>27.68</v>
      </c>
      <c r="AA33" s="58">
        <v>20.2</v>
      </c>
      <c r="AB33" s="59">
        <v>1.03059010832801</v>
      </c>
      <c r="AC33" s="60">
        <f t="shared" si="0"/>
        <v>20.8179201882258</v>
      </c>
      <c r="AD33" s="58">
        <v>33.6</v>
      </c>
      <c r="AE33" s="59">
        <v>1.01531178892308</v>
      </c>
      <c r="AF33" s="60">
        <f t="shared" si="1"/>
        <v>34.1144761078155</v>
      </c>
      <c r="AG33" s="60">
        <f t="shared" si="2"/>
        <v>82.6123962960413</v>
      </c>
      <c r="AH33" s="60">
        <f t="shared" si="3"/>
        <v>76.5674377776248</v>
      </c>
      <c r="AI33" s="64">
        <f t="shared" si="4"/>
        <v>31</v>
      </c>
      <c r="AJ33" s="65" t="s">
        <v>51</v>
      </c>
    </row>
    <row r="34" ht="39" customHeight="1" spans="1:36">
      <c r="A34" s="43">
        <v>1185</v>
      </c>
      <c r="B34" s="43" t="s">
        <v>181</v>
      </c>
      <c r="C34" s="43" t="s">
        <v>38</v>
      </c>
      <c r="D34" s="46">
        <v>14</v>
      </c>
      <c r="E34" s="46">
        <v>44</v>
      </c>
      <c r="F34" s="46" t="s">
        <v>39</v>
      </c>
      <c r="G34" s="46">
        <v>29</v>
      </c>
      <c r="H34" s="47" t="s">
        <v>40</v>
      </c>
      <c r="I34" s="49" t="s">
        <v>41</v>
      </c>
      <c r="J34" s="49" t="s">
        <v>42</v>
      </c>
      <c r="K34" s="43" t="s">
        <v>43</v>
      </c>
      <c r="L34" s="46" t="s">
        <v>182</v>
      </c>
      <c r="M34" s="46" t="s">
        <v>45</v>
      </c>
      <c r="N34" s="46" t="s">
        <v>46</v>
      </c>
      <c r="O34" s="46">
        <v>202107</v>
      </c>
      <c r="P34" s="46" t="s">
        <v>183</v>
      </c>
      <c r="Q34" s="46" t="s">
        <v>48</v>
      </c>
      <c r="R34" s="46" t="s">
        <v>49</v>
      </c>
      <c r="S34" s="46" t="s">
        <v>50</v>
      </c>
      <c r="T34" s="46" t="s">
        <v>51</v>
      </c>
      <c r="U34" s="46" t="s">
        <v>58</v>
      </c>
      <c r="V34" s="56">
        <v>58</v>
      </c>
      <c r="W34" s="57" t="s">
        <v>48</v>
      </c>
      <c r="X34" s="58">
        <v>5</v>
      </c>
      <c r="Y34" s="57" t="s">
        <v>184</v>
      </c>
      <c r="Z34" s="58">
        <v>26.38</v>
      </c>
      <c r="AA34" s="58">
        <v>27.6</v>
      </c>
      <c r="AB34" s="59">
        <v>0.972705926686421</v>
      </c>
      <c r="AC34" s="60">
        <f t="shared" si="0"/>
        <v>26.8466835765452</v>
      </c>
      <c r="AD34" s="58">
        <v>35.8</v>
      </c>
      <c r="AE34" s="59">
        <v>0.988475354008404</v>
      </c>
      <c r="AF34" s="60">
        <f t="shared" si="1"/>
        <v>35.3874176735009</v>
      </c>
      <c r="AG34" s="60">
        <f t="shared" si="2"/>
        <v>88.6141012500461</v>
      </c>
      <c r="AH34" s="60">
        <f t="shared" si="3"/>
        <v>76.3684607500277</v>
      </c>
      <c r="AI34" s="64">
        <f t="shared" si="4"/>
        <v>32</v>
      </c>
      <c r="AJ34" s="65" t="s">
        <v>51</v>
      </c>
    </row>
    <row r="35" ht="39" customHeight="1" spans="1:36">
      <c r="A35" s="43">
        <v>1118</v>
      </c>
      <c r="B35" s="43" t="s">
        <v>185</v>
      </c>
      <c r="C35" s="43" t="s">
        <v>38</v>
      </c>
      <c r="D35" s="46">
        <v>13</v>
      </c>
      <c r="E35" s="46">
        <v>97</v>
      </c>
      <c r="F35" s="46" t="s">
        <v>103</v>
      </c>
      <c r="G35" s="46">
        <v>29</v>
      </c>
      <c r="H35" s="47" t="s">
        <v>40</v>
      </c>
      <c r="I35" s="49" t="s">
        <v>41</v>
      </c>
      <c r="J35" s="49" t="s">
        <v>42</v>
      </c>
      <c r="K35" s="43" t="s">
        <v>43</v>
      </c>
      <c r="L35" s="46" t="s">
        <v>186</v>
      </c>
      <c r="M35" s="46" t="s">
        <v>187</v>
      </c>
      <c r="N35" s="46" t="s">
        <v>46</v>
      </c>
      <c r="O35" s="46">
        <v>202107</v>
      </c>
      <c r="P35" s="46" t="s">
        <v>47</v>
      </c>
      <c r="Q35" s="46" t="s">
        <v>48</v>
      </c>
      <c r="R35" s="46" t="s">
        <v>49</v>
      </c>
      <c r="S35" s="46" t="s">
        <v>50</v>
      </c>
      <c r="T35" s="46" t="s">
        <v>51</v>
      </c>
      <c r="U35" s="46" t="s">
        <v>52</v>
      </c>
      <c r="V35" s="56">
        <v>65</v>
      </c>
      <c r="W35" s="57" t="s">
        <v>48</v>
      </c>
      <c r="X35" s="58">
        <v>1</v>
      </c>
      <c r="Y35" s="57" t="s">
        <v>188</v>
      </c>
      <c r="Z35" s="61">
        <v>22.4</v>
      </c>
      <c r="AA35" s="58">
        <v>27</v>
      </c>
      <c r="AB35" s="59">
        <v>1.00053750586176</v>
      </c>
      <c r="AC35" s="60">
        <f t="shared" si="0"/>
        <v>27.0145126582675</v>
      </c>
      <c r="AD35" s="58">
        <v>34.4</v>
      </c>
      <c r="AE35" s="59">
        <v>0.994449217972298</v>
      </c>
      <c r="AF35" s="60">
        <f t="shared" si="1"/>
        <v>34.209053098247</v>
      </c>
      <c r="AG35" s="60">
        <f t="shared" si="2"/>
        <v>83.6235657565146</v>
      </c>
      <c r="AH35" s="60">
        <f t="shared" si="3"/>
        <v>76.1741394539087</v>
      </c>
      <c r="AI35" s="64">
        <f t="shared" ref="AI35:AI66" si="5">RANK(AH35,$AH$3:$AH$177)</f>
        <v>33</v>
      </c>
      <c r="AJ35" s="65" t="s">
        <v>51</v>
      </c>
    </row>
    <row r="36" ht="39" customHeight="1" spans="1:36">
      <c r="A36" s="43">
        <v>1071</v>
      </c>
      <c r="B36" s="43" t="s">
        <v>189</v>
      </c>
      <c r="C36" s="43" t="s">
        <v>38</v>
      </c>
      <c r="D36" s="46">
        <v>13</v>
      </c>
      <c r="E36" s="46">
        <v>50</v>
      </c>
      <c r="F36" s="46" t="s">
        <v>39</v>
      </c>
      <c r="G36" s="46">
        <v>29</v>
      </c>
      <c r="H36" s="47" t="s">
        <v>40</v>
      </c>
      <c r="I36" s="49" t="s">
        <v>41</v>
      </c>
      <c r="J36" s="49" t="s">
        <v>42</v>
      </c>
      <c r="K36" s="43" t="s">
        <v>43</v>
      </c>
      <c r="L36" s="46" t="s">
        <v>190</v>
      </c>
      <c r="M36" s="46" t="s">
        <v>81</v>
      </c>
      <c r="N36" s="46" t="s">
        <v>46</v>
      </c>
      <c r="O36" s="46">
        <v>202006</v>
      </c>
      <c r="P36" s="46" t="s">
        <v>47</v>
      </c>
      <c r="Q36" s="46" t="s">
        <v>48</v>
      </c>
      <c r="R36" s="46" t="s">
        <v>49</v>
      </c>
      <c r="S36" s="46" t="s">
        <v>161</v>
      </c>
      <c r="T36" s="46" t="s">
        <v>51</v>
      </c>
      <c r="U36" s="46" t="s">
        <v>58</v>
      </c>
      <c r="V36" s="56">
        <v>72</v>
      </c>
      <c r="W36" s="57" t="s">
        <v>48</v>
      </c>
      <c r="X36" s="58">
        <v>5</v>
      </c>
      <c r="Y36" s="57" t="s">
        <v>191</v>
      </c>
      <c r="Z36" s="58">
        <v>19.62</v>
      </c>
      <c r="AA36" s="58">
        <v>25.6</v>
      </c>
      <c r="AB36" s="59">
        <v>0.972705926686421</v>
      </c>
      <c r="AC36" s="60">
        <f t="shared" si="0"/>
        <v>24.9012717231724</v>
      </c>
      <c r="AD36" s="58">
        <v>34.4</v>
      </c>
      <c r="AE36" s="59">
        <v>0.988475354008404</v>
      </c>
      <c r="AF36" s="60">
        <f t="shared" si="1"/>
        <v>34.0035521778891</v>
      </c>
      <c r="AG36" s="60">
        <f t="shared" si="2"/>
        <v>78.5248239010615</v>
      </c>
      <c r="AH36" s="60">
        <f t="shared" si="3"/>
        <v>75.9148943406369</v>
      </c>
      <c r="AI36" s="64">
        <f t="shared" si="5"/>
        <v>34</v>
      </c>
      <c r="AJ36" s="65" t="s">
        <v>51</v>
      </c>
    </row>
    <row r="37" ht="39" customHeight="1" spans="1:36">
      <c r="A37" s="43">
        <v>1069</v>
      </c>
      <c r="B37" s="43" t="s">
        <v>192</v>
      </c>
      <c r="C37" s="43" t="s">
        <v>38</v>
      </c>
      <c r="D37" s="46">
        <v>13</v>
      </c>
      <c r="E37" s="46">
        <v>48</v>
      </c>
      <c r="F37" s="46" t="s">
        <v>39</v>
      </c>
      <c r="G37" s="46">
        <v>29</v>
      </c>
      <c r="H37" s="47" t="s">
        <v>40</v>
      </c>
      <c r="I37" s="50" t="s">
        <v>41</v>
      </c>
      <c r="J37" s="50" t="s">
        <v>42</v>
      </c>
      <c r="K37" s="43" t="s">
        <v>43</v>
      </c>
      <c r="L37" s="46" t="s">
        <v>193</v>
      </c>
      <c r="M37" s="46" t="s">
        <v>194</v>
      </c>
      <c r="N37" s="46" t="s">
        <v>46</v>
      </c>
      <c r="O37" s="46">
        <v>202001</v>
      </c>
      <c r="P37" s="46" t="s">
        <v>47</v>
      </c>
      <c r="Q37" s="46" t="s">
        <v>48</v>
      </c>
      <c r="R37" s="46" t="s">
        <v>111</v>
      </c>
      <c r="S37" s="46" t="s">
        <v>195</v>
      </c>
      <c r="T37" s="46" t="s">
        <v>51</v>
      </c>
      <c r="U37" s="46" t="s">
        <v>52</v>
      </c>
      <c r="V37" s="56">
        <v>72.5</v>
      </c>
      <c r="W37" s="57" t="s">
        <v>48</v>
      </c>
      <c r="X37" s="58">
        <v>1</v>
      </c>
      <c r="Y37" s="57" t="s">
        <v>196</v>
      </c>
      <c r="Z37" s="61">
        <v>22.74</v>
      </c>
      <c r="AA37" s="58">
        <v>24.2</v>
      </c>
      <c r="AB37" s="59">
        <v>1.00053750586176</v>
      </c>
      <c r="AC37" s="60">
        <f t="shared" si="0"/>
        <v>24.2130076418546</v>
      </c>
      <c r="AD37" s="58">
        <v>31.4</v>
      </c>
      <c r="AE37" s="59">
        <v>0.994449217972298</v>
      </c>
      <c r="AF37" s="60">
        <f t="shared" si="1"/>
        <v>31.2257054443302</v>
      </c>
      <c r="AG37" s="60">
        <f t="shared" si="2"/>
        <v>78.1787130861847</v>
      </c>
      <c r="AH37" s="60">
        <f t="shared" si="3"/>
        <v>75.9072278517108</v>
      </c>
      <c r="AI37" s="64">
        <f t="shared" si="5"/>
        <v>35</v>
      </c>
      <c r="AJ37" s="65" t="s">
        <v>51</v>
      </c>
    </row>
    <row r="38" ht="39" customHeight="1" spans="1:36">
      <c r="A38" s="43">
        <v>1162</v>
      </c>
      <c r="B38" s="43" t="s">
        <v>197</v>
      </c>
      <c r="C38" s="43" t="s">
        <v>38</v>
      </c>
      <c r="D38" s="46">
        <v>14</v>
      </c>
      <c r="E38" s="46">
        <v>21</v>
      </c>
      <c r="F38" s="46" t="s">
        <v>39</v>
      </c>
      <c r="G38" s="46">
        <v>29</v>
      </c>
      <c r="H38" s="47" t="s">
        <v>40</v>
      </c>
      <c r="I38" s="49" t="s">
        <v>41</v>
      </c>
      <c r="J38" s="49" t="s">
        <v>42</v>
      </c>
      <c r="K38" s="43" t="s">
        <v>43</v>
      </c>
      <c r="L38" s="46" t="s">
        <v>198</v>
      </c>
      <c r="M38" s="46" t="s">
        <v>187</v>
      </c>
      <c r="N38" s="46" t="s">
        <v>46</v>
      </c>
      <c r="O38" s="46">
        <v>202007</v>
      </c>
      <c r="P38" s="46" t="s">
        <v>183</v>
      </c>
      <c r="Q38" s="46" t="s">
        <v>48</v>
      </c>
      <c r="R38" s="46" t="s">
        <v>49</v>
      </c>
      <c r="S38" s="46" t="s">
        <v>50</v>
      </c>
      <c r="T38" s="46" t="s">
        <v>51</v>
      </c>
      <c r="U38" s="46" t="s">
        <v>58</v>
      </c>
      <c r="V38" s="56">
        <v>59</v>
      </c>
      <c r="W38" s="57" t="s">
        <v>48</v>
      </c>
      <c r="X38" s="58">
        <v>3</v>
      </c>
      <c r="Y38" s="57" t="s">
        <v>199</v>
      </c>
      <c r="Z38" s="58">
        <v>27.5</v>
      </c>
      <c r="AA38" s="58">
        <v>26.8</v>
      </c>
      <c r="AB38" s="59">
        <v>0.96166846197119</v>
      </c>
      <c r="AC38" s="60">
        <f t="shared" si="0"/>
        <v>25.7727147808279</v>
      </c>
      <c r="AD38" s="58">
        <v>34.6</v>
      </c>
      <c r="AE38" s="59">
        <v>0.975582197233509</v>
      </c>
      <c r="AF38" s="60">
        <f t="shared" si="1"/>
        <v>33.7551440242794</v>
      </c>
      <c r="AG38" s="60">
        <f t="shared" si="2"/>
        <v>87.0278588051073</v>
      </c>
      <c r="AH38" s="60">
        <f t="shared" si="3"/>
        <v>75.8167152830644</v>
      </c>
      <c r="AI38" s="64">
        <f t="shared" si="5"/>
        <v>36</v>
      </c>
      <c r="AJ38" s="65" t="s">
        <v>51</v>
      </c>
    </row>
    <row r="39" ht="39" customHeight="1" spans="1:36">
      <c r="A39" s="43">
        <v>1108</v>
      </c>
      <c r="B39" s="43" t="s">
        <v>200</v>
      </c>
      <c r="C39" s="43" t="s">
        <v>38</v>
      </c>
      <c r="D39" s="46">
        <v>13</v>
      </c>
      <c r="E39" s="46">
        <v>87</v>
      </c>
      <c r="F39" s="46" t="s">
        <v>103</v>
      </c>
      <c r="G39" s="46">
        <v>29</v>
      </c>
      <c r="H39" s="47" t="s">
        <v>40</v>
      </c>
      <c r="I39" s="49" t="s">
        <v>41</v>
      </c>
      <c r="J39" s="49" t="s">
        <v>42</v>
      </c>
      <c r="K39" s="43" t="s">
        <v>43</v>
      </c>
      <c r="L39" s="46" t="s">
        <v>201</v>
      </c>
      <c r="M39" s="46" t="s">
        <v>98</v>
      </c>
      <c r="N39" s="46" t="s">
        <v>46</v>
      </c>
      <c r="O39" s="46">
        <v>202101</v>
      </c>
      <c r="P39" s="46" t="s">
        <v>47</v>
      </c>
      <c r="Q39" s="46" t="s">
        <v>48</v>
      </c>
      <c r="R39" s="46" t="s">
        <v>160</v>
      </c>
      <c r="S39" s="46" t="s">
        <v>161</v>
      </c>
      <c r="T39" s="46" t="s">
        <v>51</v>
      </c>
      <c r="U39" s="46" t="s">
        <v>52</v>
      </c>
      <c r="V39" s="56">
        <v>67</v>
      </c>
      <c r="W39" s="57" t="s">
        <v>48</v>
      </c>
      <c r="X39" s="58">
        <v>1</v>
      </c>
      <c r="Y39" s="57" t="s">
        <v>202</v>
      </c>
      <c r="Z39" s="61">
        <v>19.02</v>
      </c>
      <c r="AA39" s="58">
        <v>25.2</v>
      </c>
      <c r="AB39" s="59">
        <v>1.00053750586176</v>
      </c>
      <c r="AC39" s="60">
        <f t="shared" si="0"/>
        <v>25.2135451477164</v>
      </c>
      <c r="AD39" s="58">
        <v>36.8</v>
      </c>
      <c r="AE39" s="59">
        <v>0.994449217972298</v>
      </c>
      <c r="AF39" s="60">
        <f t="shared" si="1"/>
        <v>36.5957312213806</v>
      </c>
      <c r="AG39" s="60">
        <f t="shared" si="2"/>
        <v>80.8292763690969</v>
      </c>
      <c r="AH39" s="60">
        <f t="shared" si="3"/>
        <v>75.2975658214581</v>
      </c>
      <c r="AI39" s="64">
        <f t="shared" si="5"/>
        <v>37</v>
      </c>
      <c r="AJ39" s="65" t="s">
        <v>51</v>
      </c>
    </row>
    <row r="40" ht="39" customHeight="1" spans="1:36">
      <c r="A40" s="43">
        <v>1082</v>
      </c>
      <c r="B40" s="43" t="s">
        <v>203</v>
      </c>
      <c r="C40" s="43" t="s">
        <v>38</v>
      </c>
      <c r="D40" s="46">
        <v>13</v>
      </c>
      <c r="E40" s="46">
        <v>61</v>
      </c>
      <c r="F40" s="46" t="s">
        <v>39</v>
      </c>
      <c r="G40" s="46">
        <v>29</v>
      </c>
      <c r="H40" s="47" t="s">
        <v>40</v>
      </c>
      <c r="I40" s="49" t="s">
        <v>41</v>
      </c>
      <c r="J40" s="49" t="s">
        <v>42</v>
      </c>
      <c r="K40" s="43" t="s">
        <v>43</v>
      </c>
      <c r="L40" s="46" t="s">
        <v>204</v>
      </c>
      <c r="M40" s="46" t="s">
        <v>205</v>
      </c>
      <c r="N40" s="46" t="s">
        <v>46</v>
      </c>
      <c r="O40" s="46">
        <v>202007</v>
      </c>
      <c r="P40" s="46" t="s">
        <v>47</v>
      </c>
      <c r="Q40" s="46" t="s">
        <v>48</v>
      </c>
      <c r="R40" s="46" t="s">
        <v>49</v>
      </c>
      <c r="S40" s="46" t="s">
        <v>50</v>
      </c>
      <c r="T40" s="46" t="s">
        <v>51</v>
      </c>
      <c r="U40" s="46" t="s">
        <v>52</v>
      </c>
      <c r="V40" s="56">
        <v>70.5</v>
      </c>
      <c r="W40" s="57" t="s">
        <v>48</v>
      </c>
      <c r="X40" s="58">
        <v>4</v>
      </c>
      <c r="Y40" s="57" t="s">
        <v>206</v>
      </c>
      <c r="Z40" s="58">
        <v>24.22</v>
      </c>
      <c r="AA40" s="58">
        <v>23.4</v>
      </c>
      <c r="AB40" s="59">
        <v>1.03059010832801</v>
      </c>
      <c r="AC40" s="60">
        <f t="shared" si="0"/>
        <v>24.1158085348754</v>
      </c>
      <c r="AD40" s="58">
        <v>29.4</v>
      </c>
      <c r="AE40" s="59">
        <v>1.01531178892308</v>
      </c>
      <c r="AF40" s="60">
        <f t="shared" si="1"/>
        <v>29.8501665943386</v>
      </c>
      <c r="AG40" s="60">
        <f t="shared" si="2"/>
        <v>78.185975129214</v>
      </c>
      <c r="AH40" s="60">
        <f t="shared" si="3"/>
        <v>75.1115850775284</v>
      </c>
      <c r="AI40" s="64">
        <f t="shared" si="5"/>
        <v>38</v>
      </c>
      <c r="AJ40" s="65" t="s">
        <v>51</v>
      </c>
    </row>
    <row r="41" ht="39" customHeight="1" spans="1:36">
      <c r="A41" s="43">
        <v>1120</v>
      </c>
      <c r="B41" s="43" t="s">
        <v>207</v>
      </c>
      <c r="C41" s="43" t="s">
        <v>38</v>
      </c>
      <c r="D41" s="46">
        <v>13</v>
      </c>
      <c r="E41" s="46">
        <v>99</v>
      </c>
      <c r="F41" s="46" t="s">
        <v>103</v>
      </c>
      <c r="G41" s="46">
        <v>29</v>
      </c>
      <c r="H41" s="47" t="s">
        <v>40</v>
      </c>
      <c r="I41" s="49" t="s">
        <v>41</v>
      </c>
      <c r="J41" s="49" t="s">
        <v>42</v>
      </c>
      <c r="K41" s="43" t="s">
        <v>43</v>
      </c>
      <c r="L41" s="46" t="s">
        <v>208</v>
      </c>
      <c r="M41" s="46" t="s">
        <v>209</v>
      </c>
      <c r="N41" s="46" t="s">
        <v>46</v>
      </c>
      <c r="O41" s="46">
        <v>202107</v>
      </c>
      <c r="P41" s="46" t="s">
        <v>47</v>
      </c>
      <c r="Q41" s="46" t="s">
        <v>48</v>
      </c>
      <c r="R41" s="46" t="s">
        <v>49</v>
      </c>
      <c r="S41" s="46" t="s">
        <v>50</v>
      </c>
      <c r="T41" s="46" t="s">
        <v>51</v>
      </c>
      <c r="U41" s="46" t="s">
        <v>82</v>
      </c>
      <c r="V41" s="56">
        <v>65</v>
      </c>
      <c r="W41" s="57" t="s">
        <v>48</v>
      </c>
      <c r="X41" s="58">
        <v>1</v>
      </c>
      <c r="Y41" s="57" t="s">
        <v>210</v>
      </c>
      <c r="Z41" s="61">
        <v>23.76</v>
      </c>
      <c r="AA41" s="58">
        <v>24.4</v>
      </c>
      <c r="AB41" s="59">
        <v>1.00053750586176</v>
      </c>
      <c r="AC41" s="60">
        <f t="shared" si="0"/>
        <v>24.4131151430269</v>
      </c>
      <c r="AD41" s="58">
        <v>33.6</v>
      </c>
      <c r="AE41" s="59">
        <v>0.994449217972298</v>
      </c>
      <c r="AF41" s="60">
        <f t="shared" si="1"/>
        <v>33.4134937238692</v>
      </c>
      <c r="AG41" s="60">
        <f t="shared" si="2"/>
        <v>81.5866088668962</v>
      </c>
      <c r="AH41" s="60">
        <f t="shared" si="3"/>
        <v>74.9519653201377</v>
      </c>
      <c r="AI41" s="64">
        <f t="shared" si="5"/>
        <v>39</v>
      </c>
      <c r="AJ41" s="65" t="s">
        <v>51</v>
      </c>
    </row>
    <row r="42" ht="39" customHeight="1" spans="1:36">
      <c r="A42" s="43">
        <v>1243</v>
      </c>
      <c r="B42" s="43" t="s">
        <v>211</v>
      </c>
      <c r="C42" s="43" t="s">
        <v>38</v>
      </c>
      <c r="D42" s="46">
        <v>14</v>
      </c>
      <c r="E42" s="46">
        <v>102</v>
      </c>
      <c r="F42" s="46" t="s">
        <v>103</v>
      </c>
      <c r="G42" s="46">
        <v>29</v>
      </c>
      <c r="H42" s="47" t="s">
        <v>40</v>
      </c>
      <c r="I42" s="49" t="s">
        <v>41</v>
      </c>
      <c r="J42" s="49" t="s">
        <v>42</v>
      </c>
      <c r="K42" s="43" t="s">
        <v>43</v>
      </c>
      <c r="L42" s="46" t="s">
        <v>212</v>
      </c>
      <c r="M42" s="46" t="s">
        <v>119</v>
      </c>
      <c r="N42" s="46" t="s">
        <v>46</v>
      </c>
      <c r="O42" s="46">
        <v>202007</v>
      </c>
      <c r="P42" s="46" t="s">
        <v>183</v>
      </c>
      <c r="Q42" s="46" t="s">
        <v>48</v>
      </c>
      <c r="R42" s="46" t="s">
        <v>49</v>
      </c>
      <c r="S42" s="46" t="s">
        <v>50</v>
      </c>
      <c r="T42" s="46" t="s">
        <v>51</v>
      </c>
      <c r="U42" s="46" t="s">
        <v>58</v>
      </c>
      <c r="V42" s="56">
        <v>55</v>
      </c>
      <c r="W42" s="57" t="s">
        <v>48</v>
      </c>
      <c r="X42" s="58">
        <v>3</v>
      </c>
      <c r="Y42" s="57" t="s">
        <v>213</v>
      </c>
      <c r="Z42" s="58">
        <v>27.98</v>
      </c>
      <c r="AA42" s="58">
        <v>27</v>
      </c>
      <c r="AB42" s="59">
        <v>0.96166846197119</v>
      </c>
      <c r="AC42" s="60">
        <f t="shared" si="0"/>
        <v>25.9650484732221</v>
      </c>
      <c r="AD42" s="58">
        <v>35</v>
      </c>
      <c r="AE42" s="59">
        <v>0.975582197233509</v>
      </c>
      <c r="AF42" s="60">
        <f t="shared" si="1"/>
        <v>34.1453769031728</v>
      </c>
      <c r="AG42" s="60">
        <f t="shared" si="2"/>
        <v>88.0904253763949</v>
      </c>
      <c r="AH42" s="60">
        <f t="shared" si="3"/>
        <v>74.854255225837</v>
      </c>
      <c r="AI42" s="64">
        <f t="shared" si="5"/>
        <v>40</v>
      </c>
      <c r="AJ42" s="65" t="s">
        <v>51</v>
      </c>
    </row>
    <row r="43" ht="39" customHeight="1" spans="1:36">
      <c r="A43" s="43">
        <v>1121</v>
      </c>
      <c r="B43" s="43" t="s">
        <v>214</v>
      </c>
      <c r="C43" s="43" t="s">
        <v>38</v>
      </c>
      <c r="D43" s="46">
        <v>13</v>
      </c>
      <c r="E43" s="46">
        <v>100</v>
      </c>
      <c r="F43" s="46" t="s">
        <v>103</v>
      </c>
      <c r="G43" s="46">
        <v>29</v>
      </c>
      <c r="H43" s="47" t="s">
        <v>40</v>
      </c>
      <c r="I43" s="49" t="s">
        <v>41</v>
      </c>
      <c r="J43" s="49" t="s">
        <v>42</v>
      </c>
      <c r="K43" s="43" t="s">
        <v>43</v>
      </c>
      <c r="L43" s="46" t="s">
        <v>215</v>
      </c>
      <c r="M43" s="46" t="s">
        <v>45</v>
      </c>
      <c r="N43" s="46" t="s">
        <v>46</v>
      </c>
      <c r="O43" s="46">
        <v>202107</v>
      </c>
      <c r="P43" s="46" t="s">
        <v>56</v>
      </c>
      <c r="Q43" s="46" t="s">
        <v>48</v>
      </c>
      <c r="R43" s="46" t="s">
        <v>49</v>
      </c>
      <c r="S43" s="46" t="s">
        <v>216</v>
      </c>
      <c r="T43" s="46" t="s">
        <v>51</v>
      </c>
      <c r="U43" s="46" t="s">
        <v>52</v>
      </c>
      <c r="V43" s="56">
        <v>64.5</v>
      </c>
      <c r="W43" s="57" t="s">
        <v>48</v>
      </c>
      <c r="X43" s="58">
        <v>1</v>
      </c>
      <c r="Y43" s="57" t="s">
        <v>217</v>
      </c>
      <c r="Z43" s="61">
        <v>22.48</v>
      </c>
      <c r="AA43" s="58">
        <v>24.8</v>
      </c>
      <c r="AB43" s="59">
        <v>1.00053750586176</v>
      </c>
      <c r="AC43" s="60">
        <f t="shared" si="0"/>
        <v>24.8133301453717</v>
      </c>
      <c r="AD43" s="58">
        <v>34.2</v>
      </c>
      <c r="AE43" s="59">
        <v>0.994449217972298</v>
      </c>
      <c r="AF43" s="60">
        <f t="shared" si="1"/>
        <v>34.0101632546526</v>
      </c>
      <c r="AG43" s="60">
        <f t="shared" si="2"/>
        <v>81.3034934000243</v>
      </c>
      <c r="AH43" s="60">
        <f t="shared" si="3"/>
        <v>74.5820960400145</v>
      </c>
      <c r="AI43" s="64">
        <f t="shared" si="5"/>
        <v>41</v>
      </c>
      <c r="AJ43" s="65" t="s">
        <v>51</v>
      </c>
    </row>
    <row r="44" ht="39" customHeight="1" spans="1:36">
      <c r="A44" s="43">
        <v>1156</v>
      </c>
      <c r="B44" s="43" t="s">
        <v>218</v>
      </c>
      <c r="C44" s="43" t="s">
        <v>38</v>
      </c>
      <c r="D44" s="46">
        <v>14</v>
      </c>
      <c r="E44" s="46">
        <v>15</v>
      </c>
      <c r="F44" s="46" t="s">
        <v>39</v>
      </c>
      <c r="G44" s="46">
        <v>29</v>
      </c>
      <c r="H44" s="47" t="s">
        <v>40</v>
      </c>
      <c r="I44" s="49" t="s">
        <v>41</v>
      </c>
      <c r="J44" s="49" t="s">
        <v>42</v>
      </c>
      <c r="K44" s="43" t="s">
        <v>43</v>
      </c>
      <c r="L44" s="46" t="s">
        <v>219</v>
      </c>
      <c r="M44" s="46" t="s">
        <v>45</v>
      </c>
      <c r="N44" s="46" t="s">
        <v>46</v>
      </c>
      <c r="O44" s="46">
        <v>202207</v>
      </c>
      <c r="P44" s="46" t="s">
        <v>183</v>
      </c>
      <c r="Q44" s="46" t="s">
        <v>48</v>
      </c>
      <c r="R44" s="46" t="s">
        <v>49</v>
      </c>
      <c r="S44" s="46" t="s">
        <v>220</v>
      </c>
      <c r="T44" s="46" t="s">
        <v>51</v>
      </c>
      <c r="U44" s="46" t="s">
        <v>82</v>
      </c>
      <c r="V44" s="56">
        <v>59.5</v>
      </c>
      <c r="W44" s="57" t="s">
        <v>48</v>
      </c>
      <c r="X44" s="58">
        <v>5</v>
      </c>
      <c r="Y44" s="57" t="s">
        <v>221</v>
      </c>
      <c r="Z44" s="58">
        <v>23.22</v>
      </c>
      <c r="AA44" s="58">
        <v>26</v>
      </c>
      <c r="AB44" s="59">
        <v>0.972705926686421</v>
      </c>
      <c r="AC44" s="60">
        <f t="shared" si="0"/>
        <v>25.2903540938469</v>
      </c>
      <c r="AD44" s="58">
        <v>36.2</v>
      </c>
      <c r="AE44" s="59">
        <v>0.988475354008404</v>
      </c>
      <c r="AF44" s="60">
        <f t="shared" si="1"/>
        <v>35.7828078151042</v>
      </c>
      <c r="AG44" s="60">
        <f t="shared" si="2"/>
        <v>84.2931619089512</v>
      </c>
      <c r="AH44" s="60">
        <f t="shared" si="3"/>
        <v>74.3758971453707</v>
      </c>
      <c r="AI44" s="64">
        <f t="shared" si="5"/>
        <v>42</v>
      </c>
      <c r="AJ44" s="65" t="s">
        <v>51</v>
      </c>
    </row>
    <row r="45" ht="39" customHeight="1" spans="1:36">
      <c r="A45" s="43">
        <v>1141</v>
      </c>
      <c r="B45" s="43" t="s">
        <v>222</v>
      </c>
      <c r="C45" s="43" t="s">
        <v>38</v>
      </c>
      <c r="D45" s="46">
        <v>13</v>
      </c>
      <c r="E45" s="46">
        <v>120</v>
      </c>
      <c r="F45" s="46" t="s">
        <v>103</v>
      </c>
      <c r="G45" s="46">
        <v>29</v>
      </c>
      <c r="H45" s="47" t="s">
        <v>40</v>
      </c>
      <c r="I45" s="49" t="s">
        <v>41</v>
      </c>
      <c r="J45" s="49" t="s">
        <v>42</v>
      </c>
      <c r="K45" s="43" t="s">
        <v>43</v>
      </c>
      <c r="L45" s="46" t="s">
        <v>223</v>
      </c>
      <c r="M45" s="46" t="s">
        <v>81</v>
      </c>
      <c r="N45" s="46" t="s">
        <v>46</v>
      </c>
      <c r="O45" s="46">
        <v>202206</v>
      </c>
      <c r="P45" s="46" t="s">
        <v>47</v>
      </c>
      <c r="Q45" s="46" t="s">
        <v>48</v>
      </c>
      <c r="R45" s="46" t="s">
        <v>224</v>
      </c>
      <c r="S45" s="46" t="s">
        <v>225</v>
      </c>
      <c r="T45" s="46" t="s">
        <v>51</v>
      </c>
      <c r="U45" s="46" t="s">
        <v>58</v>
      </c>
      <c r="V45" s="56">
        <v>62</v>
      </c>
      <c r="W45" s="57" t="s">
        <v>48</v>
      </c>
      <c r="X45" s="58">
        <v>2</v>
      </c>
      <c r="Y45" s="57" t="s">
        <v>226</v>
      </c>
      <c r="Z45" s="58">
        <v>23.08</v>
      </c>
      <c r="AA45" s="58">
        <v>25</v>
      </c>
      <c r="AB45" s="59">
        <v>1.03919404375777</v>
      </c>
      <c r="AC45" s="60">
        <f t="shared" si="0"/>
        <v>25.9798510939443</v>
      </c>
      <c r="AD45" s="58">
        <v>32.4</v>
      </c>
      <c r="AE45" s="59">
        <v>1.02777530859544</v>
      </c>
      <c r="AF45" s="60">
        <f t="shared" si="1"/>
        <v>33.2999199984923</v>
      </c>
      <c r="AG45" s="60">
        <f t="shared" si="2"/>
        <v>82.3597710924365</v>
      </c>
      <c r="AH45" s="60">
        <f t="shared" si="3"/>
        <v>74.2158626554619</v>
      </c>
      <c r="AI45" s="64">
        <f t="shared" si="5"/>
        <v>43</v>
      </c>
      <c r="AJ45" s="65" t="s">
        <v>51</v>
      </c>
    </row>
    <row r="46" ht="39" customHeight="1" spans="1:36">
      <c r="A46" s="43">
        <v>1195</v>
      </c>
      <c r="B46" s="43" t="s">
        <v>227</v>
      </c>
      <c r="C46" s="43" t="s">
        <v>38</v>
      </c>
      <c r="D46" s="46">
        <v>14</v>
      </c>
      <c r="E46" s="46">
        <v>54</v>
      </c>
      <c r="F46" s="46" t="s">
        <v>39</v>
      </c>
      <c r="G46" s="46">
        <v>29</v>
      </c>
      <c r="H46" s="47" t="s">
        <v>40</v>
      </c>
      <c r="I46" s="49" t="s">
        <v>41</v>
      </c>
      <c r="J46" s="49" t="s">
        <v>42</v>
      </c>
      <c r="K46" s="43" t="s">
        <v>43</v>
      </c>
      <c r="L46" s="46" t="s">
        <v>228</v>
      </c>
      <c r="M46" s="46" t="s">
        <v>229</v>
      </c>
      <c r="N46" s="46" t="s">
        <v>230</v>
      </c>
      <c r="O46" s="46">
        <v>202007</v>
      </c>
      <c r="P46" s="46" t="s">
        <v>183</v>
      </c>
      <c r="Q46" s="46" t="s">
        <v>48</v>
      </c>
      <c r="R46" s="46" t="s">
        <v>111</v>
      </c>
      <c r="S46" s="46" t="s">
        <v>50</v>
      </c>
      <c r="T46" s="46" t="s">
        <v>51</v>
      </c>
      <c r="U46" s="46" t="s">
        <v>58</v>
      </c>
      <c r="V46" s="56">
        <v>57.5</v>
      </c>
      <c r="W46" s="57" t="s">
        <v>48</v>
      </c>
      <c r="X46" s="58">
        <v>1</v>
      </c>
      <c r="Y46" s="57" t="s">
        <v>231</v>
      </c>
      <c r="Z46" s="61">
        <v>26.7</v>
      </c>
      <c r="AA46" s="58">
        <v>23</v>
      </c>
      <c r="AB46" s="59">
        <v>1.00053750586176</v>
      </c>
      <c r="AC46" s="60">
        <f t="shared" si="0"/>
        <v>23.0123626348205</v>
      </c>
      <c r="AD46" s="58">
        <v>35.4</v>
      </c>
      <c r="AE46" s="59">
        <v>0.994449217972298</v>
      </c>
      <c r="AF46" s="60">
        <f t="shared" si="1"/>
        <v>35.2035023162193</v>
      </c>
      <c r="AG46" s="60">
        <f t="shared" si="2"/>
        <v>84.9158649510398</v>
      </c>
      <c r="AH46" s="60">
        <f t="shared" si="3"/>
        <v>73.9495189706239</v>
      </c>
      <c r="AI46" s="64">
        <f t="shared" si="5"/>
        <v>44</v>
      </c>
      <c r="AJ46" s="65" t="s">
        <v>51</v>
      </c>
    </row>
    <row r="47" ht="39" customHeight="1" spans="1:36">
      <c r="A47" s="43">
        <v>1153</v>
      </c>
      <c r="B47" s="43" t="s">
        <v>232</v>
      </c>
      <c r="C47" s="43" t="s">
        <v>38</v>
      </c>
      <c r="D47" s="46">
        <v>14</v>
      </c>
      <c r="E47" s="46">
        <v>12</v>
      </c>
      <c r="F47" s="46" t="s">
        <v>39</v>
      </c>
      <c r="G47" s="46">
        <v>29</v>
      </c>
      <c r="H47" s="47" t="s">
        <v>40</v>
      </c>
      <c r="I47" s="49" t="s">
        <v>41</v>
      </c>
      <c r="J47" s="49" t="s">
        <v>42</v>
      </c>
      <c r="K47" s="43" t="s">
        <v>43</v>
      </c>
      <c r="L47" s="46" t="s">
        <v>233</v>
      </c>
      <c r="M47" s="46" t="s">
        <v>234</v>
      </c>
      <c r="N47" s="46" t="s">
        <v>235</v>
      </c>
      <c r="O47" s="46">
        <v>202007</v>
      </c>
      <c r="P47" s="46" t="s">
        <v>183</v>
      </c>
      <c r="Q47" s="46" t="s">
        <v>48</v>
      </c>
      <c r="R47" s="46" t="s">
        <v>111</v>
      </c>
      <c r="S47" s="46" t="s">
        <v>236</v>
      </c>
      <c r="T47" s="46" t="s">
        <v>51</v>
      </c>
      <c r="U47" s="46" t="s">
        <v>82</v>
      </c>
      <c r="V47" s="56">
        <v>60</v>
      </c>
      <c r="W47" s="57" t="s">
        <v>48</v>
      </c>
      <c r="X47" s="58">
        <v>5</v>
      </c>
      <c r="Y47" s="57" t="s">
        <v>237</v>
      </c>
      <c r="Z47" s="58">
        <v>23.06</v>
      </c>
      <c r="AA47" s="58">
        <v>26.8</v>
      </c>
      <c r="AB47" s="59">
        <v>0.972705926686421</v>
      </c>
      <c r="AC47" s="60">
        <f t="shared" si="0"/>
        <v>26.0685188351961</v>
      </c>
      <c r="AD47" s="58">
        <v>34.4</v>
      </c>
      <c r="AE47" s="59">
        <v>0.988475354008404</v>
      </c>
      <c r="AF47" s="60">
        <f t="shared" si="1"/>
        <v>34.0035521778891</v>
      </c>
      <c r="AG47" s="60">
        <f t="shared" si="2"/>
        <v>83.1320710130852</v>
      </c>
      <c r="AH47" s="60">
        <f t="shared" si="3"/>
        <v>73.8792426078511</v>
      </c>
      <c r="AI47" s="64">
        <f t="shared" si="5"/>
        <v>45</v>
      </c>
      <c r="AJ47" s="65" t="s">
        <v>51</v>
      </c>
    </row>
    <row r="48" ht="39" customHeight="1" spans="1:36">
      <c r="A48" s="43">
        <v>1097</v>
      </c>
      <c r="B48" s="43" t="s">
        <v>238</v>
      </c>
      <c r="C48" s="43" t="s">
        <v>38</v>
      </c>
      <c r="D48" s="46">
        <v>13</v>
      </c>
      <c r="E48" s="46">
        <v>76</v>
      </c>
      <c r="F48" s="46" t="s">
        <v>103</v>
      </c>
      <c r="G48" s="46">
        <v>29</v>
      </c>
      <c r="H48" s="47" t="s">
        <v>40</v>
      </c>
      <c r="I48" s="49" t="s">
        <v>41</v>
      </c>
      <c r="J48" s="49" t="s">
        <v>42</v>
      </c>
      <c r="K48" s="43" t="s">
        <v>43</v>
      </c>
      <c r="L48" s="46" t="s">
        <v>239</v>
      </c>
      <c r="M48" s="46" t="s">
        <v>240</v>
      </c>
      <c r="N48" s="46" t="s">
        <v>46</v>
      </c>
      <c r="O48" s="46">
        <v>202006</v>
      </c>
      <c r="P48" s="46" t="s">
        <v>47</v>
      </c>
      <c r="Q48" s="46" t="s">
        <v>48</v>
      </c>
      <c r="R48" s="46" t="s">
        <v>72</v>
      </c>
      <c r="S48" s="46" t="s">
        <v>241</v>
      </c>
      <c r="T48" s="46" t="s">
        <v>51</v>
      </c>
      <c r="U48" s="46" t="s">
        <v>52</v>
      </c>
      <c r="V48" s="56">
        <v>68.5</v>
      </c>
      <c r="W48" s="57" t="s">
        <v>48</v>
      </c>
      <c r="X48" s="58">
        <v>2</v>
      </c>
      <c r="Y48" s="57" t="s">
        <v>242</v>
      </c>
      <c r="Z48" s="58">
        <v>23.06</v>
      </c>
      <c r="AA48" s="58">
        <v>21.6</v>
      </c>
      <c r="AB48" s="59">
        <v>1.03919404375777</v>
      </c>
      <c r="AC48" s="60">
        <f t="shared" si="0"/>
        <v>22.4465913451678</v>
      </c>
      <c r="AD48" s="58">
        <v>31</v>
      </c>
      <c r="AE48" s="59">
        <v>1.02777530859544</v>
      </c>
      <c r="AF48" s="60">
        <f t="shared" si="1"/>
        <v>31.8610345664586</v>
      </c>
      <c r="AG48" s="60">
        <f t="shared" si="2"/>
        <v>77.3676259116265</v>
      </c>
      <c r="AH48" s="60">
        <f t="shared" si="3"/>
        <v>73.8205755469759</v>
      </c>
      <c r="AI48" s="64">
        <f t="shared" si="5"/>
        <v>46</v>
      </c>
      <c r="AJ48" s="65" t="s">
        <v>51</v>
      </c>
    </row>
    <row r="49" ht="39" customHeight="1" spans="1:36">
      <c r="A49" s="43">
        <v>1087</v>
      </c>
      <c r="B49" s="43" t="s">
        <v>243</v>
      </c>
      <c r="C49" s="43" t="s">
        <v>38</v>
      </c>
      <c r="D49" s="46">
        <v>13</v>
      </c>
      <c r="E49" s="46">
        <v>66</v>
      </c>
      <c r="F49" s="46" t="s">
        <v>39</v>
      </c>
      <c r="G49" s="46">
        <v>29</v>
      </c>
      <c r="H49" s="47" t="s">
        <v>40</v>
      </c>
      <c r="I49" s="50" t="s">
        <v>41</v>
      </c>
      <c r="J49" s="50" t="s">
        <v>42</v>
      </c>
      <c r="K49" s="43" t="s">
        <v>43</v>
      </c>
      <c r="L49" s="46" t="s">
        <v>244</v>
      </c>
      <c r="M49" s="46" t="s">
        <v>245</v>
      </c>
      <c r="N49" s="46" t="s">
        <v>46</v>
      </c>
      <c r="O49" s="46">
        <v>202207</v>
      </c>
      <c r="P49" s="46" t="s">
        <v>47</v>
      </c>
      <c r="Q49" s="46" t="s">
        <v>48</v>
      </c>
      <c r="R49" s="46" t="s">
        <v>49</v>
      </c>
      <c r="S49" s="46" t="s">
        <v>246</v>
      </c>
      <c r="T49" s="46" t="s">
        <v>51</v>
      </c>
      <c r="U49" s="46" t="s">
        <v>52</v>
      </c>
      <c r="V49" s="56">
        <v>70</v>
      </c>
      <c r="W49" s="57" t="s">
        <v>48</v>
      </c>
      <c r="X49" s="58">
        <v>3</v>
      </c>
      <c r="Y49" s="57" t="s">
        <v>247</v>
      </c>
      <c r="Z49" s="58">
        <v>21.24</v>
      </c>
      <c r="AA49" s="58">
        <v>23.8</v>
      </c>
      <c r="AB49" s="59">
        <v>0.96166846197119</v>
      </c>
      <c r="AC49" s="60">
        <f t="shared" si="0"/>
        <v>22.8877093949143</v>
      </c>
      <c r="AD49" s="58">
        <v>33</v>
      </c>
      <c r="AE49" s="59">
        <v>0.975582197233509</v>
      </c>
      <c r="AF49" s="60">
        <f t="shared" si="1"/>
        <v>32.1942125087058</v>
      </c>
      <c r="AG49" s="60">
        <f t="shared" si="2"/>
        <v>76.3219219036201</v>
      </c>
      <c r="AH49" s="60">
        <f t="shared" si="3"/>
        <v>73.7931531421721</v>
      </c>
      <c r="AI49" s="64">
        <f t="shared" si="5"/>
        <v>47</v>
      </c>
      <c r="AJ49" s="65" t="s">
        <v>51</v>
      </c>
    </row>
    <row r="50" ht="39" customHeight="1" spans="1:36">
      <c r="A50" s="43">
        <v>1182</v>
      </c>
      <c r="B50" s="43" t="s">
        <v>248</v>
      </c>
      <c r="C50" s="43" t="s">
        <v>38</v>
      </c>
      <c r="D50" s="46">
        <v>14</v>
      </c>
      <c r="E50" s="46">
        <v>41</v>
      </c>
      <c r="F50" s="46" t="s">
        <v>39</v>
      </c>
      <c r="G50" s="46">
        <v>29</v>
      </c>
      <c r="H50" s="47" t="s">
        <v>40</v>
      </c>
      <c r="I50" s="49" t="s">
        <v>41</v>
      </c>
      <c r="J50" s="49" t="s">
        <v>42</v>
      </c>
      <c r="K50" s="43" t="s">
        <v>43</v>
      </c>
      <c r="L50" s="46" t="s">
        <v>249</v>
      </c>
      <c r="M50" s="46" t="s">
        <v>119</v>
      </c>
      <c r="N50" s="46" t="s">
        <v>46</v>
      </c>
      <c r="O50" s="46">
        <v>202207</v>
      </c>
      <c r="P50" s="46" t="s">
        <v>183</v>
      </c>
      <c r="Q50" s="46" t="s">
        <v>48</v>
      </c>
      <c r="R50" s="46" t="s">
        <v>49</v>
      </c>
      <c r="S50" s="46" t="s">
        <v>50</v>
      </c>
      <c r="T50" s="46" t="s">
        <v>51</v>
      </c>
      <c r="U50" s="46" t="s">
        <v>58</v>
      </c>
      <c r="V50" s="56">
        <v>58</v>
      </c>
      <c r="W50" s="57" t="s">
        <v>48</v>
      </c>
      <c r="X50" s="58">
        <v>2</v>
      </c>
      <c r="Y50" s="57" t="s">
        <v>250</v>
      </c>
      <c r="Z50" s="58">
        <v>22.86</v>
      </c>
      <c r="AA50" s="58">
        <v>25.2</v>
      </c>
      <c r="AB50" s="59">
        <v>1.03919404375777</v>
      </c>
      <c r="AC50" s="60">
        <f t="shared" si="0"/>
        <v>26.1876899026958</v>
      </c>
      <c r="AD50" s="58">
        <v>34.2</v>
      </c>
      <c r="AE50" s="59">
        <v>1.02777530859544</v>
      </c>
      <c r="AF50" s="60">
        <f t="shared" si="1"/>
        <v>35.149915553964</v>
      </c>
      <c r="AG50" s="60">
        <f t="shared" si="2"/>
        <v>84.1976054566599</v>
      </c>
      <c r="AH50" s="60">
        <f t="shared" si="3"/>
        <v>73.7185632739959</v>
      </c>
      <c r="AI50" s="64">
        <f t="shared" si="5"/>
        <v>48</v>
      </c>
      <c r="AJ50" s="65" t="s">
        <v>51</v>
      </c>
    </row>
    <row r="51" ht="39" customHeight="1" spans="1:36">
      <c r="A51" s="43">
        <v>1077</v>
      </c>
      <c r="B51" s="43" t="s">
        <v>251</v>
      </c>
      <c r="C51" s="43" t="s">
        <v>38</v>
      </c>
      <c r="D51" s="46">
        <v>13</v>
      </c>
      <c r="E51" s="46">
        <v>56</v>
      </c>
      <c r="F51" s="46" t="s">
        <v>39</v>
      </c>
      <c r="G51" s="46">
        <v>29</v>
      </c>
      <c r="H51" s="47" t="s">
        <v>40</v>
      </c>
      <c r="I51" s="50" t="s">
        <v>41</v>
      </c>
      <c r="J51" s="50" t="s">
        <v>42</v>
      </c>
      <c r="K51" s="43" t="s">
        <v>43</v>
      </c>
      <c r="L51" s="46" t="s">
        <v>252</v>
      </c>
      <c r="M51" s="46" t="s">
        <v>119</v>
      </c>
      <c r="N51" s="46" t="s">
        <v>46</v>
      </c>
      <c r="O51" s="46">
        <v>202207</v>
      </c>
      <c r="P51" s="46" t="s">
        <v>47</v>
      </c>
      <c r="Q51" s="46" t="s">
        <v>48</v>
      </c>
      <c r="R51" s="46" t="s">
        <v>49</v>
      </c>
      <c r="S51" s="46" t="s">
        <v>50</v>
      </c>
      <c r="T51" s="46" t="s">
        <v>51</v>
      </c>
      <c r="U51" s="46" t="s">
        <v>52</v>
      </c>
      <c r="V51" s="56">
        <v>71</v>
      </c>
      <c r="W51" s="57" t="s">
        <v>48</v>
      </c>
      <c r="X51" s="58">
        <v>4</v>
      </c>
      <c r="Y51" s="57" t="s">
        <v>253</v>
      </c>
      <c r="Z51" s="58">
        <v>22.3</v>
      </c>
      <c r="AA51" s="58">
        <v>21.4</v>
      </c>
      <c r="AB51" s="59">
        <v>1.03059010832801</v>
      </c>
      <c r="AC51" s="60">
        <f t="shared" si="0"/>
        <v>22.0546283182194</v>
      </c>
      <c r="AD51" s="58">
        <v>30.6</v>
      </c>
      <c r="AE51" s="59">
        <v>1.01531178892308</v>
      </c>
      <c r="AF51" s="60">
        <f t="shared" si="1"/>
        <v>31.0685407410463</v>
      </c>
      <c r="AG51" s="60">
        <f t="shared" si="2"/>
        <v>75.4231690592657</v>
      </c>
      <c r="AH51" s="60">
        <f t="shared" si="3"/>
        <v>73.6539014355594</v>
      </c>
      <c r="AI51" s="64">
        <f t="shared" si="5"/>
        <v>49</v>
      </c>
      <c r="AJ51" s="65" t="s">
        <v>51</v>
      </c>
    </row>
    <row r="52" ht="39" customHeight="1" spans="1:36">
      <c r="A52" s="43">
        <v>1054</v>
      </c>
      <c r="B52" s="43" t="s">
        <v>254</v>
      </c>
      <c r="C52" s="43" t="s">
        <v>38</v>
      </c>
      <c r="D52" s="46">
        <v>13</v>
      </c>
      <c r="E52" s="46">
        <v>33</v>
      </c>
      <c r="F52" s="46" t="s">
        <v>39</v>
      </c>
      <c r="G52" s="46">
        <v>29</v>
      </c>
      <c r="H52" s="47" t="s">
        <v>40</v>
      </c>
      <c r="I52" s="49" t="s">
        <v>41</v>
      </c>
      <c r="J52" s="49" t="s">
        <v>42</v>
      </c>
      <c r="K52" s="43" t="s">
        <v>43</v>
      </c>
      <c r="L52" s="46" t="s">
        <v>255</v>
      </c>
      <c r="M52" s="46" t="s">
        <v>256</v>
      </c>
      <c r="N52" s="46" t="s">
        <v>46</v>
      </c>
      <c r="O52" s="46">
        <v>202101</v>
      </c>
      <c r="P52" s="46" t="s">
        <v>47</v>
      </c>
      <c r="Q52" s="46" t="s">
        <v>48</v>
      </c>
      <c r="R52" s="46" t="s">
        <v>72</v>
      </c>
      <c r="S52" s="46" t="s">
        <v>246</v>
      </c>
      <c r="T52" s="46" t="s">
        <v>51</v>
      </c>
      <c r="U52" s="46" t="s">
        <v>52</v>
      </c>
      <c r="V52" s="56">
        <v>75.5</v>
      </c>
      <c r="W52" s="57" t="s">
        <v>48</v>
      </c>
      <c r="X52" s="58">
        <v>1</v>
      </c>
      <c r="Y52" s="57" t="s">
        <v>257</v>
      </c>
      <c r="Z52" s="61">
        <v>19.44</v>
      </c>
      <c r="AA52" s="58">
        <v>22.4</v>
      </c>
      <c r="AB52" s="59">
        <v>1.00053750586176</v>
      </c>
      <c r="AC52" s="60">
        <f t="shared" si="0"/>
        <v>22.4120401313034</v>
      </c>
      <c r="AD52" s="58">
        <v>30</v>
      </c>
      <c r="AE52" s="59">
        <v>0.994449217972298</v>
      </c>
      <c r="AF52" s="60">
        <f t="shared" si="1"/>
        <v>29.8334765391689</v>
      </c>
      <c r="AG52" s="60">
        <f t="shared" si="2"/>
        <v>71.6855166704724</v>
      </c>
      <c r="AH52" s="60">
        <f t="shared" si="3"/>
        <v>73.2113100022834</v>
      </c>
      <c r="AI52" s="64">
        <f t="shared" si="5"/>
        <v>50</v>
      </c>
      <c r="AJ52" s="65" t="s">
        <v>51</v>
      </c>
    </row>
    <row r="53" ht="39" customHeight="1" spans="1:36">
      <c r="A53" s="43">
        <v>1095</v>
      </c>
      <c r="B53" s="43" t="s">
        <v>258</v>
      </c>
      <c r="C53" s="43" t="s">
        <v>38</v>
      </c>
      <c r="D53" s="46">
        <v>13</v>
      </c>
      <c r="E53" s="46">
        <v>74</v>
      </c>
      <c r="F53" s="46" t="s">
        <v>39</v>
      </c>
      <c r="G53" s="46">
        <v>29</v>
      </c>
      <c r="H53" s="47" t="s">
        <v>40</v>
      </c>
      <c r="I53" s="49" t="s">
        <v>41</v>
      </c>
      <c r="J53" s="49" t="s">
        <v>42</v>
      </c>
      <c r="K53" s="43" t="s">
        <v>43</v>
      </c>
      <c r="L53" s="46" t="s">
        <v>259</v>
      </c>
      <c r="M53" s="46" t="s">
        <v>260</v>
      </c>
      <c r="N53" s="46" t="s">
        <v>46</v>
      </c>
      <c r="O53" s="46">
        <v>202107</v>
      </c>
      <c r="P53" s="46" t="s">
        <v>56</v>
      </c>
      <c r="Q53" s="46" t="s">
        <v>48</v>
      </c>
      <c r="R53" s="46" t="s">
        <v>49</v>
      </c>
      <c r="S53" s="46" t="s">
        <v>169</v>
      </c>
      <c r="T53" s="46" t="s">
        <v>51</v>
      </c>
      <c r="U53" s="46" t="s">
        <v>58</v>
      </c>
      <c r="V53" s="56">
        <v>68.5</v>
      </c>
      <c r="W53" s="57" t="s">
        <v>48</v>
      </c>
      <c r="X53" s="58">
        <v>2</v>
      </c>
      <c r="Y53" s="57" t="s">
        <v>261</v>
      </c>
      <c r="Z53" s="58">
        <v>23.28</v>
      </c>
      <c r="AA53" s="58">
        <v>20.6</v>
      </c>
      <c r="AB53" s="59">
        <v>1.03919404375777</v>
      </c>
      <c r="AC53" s="60">
        <f t="shared" si="0"/>
        <v>21.4073973014101</v>
      </c>
      <c r="AD53" s="58">
        <v>30.8</v>
      </c>
      <c r="AE53" s="59">
        <v>1.02777530859544</v>
      </c>
      <c r="AF53" s="60">
        <f t="shared" si="1"/>
        <v>31.6554795047396</v>
      </c>
      <c r="AG53" s="60">
        <f t="shared" si="2"/>
        <v>76.3428768061496</v>
      </c>
      <c r="AH53" s="60">
        <f t="shared" si="3"/>
        <v>73.2057260836898</v>
      </c>
      <c r="AI53" s="64">
        <f t="shared" si="5"/>
        <v>51</v>
      </c>
      <c r="AJ53" s="65" t="s">
        <v>51</v>
      </c>
    </row>
    <row r="54" ht="39" customHeight="1" spans="1:36">
      <c r="A54" s="43">
        <v>1392</v>
      </c>
      <c r="B54" s="43" t="s">
        <v>262</v>
      </c>
      <c r="C54" s="43" t="s">
        <v>38</v>
      </c>
      <c r="D54" s="46">
        <v>16</v>
      </c>
      <c r="E54" s="46">
        <v>11</v>
      </c>
      <c r="F54" s="46" t="s">
        <v>39</v>
      </c>
      <c r="G54" s="46">
        <v>29</v>
      </c>
      <c r="H54" s="47" t="s">
        <v>40</v>
      </c>
      <c r="I54" s="49" t="s">
        <v>41</v>
      </c>
      <c r="J54" s="49" t="s">
        <v>42</v>
      </c>
      <c r="K54" s="43" t="s">
        <v>43</v>
      </c>
      <c r="L54" s="46" t="s">
        <v>263</v>
      </c>
      <c r="M54" s="46" t="s">
        <v>45</v>
      </c>
      <c r="N54" s="46" t="s">
        <v>46</v>
      </c>
      <c r="O54" s="46">
        <v>202007</v>
      </c>
      <c r="P54" s="46" t="s">
        <v>47</v>
      </c>
      <c r="Q54" s="46" t="s">
        <v>48</v>
      </c>
      <c r="R54" s="46" t="s">
        <v>264</v>
      </c>
      <c r="S54" s="46" t="s">
        <v>265</v>
      </c>
      <c r="T54" s="46" t="s">
        <v>51</v>
      </c>
      <c r="U54" s="46" t="s">
        <v>58</v>
      </c>
      <c r="V54" s="56">
        <v>49</v>
      </c>
      <c r="W54" s="57" t="s">
        <v>48</v>
      </c>
      <c r="X54" s="58">
        <v>2</v>
      </c>
      <c r="Y54" s="57" t="s">
        <v>266</v>
      </c>
      <c r="Z54" s="58">
        <v>27.16</v>
      </c>
      <c r="AA54" s="58">
        <v>23.4</v>
      </c>
      <c r="AB54" s="59">
        <v>1.03919404375777</v>
      </c>
      <c r="AC54" s="60">
        <f t="shared" si="0"/>
        <v>24.3171406239318</v>
      </c>
      <c r="AD54" s="58">
        <v>36.6</v>
      </c>
      <c r="AE54" s="59">
        <v>1.02777530859544</v>
      </c>
      <c r="AF54" s="60">
        <f t="shared" si="1"/>
        <v>37.6165762945931</v>
      </c>
      <c r="AG54" s="60">
        <f t="shared" si="2"/>
        <v>89.0937169185249</v>
      </c>
      <c r="AH54" s="60">
        <f t="shared" si="3"/>
        <v>73.056230151115</v>
      </c>
      <c r="AI54" s="64">
        <f t="shared" si="5"/>
        <v>52</v>
      </c>
      <c r="AJ54" s="65" t="s">
        <v>51</v>
      </c>
    </row>
    <row r="55" ht="39" customHeight="1" spans="1:36">
      <c r="A55" s="43">
        <v>1205</v>
      </c>
      <c r="B55" s="43" t="s">
        <v>267</v>
      </c>
      <c r="C55" s="43" t="s">
        <v>38</v>
      </c>
      <c r="D55" s="46">
        <v>14</v>
      </c>
      <c r="E55" s="46">
        <v>64</v>
      </c>
      <c r="F55" s="46" t="s">
        <v>39</v>
      </c>
      <c r="G55" s="46">
        <v>29</v>
      </c>
      <c r="H55" s="47" t="s">
        <v>40</v>
      </c>
      <c r="I55" s="49" t="s">
        <v>41</v>
      </c>
      <c r="J55" s="49" t="s">
        <v>42</v>
      </c>
      <c r="K55" s="43" t="s">
        <v>43</v>
      </c>
      <c r="L55" s="46" t="s">
        <v>268</v>
      </c>
      <c r="M55" s="46" t="s">
        <v>256</v>
      </c>
      <c r="N55" s="46" t="s">
        <v>269</v>
      </c>
      <c r="O55" s="46">
        <v>202201</v>
      </c>
      <c r="P55" s="46" t="s">
        <v>183</v>
      </c>
      <c r="Q55" s="46" t="s">
        <v>48</v>
      </c>
      <c r="R55" s="46" t="s">
        <v>111</v>
      </c>
      <c r="S55" s="46" t="s">
        <v>50</v>
      </c>
      <c r="T55" s="46" t="s">
        <v>51</v>
      </c>
      <c r="U55" s="46"/>
      <c r="V55" s="56">
        <v>57</v>
      </c>
      <c r="W55" s="57" t="s">
        <v>48</v>
      </c>
      <c r="X55" s="58">
        <v>1</v>
      </c>
      <c r="Y55" s="57" t="s">
        <v>270</v>
      </c>
      <c r="Z55" s="61">
        <v>27.36</v>
      </c>
      <c r="AA55" s="58">
        <v>23.2</v>
      </c>
      <c r="AB55" s="59">
        <v>1.00053750586176</v>
      </c>
      <c r="AC55" s="60">
        <f t="shared" si="0"/>
        <v>23.2124701359928</v>
      </c>
      <c r="AD55" s="58">
        <v>33.2</v>
      </c>
      <c r="AE55" s="59">
        <v>0.994449217972298</v>
      </c>
      <c r="AF55" s="60">
        <f t="shared" si="1"/>
        <v>33.0157140366803</v>
      </c>
      <c r="AG55" s="60">
        <f t="shared" si="2"/>
        <v>83.5881841726731</v>
      </c>
      <c r="AH55" s="60">
        <f t="shared" si="3"/>
        <v>72.9529105036039</v>
      </c>
      <c r="AI55" s="64">
        <f t="shared" si="5"/>
        <v>53</v>
      </c>
      <c r="AJ55" s="65" t="s">
        <v>51</v>
      </c>
    </row>
    <row r="56" ht="39" customHeight="1" spans="1:36">
      <c r="A56" s="43">
        <v>1178</v>
      </c>
      <c r="B56" s="43" t="s">
        <v>271</v>
      </c>
      <c r="C56" s="43" t="s">
        <v>38</v>
      </c>
      <c r="D56" s="46">
        <v>14</v>
      </c>
      <c r="E56" s="46">
        <v>37</v>
      </c>
      <c r="F56" s="46" t="s">
        <v>39</v>
      </c>
      <c r="G56" s="46">
        <v>29</v>
      </c>
      <c r="H56" s="47" t="s">
        <v>40</v>
      </c>
      <c r="I56" s="49" t="s">
        <v>41</v>
      </c>
      <c r="J56" s="49" t="s">
        <v>42</v>
      </c>
      <c r="K56" s="43" t="s">
        <v>43</v>
      </c>
      <c r="L56" s="46" t="s">
        <v>272</v>
      </c>
      <c r="M56" s="46" t="s">
        <v>81</v>
      </c>
      <c r="N56" s="46" t="s">
        <v>46</v>
      </c>
      <c r="O56" s="46">
        <v>202107</v>
      </c>
      <c r="P56" s="46" t="s">
        <v>183</v>
      </c>
      <c r="Q56" s="46" t="s">
        <v>48</v>
      </c>
      <c r="R56" s="46" t="s">
        <v>49</v>
      </c>
      <c r="S56" s="46" t="s">
        <v>50</v>
      </c>
      <c r="T56" s="46" t="s">
        <v>51</v>
      </c>
      <c r="U56" s="46" t="s">
        <v>58</v>
      </c>
      <c r="V56" s="56">
        <v>58</v>
      </c>
      <c r="W56" s="57" t="s">
        <v>48</v>
      </c>
      <c r="X56" s="58">
        <v>4</v>
      </c>
      <c r="Y56" s="57" t="s">
        <v>273</v>
      </c>
      <c r="Z56" s="58">
        <v>23.66</v>
      </c>
      <c r="AA56" s="58">
        <v>23.4</v>
      </c>
      <c r="AB56" s="59">
        <v>1.03059010832801</v>
      </c>
      <c r="AC56" s="60">
        <f t="shared" si="0"/>
        <v>24.1158085348754</v>
      </c>
      <c r="AD56" s="58">
        <v>34.6</v>
      </c>
      <c r="AE56" s="59">
        <v>1.01531178892308</v>
      </c>
      <c r="AF56" s="60">
        <f t="shared" si="1"/>
        <v>35.1297878967386</v>
      </c>
      <c r="AG56" s="60">
        <f t="shared" si="2"/>
        <v>82.905596431614</v>
      </c>
      <c r="AH56" s="60">
        <f t="shared" si="3"/>
        <v>72.9433578589684</v>
      </c>
      <c r="AI56" s="64">
        <f t="shared" si="5"/>
        <v>54</v>
      </c>
      <c r="AJ56" s="65" t="s">
        <v>51</v>
      </c>
    </row>
    <row r="57" ht="39" customHeight="1" spans="1:36">
      <c r="A57" s="43">
        <v>1214</v>
      </c>
      <c r="B57" s="43" t="s">
        <v>274</v>
      </c>
      <c r="C57" s="43" t="s">
        <v>38</v>
      </c>
      <c r="D57" s="46">
        <v>14</v>
      </c>
      <c r="E57" s="46">
        <v>73</v>
      </c>
      <c r="F57" s="46" t="s">
        <v>39</v>
      </c>
      <c r="G57" s="46">
        <v>29</v>
      </c>
      <c r="H57" s="47" t="s">
        <v>40</v>
      </c>
      <c r="I57" s="49" t="s">
        <v>41</v>
      </c>
      <c r="J57" s="49" t="s">
        <v>42</v>
      </c>
      <c r="K57" s="43" t="s">
        <v>43</v>
      </c>
      <c r="L57" s="46" t="s">
        <v>275</v>
      </c>
      <c r="M57" s="46" t="s">
        <v>134</v>
      </c>
      <c r="N57" s="46" t="s">
        <v>46</v>
      </c>
      <c r="O57" s="46">
        <v>202107</v>
      </c>
      <c r="P57" s="46" t="s">
        <v>183</v>
      </c>
      <c r="Q57" s="46" t="s">
        <v>48</v>
      </c>
      <c r="R57" s="46" t="s">
        <v>49</v>
      </c>
      <c r="S57" s="46" t="s">
        <v>195</v>
      </c>
      <c r="T57" s="46" t="s">
        <v>51</v>
      </c>
      <c r="U57" s="46" t="s">
        <v>58</v>
      </c>
      <c r="V57" s="56">
        <v>56.5</v>
      </c>
      <c r="W57" s="57" t="s">
        <v>48</v>
      </c>
      <c r="X57" s="58">
        <v>4</v>
      </c>
      <c r="Y57" s="57" t="s">
        <v>276</v>
      </c>
      <c r="Z57" s="58">
        <v>22.7</v>
      </c>
      <c r="AA57" s="58">
        <v>26.2</v>
      </c>
      <c r="AB57" s="59">
        <v>1.03059010832801</v>
      </c>
      <c r="AC57" s="60">
        <f t="shared" si="0"/>
        <v>27.0014608381939</v>
      </c>
      <c r="AD57" s="58">
        <v>33.2</v>
      </c>
      <c r="AE57" s="59">
        <v>1.01531178892308</v>
      </c>
      <c r="AF57" s="60">
        <f t="shared" si="1"/>
        <v>33.7083513922463</v>
      </c>
      <c r="AG57" s="60">
        <f t="shared" si="2"/>
        <v>83.4098122304401</v>
      </c>
      <c r="AH57" s="60">
        <f t="shared" si="3"/>
        <v>72.6458873382641</v>
      </c>
      <c r="AI57" s="64">
        <f t="shared" si="5"/>
        <v>55</v>
      </c>
      <c r="AJ57" s="65" t="s">
        <v>51</v>
      </c>
    </row>
    <row r="58" ht="39" customHeight="1" spans="1:36">
      <c r="A58" s="43">
        <v>1315</v>
      </c>
      <c r="B58" s="43" t="s">
        <v>277</v>
      </c>
      <c r="C58" s="43" t="s">
        <v>38</v>
      </c>
      <c r="D58" s="46">
        <v>15</v>
      </c>
      <c r="E58" s="46">
        <v>54</v>
      </c>
      <c r="F58" s="46" t="s">
        <v>39</v>
      </c>
      <c r="G58" s="46">
        <v>29</v>
      </c>
      <c r="H58" s="47" t="s">
        <v>40</v>
      </c>
      <c r="I58" s="51" t="s">
        <v>41</v>
      </c>
      <c r="J58" s="51" t="s">
        <v>42</v>
      </c>
      <c r="K58" s="43" t="s">
        <v>43</v>
      </c>
      <c r="L58" s="46" t="s">
        <v>278</v>
      </c>
      <c r="M58" s="46" t="s">
        <v>165</v>
      </c>
      <c r="N58" s="46" t="s">
        <v>279</v>
      </c>
      <c r="O58" s="46">
        <v>202107</v>
      </c>
      <c r="P58" s="46" t="s">
        <v>280</v>
      </c>
      <c r="Q58" s="46" t="s">
        <v>48</v>
      </c>
      <c r="R58" s="46" t="s">
        <v>160</v>
      </c>
      <c r="S58" s="46" t="s">
        <v>50</v>
      </c>
      <c r="T58" s="46" t="s">
        <v>51</v>
      </c>
      <c r="U58" s="46" t="s">
        <v>58</v>
      </c>
      <c r="V58" s="56">
        <v>51.5</v>
      </c>
      <c r="W58" s="57" t="s">
        <v>48</v>
      </c>
      <c r="X58" s="58">
        <v>2</v>
      </c>
      <c r="Y58" s="57" t="s">
        <v>281</v>
      </c>
      <c r="Z58" s="58">
        <v>26.58</v>
      </c>
      <c r="AA58" s="58">
        <v>25.2</v>
      </c>
      <c r="AB58" s="59">
        <v>1.03919404375777</v>
      </c>
      <c r="AC58" s="60">
        <f t="shared" si="0"/>
        <v>26.1876899026958</v>
      </c>
      <c r="AD58" s="58">
        <v>33</v>
      </c>
      <c r="AE58" s="59">
        <v>1.02777530859544</v>
      </c>
      <c r="AF58" s="60">
        <f t="shared" si="1"/>
        <v>33.9165851836495</v>
      </c>
      <c r="AG58" s="60">
        <f t="shared" si="2"/>
        <v>86.6842750863453</v>
      </c>
      <c r="AH58" s="60">
        <f t="shared" si="3"/>
        <v>72.6105650518072</v>
      </c>
      <c r="AI58" s="64">
        <f t="shared" si="5"/>
        <v>56</v>
      </c>
      <c r="AJ58" s="65" t="s">
        <v>51</v>
      </c>
    </row>
    <row r="59" ht="39" customHeight="1" spans="1:36">
      <c r="A59" s="43">
        <v>1206</v>
      </c>
      <c r="B59" s="43" t="s">
        <v>282</v>
      </c>
      <c r="C59" s="43" t="s">
        <v>38</v>
      </c>
      <c r="D59" s="46">
        <v>14</v>
      </c>
      <c r="E59" s="46">
        <v>65</v>
      </c>
      <c r="F59" s="46" t="s">
        <v>39</v>
      </c>
      <c r="G59" s="46">
        <v>29</v>
      </c>
      <c r="H59" s="47" t="s">
        <v>40</v>
      </c>
      <c r="I59" s="49" t="s">
        <v>41</v>
      </c>
      <c r="J59" s="49" t="s">
        <v>42</v>
      </c>
      <c r="K59" s="43" t="s">
        <v>43</v>
      </c>
      <c r="L59" s="46" t="s">
        <v>283</v>
      </c>
      <c r="M59" s="46" t="s">
        <v>134</v>
      </c>
      <c r="N59" s="46" t="s">
        <v>46</v>
      </c>
      <c r="O59" s="46">
        <v>202007</v>
      </c>
      <c r="P59" s="46" t="s">
        <v>183</v>
      </c>
      <c r="Q59" s="46" t="s">
        <v>48</v>
      </c>
      <c r="R59" s="46" t="s">
        <v>49</v>
      </c>
      <c r="S59" s="46" t="s">
        <v>50</v>
      </c>
      <c r="T59" s="46" t="s">
        <v>51</v>
      </c>
      <c r="U59" s="46" t="s">
        <v>58</v>
      </c>
      <c r="V59" s="56">
        <v>57</v>
      </c>
      <c r="W59" s="57" t="s">
        <v>48</v>
      </c>
      <c r="X59" s="58">
        <v>2</v>
      </c>
      <c r="Y59" s="57" t="s">
        <v>284</v>
      </c>
      <c r="Z59" s="58">
        <v>23.26</v>
      </c>
      <c r="AA59" s="58">
        <v>24.4</v>
      </c>
      <c r="AB59" s="59">
        <v>1.03919404375777</v>
      </c>
      <c r="AC59" s="60">
        <f t="shared" si="0"/>
        <v>25.3563346676896</v>
      </c>
      <c r="AD59" s="58">
        <v>33.2</v>
      </c>
      <c r="AE59" s="59">
        <v>1.02777530859544</v>
      </c>
      <c r="AF59" s="60">
        <f t="shared" si="1"/>
        <v>34.1221402453686</v>
      </c>
      <c r="AG59" s="60">
        <f t="shared" si="2"/>
        <v>82.7384749130582</v>
      </c>
      <c r="AH59" s="60">
        <f t="shared" si="3"/>
        <v>72.4430849478349</v>
      </c>
      <c r="AI59" s="64">
        <f t="shared" si="5"/>
        <v>57</v>
      </c>
      <c r="AJ59" s="65" t="s">
        <v>51</v>
      </c>
    </row>
    <row r="60" ht="39" customHeight="1" spans="1:36">
      <c r="A60" s="43">
        <v>1169</v>
      </c>
      <c r="B60" s="43" t="s">
        <v>285</v>
      </c>
      <c r="C60" s="43" t="s">
        <v>38</v>
      </c>
      <c r="D60" s="46">
        <v>14</v>
      </c>
      <c r="E60" s="46">
        <v>28</v>
      </c>
      <c r="F60" s="46" t="s">
        <v>39</v>
      </c>
      <c r="G60" s="46">
        <v>29</v>
      </c>
      <c r="H60" s="47" t="s">
        <v>40</v>
      </c>
      <c r="I60" s="49" t="s">
        <v>41</v>
      </c>
      <c r="J60" s="49" t="s">
        <v>42</v>
      </c>
      <c r="K60" s="43" t="s">
        <v>43</v>
      </c>
      <c r="L60" s="46" t="s">
        <v>286</v>
      </c>
      <c r="M60" s="46" t="s">
        <v>234</v>
      </c>
      <c r="N60" s="46" t="s">
        <v>279</v>
      </c>
      <c r="O60" s="46">
        <v>202207</v>
      </c>
      <c r="P60" s="46" t="s">
        <v>183</v>
      </c>
      <c r="Q60" s="46" t="s">
        <v>48</v>
      </c>
      <c r="R60" s="46" t="s">
        <v>49</v>
      </c>
      <c r="S60" s="46" t="s">
        <v>287</v>
      </c>
      <c r="T60" s="46" t="s">
        <v>51</v>
      </c>
      <c r="U60" s="46" t="s">
        <v>58</v>
      </c>
      <c r="V60" s="56">
        <v>58.5</v>
      </c>
      <c r="W60" s="57" t="s">
        <v>48</v>
      </c>
      <c r="X60" s="58">
        <v>3</v>
      </c>
      <c r="Y60" s="57" t="s">
        <v>288</v>
      </c>
      <c r="Z60" s="58">
        <v>23.6</v>
      </c>
      <c r="AA60" s="58">
        <v>24.4</v>
      </c>
      <c r="AB60" s="59">
        <v>0.96166846197119</v>
      </c>
      <c r="AC60" s="60">
        <f t="shared" si="0"/>
        <v>23.464710472097</v>
      </c>
      <c r="AD60" s="58">
        <v>34.8</v>
      </c>
      <c r="AE60" s="59">
        <v>0.975582197233509</v>
      </c>
      <c r="AF60" s="60">
        <f t="shared" si="1"/>
        <v>33.9502604637261</v>
      </c>
      <c r="AG60" s="60">
        <f t="shared" si="2"/>
        <v>81.0149709358231</v>
      </c>
      <c r="AH60" s="60">
        <f t="shared" si="3"/>
        <v>72.0089825614939</v>
      </c>
      <c r="AI60" s="64">
        <f t="shared" si="5"/>
        <v>58</v>
      </c>
      <c r="AJ60" s="65" t="s">
        <v>51</v>
      </c>
    </row>
    <row r="61" ht="39" customHeight="1" spans="1:36">
      <c r="A61" s="43">
        <v>1180</v>
      </c>
      <c r="B61" s="43" t="s">
        <v>289</v>
      </c>
      <c r="C61" s="43" t="s">
        <v>290</v>
      </c>
      <c r="D61" s="46">
        <v>14</v>
      </c>
      <c r="E61" s="46">
        <v>39</v>
      </c>
      <c r="F61" s="46" t="s">
        <v>39</v>
      </c>
      <c r="G61" s="46">
        <v>29</v>
      </c>
      <c r="H61" s="47" t="s">
        <v>40</v>
      </c>
      <c r="I61" s="49" t="s">
        <v>41</v>
      </c>
      <c r="J61" s="49" t="s">
        <v>42</v>
      </c>
      <c r="K61" s="43" t="s">
        <v>43</v>
      </c>
      <c r="L61" s="46" t="s">
        <v>291</v>
      </c>
      <c r="M61" s="46" t="s">
        <v>292</v>
      </c>
      <c r="N61" s="46" t="s">
        <v>293</v>
      </c>
      <c r="O61" s="46">
        <v>202107</v>
      </c>
      <c r="P61" s="46" t="s">
        <v>183</v>
      </c>
      <c r="Q61" s="46" t="s">
        <v>48</v>
      </c>
      <c r="R61" s="46" t="s">
        <v>49</v>
      </c>
      <c r="S61" s="46" t="s">
        <v>161</v>
      </c>
      <c r="T61" s="46" t="s">
        <v>51</v>
      </c>
      <c r="U61" s="46" t="s">
        <v>58</v>
      </c>
      <c r="V61" s="56">
        <v>58</v>
      </c>
      <c r="W61" s="57" t="s">
        <v>48</v>
      </c>
      <c r="X61" s="58">
        <v>4</v>
      </c>
      <c r="Y61" s="57" t="s">
        <v>294</v>
      </c>
      <c r="Z61" s="58">
        <v>19.22</v>
      </c>
      <c r="AA61" s="58">
        <v>23.4</v>
      </c>
      <c r="AB61" s="59">
        <v>1.03059010832801</v>
      </c>
      <c r="AC61" s="60">
        <f t="shared" si="0"/>
        <v>24.1158085348754</v>
      </c>
      <c r="AD61" s="58">
        <v>37.2</v>
      </c>
      <c r="AE61" s="59">
        <v>1.01531178892308</v>
      </c>
      <c r="AF61" s="60">
        <f t="shared" si="1"/>
        <v>37.7695985479386</v>
      </c>
      <c r="AG61" s="60">
        <f t="shared" si="2"/>
        <v>81.105407082814</v>
      </c>
      <c r="AH61" s="60">
        <f t="shared" si="3"/>
        <v>71.8632442496884</v>
      </c>
      <c r="AI61" s="64">
        <f t="shared" si="5"/>
        <v>59</v>
      </c>
      <c r="AJ61" s="65" t="s">
        <v>51</v>
      </c>
    </row>
    <row r="62" ht="39" customHeight="1" spans="1:36">
      <c r="A62" s="43">
        <v>1318</v>
      </c>
      <c r="B62" s="43" t="s">
        <v>295</v>
      </c>
      <c r="C62" s="43" t="s">
        <v>290</v>
      </c>
      <c r="D62" s="46">
        <v>15</v>
      </c>
      <c r="E62" s="46">
        <v>57</v>
      </c>
      <c r="F62" s="46" t="s">
        <v>39</v>
      </c>
      <c r="G62" s="46">
        <v>29</v>
      </c>
      <c r="H62" s="47" t="s">
        <v>40</v>
      </c>
      <c r="I62" s="51" t="s">
        <v>41</v>
      </c>
      <c r="J62" s="51" t="s">
        <v>42</v>
      </c>
      <c r="K62" s="43" t="s">
        <v>43</v>
      </c>
      <c r="L62" s="46" t="s">
        <v>296</v>
      </c>
      <c r="M62" s="46" t="s">
        <v>187</v>
      </c>
      <c r="N62" s="46" t="s">
        <v>46</v>
      </c>
      <c r="O62" s="46">
        <v>202207</v>
      </c>
      <c r="P62" s="46" t="s">
        <v>280</v>
      </c>
      <c r="Q62" s="46" t="s">
        <v>48</v>
      </c>
      <c r="R62" s="46" t="s">
        <v>297</v>
      </c>
      <c r="S62" s="46" t="s">
        <v>50</v>
      </c>
      <c r="T62" s="46" t="s">
        <v>51</v>
      </c>
      <c r="U62" s="46" t="s">
        <v>58</v>
      </c>
      <c r="V62" s="56">
        <v>51.5</v>
      </c>
      <c r="W62" s="57" t="s">
        <v>48</v>
      </c>
      <c r="X62" s="58">
        <v>2</v>
      </c>
      <c r="Y62" s="57" t="s">
        <v>298</v>
      </c>
      <c r="Z62" s="58">
        <v>22.66</v>
      </c>
      <c r="AA62" s="58">
        <v>27</v>
      </c>
      <c r="AB62" s="59">
        <v>1.03919404375777</v>
      </c>
      <c r="AC62" s="60">
        <f t="shared" si="0"/>
        <v>28.0582391814598</v>
      </c>
      <c r="AD62" s="58">
        <v>33.4</v>
      </c>
      <c r="AE62" s="59">
        <v>1.02777530859544</v>
      </c>
      <c r="AF62" s="60">
        <f t="shared" si="1"/>
        <v>34.3276953070877</v>
      </c>
      <c r="AG62" s="60">
        <f t="shared" si="2"/>
        <v>85.0459344885475</v>
      </c>
      <c r="AH62" s="60">
        <f t="shared" si="3"/>
        <v>71.6275606931285</v>
      </c>
      <c r="AI62" s="64">
        <f t="shared" si="5"/>
        <v>60</v>
      </c>
      <c r="AJ62" s="65" t="s">
        <v>51</v>
      </c>
    </row>
    <row r="63" ht="39" customHeight="1" spans="1:36">
      <c r="A63" s="43">
        <v>1249</v>
      </c>
      <c r="B63" s="43" t="s">
        <v>299</v>
      </c>
      <c r="C63" s="43" t="s">
        <v>38</v>
      </c>
      <c r="D63" s="46">
        <v>14</v>
      </c>
      <c r="E63" s="46">
        <v>108</v>
      </c>
      <c r="F63" s="46" t="s">
        <v>103</v>
      </c>
      <c r="G63" s="46">
        <v>29</v>
      </c>
      <c r="H63" s="47" t="s">
        <v>40</v>
      </c>
      <c r="I63" s="49" t="s">
        <v>41</v>
      </c>
      <c r="J63" s="49" t="s">
        <v>42</v>
      </c>
      <c r="K63" s="43" t="s">
        <v>43</v>
      </c>
      <c r="L63" s="46" t="s">
        <v>300</v>
      </c>
      <c r="M63" s="46" t="s">
        <v>234</v>
      </c>
      <c r="N63" s="46" t="s">
        <v>46</v>
      </c>
      <c r="O63" s="46">
        <v>202007</v>
      </c>
      <c r="P63" s="46" t="s">
        <v>183</v>
      </c>
      <c r="Q63" s="46" t="s">
        <v>48</v>
      </c>
      <c r="R63" s="46" t="s">
        <v>111</v>
      </c>
      <c r="S63" s="46" t="s">
        <v>50</v>
      </c>
      <c r="T63" s="46" t="s">
        <v>51</v>
      </c>
      <c r="U63" s="46" t="s">
        <v>58</v>
      </c>
      <c r="V63" s="56">
        <v>54.5</v>
      </c>
      <c r="W63" s="57" t="s">
        <v>48</v>
      </c>
      <c r="X63" s="58">
        <v>1</v>
      </c>
      <c r="Y63" s="57" t="s">
        <v>301</v>
      </c>
      <c r="Z63" s="61">
        <v>23.48</v>
      </c>
      <c r="AA63" s="58">
        <v>24</v>
      </c>
      <c r="AB63" s="59">
        <v>1.00053750586176</v>
      </c>
      <c r="AC63" s="60">
        <f t="shared" si="0"/>
        <v>24.0129001406822</v>
      </c>
      <c r="AD63" s="58">
        <v>35.6</v>
      </c>
      <c r="AE63" s="59">
        <v>0.994449217972298</v>
      </c>
      <c r="AF63" s="60">
        <f t="shared" si="1"/>
        <v>35.4023921598138</v>
      </c>
      <c r="AG63" s="60">
        <f t="shared" si="2"/>
        <v>82.895292300496</v>
      </c>
      <c r="AH63" s="60">
        <f t="shared" si="3"/>
        <v>71.5371753802976</v>
      </c>
      <c r="AI63" s="64">
        <f t="shared" si="5"/>
        <v>61</v>
      </c>
      <c r="AJ63" s="65" t="s">
        <v>51</v>
      </c>
    </row>
    <row r="64" ht="39" customHeight="1" spans="1:36">
      <c r="A64" s="43">
        <v>1093</v>
      </c>
      <c r="B64" s="43" t="s">
        <v>302</v>
      </c>
      <c r="C64" s="43" t="s">
        <v>38</v>
      </c>
      <c r="D64" s="46">
        <v>13</v>
      </c>
      <c r="E64" s="46">
        <v>72</v>
      </c>
      <c r="F64" s="46" t="s">
        <v>39</v>
      </c>
      <c r="G64" s="46">
        <v>29</v>
      </c>
      <c r="H64" s="47" t="s">
        <v>40</v>
      </c>
      <c r="I64" s="49" t="s">
        <v>41</v>
      </c>
      <c r="J64" s="49" t="s">
        <v>42</v>
      </c>
      <c r="K64" s="43" t="s">
        <v>43</v>
      </c>
      <c r="L64" s="46" t="s">
        <v>303</v>
      </c>
      <c r="M64" s="46" t="s">
        <v>119</v>
      </c>
      <c r="N64" s="46" t="s">
        <v>46</v>
      </c>
      <c r="O64" s="46">
        <v>202107</v>
      </c>
      <c r="P64" s="46" t="s">
        <v>47</v>
      </c>
      <c r="Q64" s="46" t="s">
        <v>48</v>
      </c>
      <c r="R64" s="46" t="s">
        <v>111</v>
      </c>
      <c r="S64" s="46" t="s">
        <v>57</v>
      </c>
      <c r="T64" s="46" t="s">
        <v>51</v>
      </c>
      <c r="U64" s="46" t="s">
        <v>52</v>
      </c>
      <c r="V64" s="56">
        <v>69</v>
      </c>
      <c r="W64" s="57" t="s">
        <v>48</v>
      </c>
      <c r="X64" s="58">
        <v>5</v>
      </c>
      <c r="Y64" s="57" t="s">
        <v>304</v>
      </c>
      <c r="Z64" s="58">
        <v>19.68</v>
      </c>
      <c r="AA64" s="58">
        <v>22</v>
      </c>
      <c r="AB64" s="59">
        <v>0.972705926686421</v>
      </c>
      <c r="AC64" s="60">
        <f t="shared" si="0"/>
        <v>21.3995303871013</v>
      </c>
      <c r="AD64" s="58">
        <v>32.4</v>
      </c>
      <c r="AE64" s="59">
        <v>0.988475354008404</v>
      </c>
      <c r="AF64" s="60">
        <f t="shared" si="1"/>
        <v>32.0266014698723</v>
      </c>
      <c r="AG64" s="60">
        <f t="shared" si="2"/>
        <v>73.1061318569735</v>
      </c>
      <c r="AH64" s="60">
        <f t="shared" si="3"/>
        <v>71.4636791141841</v>
      </c>
      <c r="AI64" s="64">
        <f t="shared" si="5"/>
        <v>62</v>
      </c>
      <c r="AJ64" s="65" t="s">
        <v>51</v>
      </c>
    </row>
    <row r="65" ht="39" customHeight="1" spans="1:36">
      <c r="A65" s="43">
        <v>1244</v>
      </c>
      <c r="B65" s="43" t="s">
        <v>305</v>
      </c>
      <c r="C65" s="43" t="s">
        <v>38</v>
      </c>
      <c r="D65" s="46">
        <v>14</v>
      </c>
      <c r="E65" s="46">
        <v>103</v>
      </c>
      <c r="F65" s="46" t="s">
        <v>103</v>
      </c>
      <c r="G65" s="46">
        <v>29</v>
      </c>
      <c r="H65" s="47" t="s">
        <v>40</v>
      </c>
      <c r="I65" s="49" t="s">
        <v>41</v>
      </c>
      <c r="J65" s="49" t="s">
        <v>42</v>
      </c>
      <c r="K65" s="43" t="s">
        <v>43</v>
      </c>
      <c r="L65" s="46" t="s">
        <v>306</v>
      </c>
      <c r="M65" s="46" t="s">
        <v>141</v>
      </c>
      <c r="N65" s="46" t="s">
        <v>46</v>
      </c>
      <c r="O65" s="46">
        <v>202201</v>
      </c>
      <c r="P65" s="46" t="s">
        <v>183</v>
      </c>
      <c r="Q65" s="46" t="s">
        <v>48</v>
      </c>
      <c r="R65" s="46" t="s">
        <v>111</v>
      </c>
      <c r="S65" s="46" t="s">
        <v>307</v>
      </c>
      <c r="T65" s="46" t="s">
        <v>51</v>
      </c>
      <c r="U65" s="46" t="s">
        <v>58</v>
      </c>
      <c r="V65" s="56">
        <v>55</v>
      </c>
      <c r="W65" s="57" t="s">
        <v>48</v>
      </c>
      <c r="X65" s="58">
        <v>5</v>
      </c>
      <c r="Y65" s="57" t="s">
        <v>308</v>
      </c>
      <c r="Z65" s="58">
        <v>24.02</v>
      </c>
      <c r="AA65" s="58">
        <v>25.6</v>
      </c>
      <c r="AB65" s="59">
        <v>0.972705926686421</v>
      </c>
      <c r="AC65" s="60">
        <f t="shared" si="0"/>
        <v>24.9012717231724</v>
      </c>
      <c r="AD65" s="58">
        <v>33.8</v>
      </c>
      <c r="AE65" s="59">
        <v>0.988475354008404</v>
      </c>
      <c r="AF65" s="60">
        <f t="shared" si="1"/>
        <v>33.4104669654841</v>
      </c>
      <c r="AG65" s="60">
        <f t="shared" si="2"/>
        <v>82.3317386886564</v>
      </c>
      <c r="AH65" s="60">
        <f t="shared" si="3"/>
        <v>71.3990432131939</v>
      </c>
      <c r="AI65" s="64">
        <f t="shared" si="5"/>
        <v>63</v>
      </c>
      <c r="AJ65" s="65" t="s">
        <v>51</v>
      </c>
    </row>
    <row r="66" ht="39" customHeight="1" spans="1:36">
      <c r="A66" s="43">
        <v>1074</v>
      </c>
      <c r="B66" s="43" t="s">
        <v>309</v>
      </c>
      <c r="C66" s="43" t="s">
        <v>38</v>
      </c>
      <c r="D66" s="46">
        <v>13</v>
      </c>
      <c r="E66" s="46">
        <v>53</v>
      </c>
      <c r="F66" s="46" t="s">
        <v>39</v>
      </c>
      <c r="G66" s="46">
        <v>29</v>
      </c>
      <c r="H66" s="47" t="s">
        <v>40</v>
      </c>
      <c r="I66" s="49" t="s">
        <v>41</v>
      </c>
      <c r="J66" s="49" t="s">
        <v>42</v>
      </c>
      <c r="K66" s="43" t="s">
        <v>43</v>
      </c>
      <c r="L66" s="46" t="s">
        <v>310</v>
      </c>
      <c r="M66" s="46" t="s">
        <v>165</v>
      </c>
      <c r="N66" s="46" t="s">
        <v>46</v>
      </c>
      <c r="O66" s="46">
        <v>202207</v>
      </c>
      <c r="P66" s="46" t="s">
        <v>47</v>
      </c>
      <c r="Q66" s="46" t="s">
        <v>48</v>
      </c>
      <c r="R66" s="46" t="s">
        <v>49</v>
      </c>
      <c r="S66" s="46" t="s">
        <v>50</v>
      </c>
      <c r="T66" s="46" t="s">
        <v>51</v>
      </c>
      <c r="U66" s="46" t="s">
        <v>52</v>
      </c>
      <c r="V66" s="56">
        <v>71.5</v>
      </c>
      <c r="W66" s="57" t="s">
        <v>48</v>
      </c>
      <c r="X66" s="58">
        <v>5</v>
      </c>
      <c r="Y66" s="57" t="s">
        <v>311</v>
      </c>
      <c r="Z66" s="58">
        <v>19.84</v>
      </c>
      <c r="AA66" s="58">
        <v>20.6</v>
      </c>
      <c r="AB66" s="59">
        <v>0.972705926686421</v>
      </c>
      <c r="AC66" s="60">
        <f t="shared" si="0"/>
        <v>20.0377420897403</v>
      </c>
      <c r="AD66" s="58">
        <v>31.4</v>
      </c>
      <c r="AE66" s="59">
        <v>0.988475354008404</v>
      </c>
      <c r="AF66" s="60">
        <f t="shared" si="1"/>
        <v>31.0381261158639</v>
      </c>
      <c r="AG66" s="60">
        <f t="shared" si="2"/>
        <v>70.9158682056042</v>
      </c>
      <c r="AH66" s="60">
        <f t="shared" si="3"/>
        <v>71.1495209233625</v>
      </c>
      <c r="AI66" s="64">
        <f t="shared" si="5"/>
        <v>64</v>
      </c>
      <c r="AJ66" s="65" t="s">
        <v>51</v>
      </c>
    </row>
    <row r="67" ht="39" customHeight="1" spans="1:36">
      <c r="A67" s="43">
        <v>1150</v>
      </c>
      <c r="B67" s="43" t="s">
        <v>312</v>
      </c>
      <c r="C67" s="43" t="s">
        <v>38</v>
      </c>
      <c r="D67" s="46">
        <v>14</v>
      </c>
      <c r="E67" s="46">
        <v>9</v>
      </c>
      <c r="F67" s="46" t="s">
        <v>39</v>
      </c>
      <c r="G67" s="46">
        <v>29</v>
      </c>
      <c r="H67" s="47" t="s">
        <v>40</v>
      </c>
      <c r="I67" s="49" t="s">
        <v>41</v>
      </c>
      <c r="J67" s="49" t="s">
        <v>42</v>
      </c>
      <c r="K67" s="43" t="s">
        <v>43</v>
      </c>
      <c r="L67" s="46" t="s">
        <v>313</v>
      </c>
      <c r="M67" s="46" t="s">
        <v>153</v>
      </c>
      <c r="N67" s="46" t="s">
        <v>46</v>
      </c>
      <c r="O67" s="46">
        <v>202107</v>
      </c>
      <c r="P67" s="46" t="s">
        <v>183</v>
      </c>
      <c r="Q67" s="46" t="s">
        <v>48</v>
      </c>
      <c r="R67" s="46" t="s">
        <v>49</v>
      </c>
      <c r="S67" s="46" t="s">
        <v>50</v>
      </c>
      <c r="T67" s="46" t="s">
        <v>51</v>
      </c>
      <c r="U67" s="46" t="s">
        <v>58</v>
      </c>
      <c r="V67" s="56">
        <v>60.5</v>
      </c>
      <c r="W67" s="57" t="s">
        <v>48</v>
      </c>
      <c r="X67" s="58">
        <v>5</v>
      </c>
      <c r="Y67" s="57" t="s">
        <v>314</v>
      </c>
      <c r="Z67" s="58">
        <v>19.98</v>
      </c>
      <c r="AA67" s="58">
        <v>26</v>
      </c>
      <c r="AB67" s="59">
        <v>0.972705926686421</v>
      </c>
      <c r="AC67" s="60">
        <f t="shared" ref="AC67:AC130" si="6">AA67*AB67</f>
        <v>25.2903540938469</v>
      </c>
      <c r="AD67" s="58">
        <v>33</v>
      </c>
      <c r="AE67" s="59">
        <v>0.988475354008404</v>
      </c>
      <c r="AF67" s="60">
        <f t="shared" ref="AF67:AF130" si="7">AD67*AE67</f>
        <v>32.6196866822773</v>
      </c>
      <c r="AG67" s="60">
        <f t="shared" ref="AG67:AG130" si="8">Z67+AC67+AF67</f>
        <v>77.8900407761243</v>
      </c>
      <c r="AH67" s="60">
        <f t="shared" ref="AH67:AH130" si="9">V67*(40/100)+AG67*(60/100)</f>
        <v>70.9340244656746</v>
      </c>
      <c r="AI67" s="64">
        <f t="shared" ref="AI67:AI98" si="10">RANK(AH67,$AH$3:$AH$177)</f>
        <v>65</v>
      </c>
      <c r="AJ67" s="65" t="s">
        <v>51</v>
      </c>
    </row>
    <row r="68" ht="39" customHeight="1" spans="1:36">
      <c r="A68" s="43">
        <v>1183</v>
      </c>
      <c r="B68" s="43" t="s">
        <v>315</v>
      </c>
      <c r="C68" s="43" t="s">
        <v>38</v>
      </c>
      <c r="D68" s="46">
        <v>14</v>
      </c>
      <c r="E68" s="46">
        <v>42</v>
      </c>
      <c r="F68" s="46" t="s">
        <v>39</v>
      </c>
      <c r="G68" s="46">
        <v>29</v>
      </c>
      <c r="H68" s="47" t="s">
        <v>40</v>
      </c>
      <c r="I68" s="49" t="s">
        <v>41</v>
      </c>
      <c r="J68" s="49" t="s">
        <v>42</v>
      </c>
      <c r="K68" s="43" t="s">
        <v>43</v>
      </c>
      <c r="L68" s="46" t="s">
        <v>316</v>
      </c>
      <c r="M68" s="46" t="s">
        <v>119</v>
      </c>
      <c r="N68" s="46" t="s">
        <v>46</v>
      </c>
      <c r="O68" s="46">
        <v>202007</v>
      </c>
      <c r="P68" s="46" t="s">
        <v>183</v>
      </c>
      <c r="Q68" s="46" t="s">
        <v>48</v>
      </c>
      <c r="R68" s="46" t="s">
        <v>49</v>
      </c>
      <c r="S68" s="46" t="s">
        <v>50</v>
      </c>
      <c r="T68" s="46" t="s">
        <v>51</v>
      </c>
      <c r="U68" s="46" t="s">
        <v>58</v>
      </c>
      <c r="V68" s="56">
        <v>58</v>
      </c>
      <c r="W68" s="57" t="s">
        <v>48</v>
      </c>
      <c r="X68" s="58">
        <v>4</v>
      </c>
      <c r="Y68" s="57" t="s">
        <v>317</v>
      </c>
      <c r="Z68" s="58">
        <v>22.36</v>
      </c>
      <c r="AA68" s="58">
        <v>22.4</v>
      </c>
      <c r="AB68" s="59">
        <v>1.03059010832801</v>
      </c>
      <c r="AC68" s="60">
        <f t="shared" si="6"/>
        <v>23.0852184265474</v>
      </c>
      <c r="AD68" s="58">
        <v>33.4</v>
      </c>
      <c r="AE68" s="59">
        <v>1.01531178892308</v>
      </c>
      <c r="AF68" s="60">
        <f t="shared" si="7"/>
        <v>33.9114137500309</v>
      </c>
      <c r="AG68" s="60">
        <f t="shared" si="8"/>
        <v>79.3566321765783</v>
      </c>
      <c r="AH68" s="60">
        <f t="shared" si="9"/>
        <v>70.813979305947</v>
      </c>
      <c r="AI68" s="64">
        <f t="shared" si="10"/>
        <v>66</v>
      </c>
      <c r="AJ68" s="65" t="s">
        <v>51</v>
      </c>
    </row>
    <row r="69" ht="39" customHeight="1" spans="1:36">
      <c r="A69" s="43">
        <v>1303</v>
      </c>
      <c r="B69" s="43" t="s">
        <v>318</v>
      </c>
      <c r="C69" s="43" t="s">
        <v>38</v>
      </c>
      <c r="D69" s="46">
        <v>15</v>
      </c>
      <c r="E69" s="46">
        <v>42</v>
      </c>
      <c r="F69" s="46" t="s">
        <v>39</v>
      </c>
      <c r="G69" s="46">
        <v>29</v>
      </c>
      <c r="H69" s="47" t="s">
        <v>40</v>
      </c>
      <c r="I69" s="51" t="s">
        <v>41</v>
      </c>
      <c r="J69" s="51" t="s">
        <v>42</v>
      </c>
      <c r="K69" s="43" t="s">
        <v>43</v>
      </c>
      <c r="L69" s="46" t="s">
        <v>319</v>
      </c>
      <c r="M69" s="46" t="s">
        <v>45</v>
      </c>
      <c r="N69" s="46" t="s">
        <v>46</v>
      </c>
      <c r="O69" s="46">
        <v>202007</v>
      </c>
      <c r="P69" s="46" t="s">
        <v>280</v>
      </c>
      <c r="Q69" s="46" t="s">
        <v>48</v>
      </c>
      <c r="R69" s="46" t="s">
        <v>49</v>
      </c>
      <c r="S69" s="46" t="s">
        <v>50</v>
      </c>
      <c r="T69" s="46" t="s">
        <v>51</v>
      </c>
      <c r="U69" s="46" t="s">
        <v>58</v>
      </c>
      <c r="V69" s="56">
        <v>52</v>
      </c>
      <c r="W69" s="57" t="s">
        <v>48</v>
      </c>
      <c r="X69" s="58">
        <v>3</v>
      </c>
      <c r="Y69" s="57" t="s">
        <v>320</v>
      </c>
      <c r="Z69" s="58">
        <v>22.88</v>
      </c>
      <c r="AA69" s="58">
        <v>25.4</v>
      </c>
      <c r="AB69" s="59">
        <v>0.96166846197119</v>
      </c>
      <c r="AC69" s="60">
        <f t="shared" si="6"/>
        <v>24.4263789340682</v>
      </c>
      <c r="AD69" s="58">
        <v>36.6</v>
      </c>
      <c r="AE69" s="59">
        <v>0.975582197233509</v>
      </c>
      <c r="AF69" s="60">
        <f t="shared" si="7"/>
        <v>35.7063084187464</v>
      </c>
      <c r="AG69" s="60">
        <f t="shared" si="8"/>
        <v>83.0126873528147</v>
      </c>
      <c r="AH69" s="60">
        <f t="shared" si="9"/>
        <v>70.6076124116888</v>
      </c>
      <c r="AI69" s="64">
        <f t="shared" si="10"/>
        <v>67</v>
      </c>
      <c r="AJ69" s="65" t="s">
        <v>51</v>
      </c>
    </row>
    <row r="70" ht="39" customHeight="1" spans="1:36">
      <c r="A70" s="43">
        <v>1149</v>
      </c>
      <c r="B70" s="43" t="s">
        <v>321</v>
      </c>
      <c r="C70" s="43" t="s">
        <v>38</v>
      </c>
      <c r="D70" s="46">
        <v>14</v>
      </c>
      <c r="E70" s="46">
        <v>8</v>
      </c>
      <c r="F70" s="46" t="s">
        <v>39</v>
      </c>
      <c r="G70" s="46">
        <v>29</v>
      </c>
      <c r="H70" s="47" t="s">
        <v>40</v>
      </c>
      <c r="I70" s="49" t="s">
        <v>41</v>
      </c>
      <c r="J70" s="49" t="s">
        <v>42</v>
      </c>
      <c r="K70" s="43" t="s">
        <v>43</v>
      </c>
      <c r="L70" s="46" t="s">
        <v>322</v>
      </c>
      <c r="M70" s="46" t="s">
        <v>134</v>
      </c>
      <c r="N70" s="46" t="s">
        <v>46</v>
      </c>
      <c r="O70" s="46">
        <v>202207</v>
      </c>
      <c r="P70" s="46" t="s">
        <v>183</v>
      </c>
      <c r="Q70" s="46" t="s">
        <v>48</v>
      </c>
      <c r="R70" s="46" t="s">
        <v>49</v>
      </c>
      <c r="S70" s="46" t="s">
        <v>323</v>
      </c>
      <c r="T70" s="46" t="s">
        <v>51</v>
      </c>
      <c r="U70" s="46" t="s">
        <v>58</v>
      </c>
      <c r="V70" s="56">
        <v>60.5</v>
      </c>
      <c r="W70" s="57" t="s">
        <v>48</v>
      </c>
      <c r="X70" s="58">
        <v>1</v>
      </c>
      <c r="Y70" s="57" t="s">
        <v>324</v>
      </c>
      <c r="Z70" s="61">
        <v>19.22</v>
      </c>
      <c r="AA70" s="58">
        <v>24.2</v>
      </c>
      <c r="AB70" s="59">
        <v>1.00053750586176</v>
      </c>
      <c r="AC70" s="60">
        <f t="shared" si="6"/>
        <v>24.2130076418546</v>
      </c>
      <c r="AD70" s="58">
        <v>34</v>
      </c>
      <c r="AE70" s="59">
        <v>0.994449217972298</v>
      </c>
      <c r="AF70" s="60">
        <f t="shared" si="7"/>
        <v>33.8112734110581</v>
      </c>
      <c r="AG70" s="60">
        <f t="shared" si="8"/>
        <v>77.2442810529127</v>
      </c>
      <c r="AH70" s="60">
        <f t="shared" si="9"/>
        <v>70.5465686317476</v>
      </c>
      <c r="AI70" s="64">
        <f t="shared" si="10"/>
        <v>68</v>
      </c>
      <c r="AJ70" s="65" t="s">
        <v>51</v>
      </c>
    </row>
    <row r="71" ht="39" customHeight="1" spans="1:36">
      <c r="A71" s="43">
        <v>1250</v>
      </c>
      <c r="B71" s="43" t="s">
        <v>325</v>
      </c>
      <c r="C71" s="43" t="s">
        <v>38</v>
      </c>
      <c r="D71" s="46">
        <v>14</v>
      </c>
      <c r="E71" s="46">
        <v>109</v>
      </c>
      <c r="F71" s="46" t="s">
        <v>103</v>
      </c>
      <c r="G71" s="46">
        <v>29</v>
      </c>
      <c r="H71" s="47" t="s">
        <v>40</v>
      </c>
      <c r="I71" s="49" t="s">
        <v>41</v>
      </c>
      <c r="J71" s="49" t="s">
        <v>42</v>
      </c>
      <c r="K71" s="43" t="s">
        <v>43</v>
      </c>
      <c r="L71" s="46" t="s">
        <v>326</v>
      </c>
      <c r="M71" s="46" t="s">
        <v>119</v>
      </c>
      <c r="N71" s="46" t="s">
        <v>46</v>
      </c>
      <c r="O71" s="46">
        <v>202107</v>
      </c>
      <c r="P71" s="46" t="s">
        <v>183</v>
      </c>
      <c r="Q71" s="46" t="s">
        <v>48</v>
      </c>
      <c r="R71" s="46" t="s">
        <v>49</v>
      </c>
      <c r="S71" s="46" t="s">
        <v>50</v>
      </c>
      <c r="T71" s="46" t="s">
        <v>51</v>
      </c>
      <c r="U71" s="46" t="s">
        <v>58</v>
      </c>
      <c r="V71" s="56">
        <v>54.5</v>
      </c>
      <c r="W71" s="57" t="s">
        <v>48</v>
      </c>
      <c r="X71" s="58">
        <v>5</v>
      </c>
      <c r="Y71" s="57" t="s">
        <v>327</v>
      </c>
      <c r="Z71" s="58">
        <v>26.7</v>
      </c>
      <c r="AA71" s="58">
        <v>23.6</v>
      </c>
      <c r="AB71" s="59">
        <v>0.972705926686421</v>
      </c>
      <c r="AC71" s="60">
        <f t="shared" si="6"/>
        <v>22.9558598697995</v>
      </c>
      <c r="AD71" s="58">
        <v>31.6</v>
      </c>
      <c r="AE71" s="59">
        <v>0.988475354008404</v>
      </c>
      <c r="AF71" s="60">
        <f t="shared" si="7"/>
        <v>31.2358211866656</v>
      </c>
      <c r="AG71" s="60">
        <f t="shared" si="8"/>
        <v>80.8916810564651</v>
      </c>
      <c r="AH71" s="60">
        <f t="shared" si="9"/>
        <v>70.3350086338791</v>
      </c>
      <c r="AI71" s="64">
        <f t="shared" si="10"/>
        <v>69</v>
      </c>
      <c r="AJ71" s="65" t="s">
        <v>51</v>
      </c>
    </row>
    <row r="72" ht="39" customHeight="1" spans="1:36">
      <c r="A72" s="43">
        <v>1170</v>
      </c>
      <c r="B72" s="43" t="s">
        <v>328</v>
      </c>
      <c r="C72" s="43" t="s">
        <v>38</v>
      </c>
      <c r="D72" s="46">
        <v>14</v>
      </c>
      <c r="E72" s="46">
        <v>29</v>
      </c>
      <c r="F72" s="46" t="s">
        <v>39</v>
      </c>
      <c r="G72" s="46">
        <v>29</v>
      </c>
      <c r="H72" s="47" t="s">
        <v>40</v>
      </c>
      <c r="I72" s="49" t="s">
        <v>41</v>
      </c>
      <c r="J72" s="49" t="s">
        <v>42</v>
      </c>
      <c r="K72" s="43" t="s">
        <v>43</v>
      </c>
      <c r="L72" s="46" t="s">
        <v>329</v>
      </c>
      <c r="M72" s="46" t="s">
        <v>98</v>
      </c>
      <c r="N72" s="46" t="s">
        <v>330</v>
      </c>
      <c r="O72" s="46">
        <v>202001</v>
      </c>
      <c r="P72" s="46" t="s">
        <v>183</v>
      </c>
      <c r="Q72" s="46" t="s">
        <v>48</v>
      </c>
      <c r="R72" s="46" t="s">
        <v>111</v>
      </c>
      <c r="S72" s="46" t="s">
        <v>331</v>
      </c>
      <c r="T72" s="46" t="s">
        <v>51</v>
      </c>
      <c r="U72" s="46" t="s">
        <v>58</v>
      </c>
      <c r="V72" s="56">
        <v>58.5</v>
      </c>
      <c r="W72" s="57" t="s">
        <v>48</v>
      </c>
      <c r="X72" s="58">
        <v>1</v>
      </c>
      <c r="Y72" s="57" t="s">
        <v>332</v>
      </c>
      <c r="Z72" s="61">
        <v>23.36</v>
      </c>
      <c r="AA72" s="58">
        <v>23</v>
      </c>
      <c r="AB72" s="59">
        <v>1.00053750586176</v>
      </c>
      <c r="AC72" s="60">
        <f t="shared" si="6"/>
        <v>23.0123626348205</v>
      </c>
      <c r="AD72" s="58">
        <v>32</v>
      </c>
      <c r="AE72" s="59">
        <v>0.994449217972298</v>
      </c>
      <c r="AF72" s="60">
        <f t="shared" si="7"/>
        <v>31.8223749751135</v>
      </c>
      <c r="AG72" s="60">
        <f t="shared" si="8"/>
        <v>78.194737609934</v>
      </c>
      <c r="AH72" s="60">
        <f t="shared" si="9"/>
        <v>70.3168425659604</v>
      </c>
      <c r="AI72" s="64">
        <f t="shared" si="10"/>
        <v>70</v>
      </c>
      <c r="AJ72" s="65" t="s">
        <v>51</v>
      </c>
    </row>
    <row r="73" ht="39" customHeight="1" spans="1:36">
      <c r="A73" s="43">
        <v>1317</v>
      </c>
      <c r="B73" s="43" t="s">
        <v>333</v>
      </c>
      <c r="C73" s="43" t="s">
        <v>38</v>
      </c>
      <c r="D73" s="46">
        <v>15</v>
      </c>
      <c r="E73" s="46">
        <v>56</v>
      </c>
      <c r="F73" s="46" t="s">
        <v>39</v>
      </c>
      <c r="G73" s="46">
        <v>29</v>
      </c>
      <c r="H73" s="47" t="s">
        <v>40</v>
      </c>
      <c r="I73" s="51" t="s">
        <v>41</v>
      </c>
      <c r="J73" s="51" t="s">
        <v>42</v>
      </c>
      <c r="K73" s="43" t="s">
        <v>43</v>
      </c>
      <c r="L73" s="46" t="s">
        <v>334</v>
      </c>
      <c r="M73" s="46" t="s">
        <v>119</v>
      </c>
      <c r="N73" s="46" t="s">
        <v>46</v>
      </c>
      <c r="O73" s="46">
        <v>202107</v>
      </c>
      <c r="P73" s="46" t="s">
        <v>280</v>
      </c>
      <c r="Q73" s="46" t="s">
        <v>48</v>
      </c>
      <c r="R73" s="46" t="s">
        <v>49</v>
      </c>
      <c r="S73" s="46" t="s">
        <v>50</v>
      </c>
      <c r="T73" s="46" t="s">
        <v>51</v>
      </c>
      <c r="U73" s="46" t="s">
        <v>58</v>
      </c>
      <c r="V73" s="56">
        <v>51.5</v>
      </c>
      <c r="W73" s="57" t="s">
        <v>48</v>
      </c>
      <c r="X73" s="58">
        <v>2</v>
      </c>
      <c r="Y73" s="57" t="s">
        <v>335</v>
      </c>
      <c r="Z73" s="58">
        <v>22.5</v>
      </c>
      <c r="AA73" s="58">
        <v>25</v>
      </c>
      <c r="AB73" s="59">
        <v>1.03919404375777</v>
      </c>
      <c r="AC73" s="60">
        <f t="shared" si="6"/>
        <v>25.9798510939443</v>
      </c>
      <c r="AD73" s="58">
        <v>33.4</v>
      </c>
      <c r="AE73" s="59">
        <v>1.02777530859544</v>
      </c>
      <c r="AF73" s="60">
        <f t="shared" si="7"/>
        <v>34.3276953070877</v>
      </c>
      <c r="AG73" s="60">
        <f t="shared" si="8"/>
        <v>82.8075464010319</v>
      </c>
      <c r="AH73" s="60">
        <f t="shared" si="9"/>
        <v>70.2845278406192</v>
      </c>
      <c r="AI73" s="64">
        <f t="shared" si="10"/>
        <v>71</v>
      </c>
      <c r="AJ73" s="65" t="s">
        <v>51</v>
      </c>
    </row>
    <row r="74" ht="39" customHeight="1" spans="1:36">
      <c r="A74" s="43">
        <v>1330</v>
      </c>
      <c r="B74" s="43" t="s">
        <v>336</v>
      </c>
      <c r="C74" s="43" t="s">
        <v>38</v>
      </c>
      <c r="D74" s="46">
        <v>15</v>
      </c>
      <c r="E74" s="46">
        <v>69</v>
      </c>
      <c r="F74" s="46" t="s">
        <v>39</v>
      </c>
      <c r="G74" s="46">
        <v>29</v>
      </c>
      <c r="H74" s="47" t="s">
        <v>40</v>
      </c>
      <c r="I74" s="51" t="s">
        <v>41</v>
      </c>
      <c r="J74" s="51" t="s">
        <v>42</v>
      </c>
      <c r="K74" s="43" t="s">
        <v>43</v>
      </c>
      <c r="L74" s="46" t="s">
        <v>337</v>
      </c>
      <c r="M74" s="46" t="s">
        <v>338</v>
      </c>
      <c r="N74" s="46" t="s">
        <v>339</v>
      </c>
      <c r="O74" s="46">
        <v>202107</v>
      </c>
      <c r="P74" s="46" t="s">
        <v>280</v>
      </c>
      <c r="Q74" s="46" t="s">
        <v>48</v>
      </c>
      <c r="R74" s="46" t="s">
        <v>49</v>
      </c>
      <c r="S74" s="46" t="s">
        <v>50</v>
      </c>
      <c r="T74" s="46" t="s">
        <v>51</v>
      </c>
      <c r="U74" s="46" t="s">
        <v>58</v>
      </c>
      <c r="V74" s="56">
        <v>51</v>
      </c>
      <c r="W74" s="57" t="s">
        <v>48</v>
      </c>
      <c r="X74" s="58">
        <v>4</v>
      </c>
      <c r="Y74" s="57" t="s">
        <v>340</v>
      </c>
      <c r="Z74" s="58">
        <v>23.6</v>
      </c>
      <c r="AA74" s="58">
        <v>24.6</v>
      </c>
      <c r="AB74" s="59">
        <v>1.03059010832801</v>
      </c>
      <c r="AC74" s="60">
        <f t="shared" si="6"/>
        <v>25.352516664869</v>
      </c>
      <c r="AD74" s="58">
        <v>33</v>
      </c>
      <c r="AE74" s="59">
        <v>1.01531178892308</v>
      </c>
      <c r="AF74" s="60">
        <f t="shared" si="7"/>
        <v>33.5052890344616</v>
      </c>
      <c r="AG74" s="60">
        <f t="shared" si="8"/>
        <v>82.4578056993307</v>
      </c>
      <c r="AH74" s="60">
        <f t="shared" si="9"/>
        <v>69.8746834195984</v>
      </c>
      <c r="AI74" s="64">
        <f t="shared" si="10"/>
        <v>72</v>
      </c>
      <c r="AJ74" s="65" t="s">
        <v>51</v>
      </c>
    </row>
    <row r="75" ht="39" customHeight="1" spans="1:36">
      <c r="A75" s="43">
        <v>1155</v>
      </c>
      <c r="B75" s="43" t="s">
        <v>341</v>
      </c>
      <c r="C75" s="43" t="s">
        <v>38</v>
      </c>
      <c r="D75" s="46">
        <v>14</v>
      </c>
      <c r="E75" s="46">
        <v>14</v>
      </c>
      <c r="F75" s="46" t="s">
        <v>39</v>
      </c>
      <c r="G75" s="46">
        <v>29</v>
      </c>
      <c r="H75" s="47" t="s">
        <v>40</v>
      </c>
      <c r="I75" s="49" t="s">
        <v>41</v>
      </c>
      <c r="J75" s="49" t="s">
        <v>42</v>
      </c>
      <c r="K75" s="43" t="s">
        <v>43</v>
      </c>
      <c r="L75" s="46" t="s">
        <v>342</v>
      </c>
      <c r="M75" s="46" t="s">
        <v>81</v>
      </c>
      <c r="N75" s="46" t="s">
        <v>46</v>
      </c>
      <c r="O75" s="46">
        <v>202107</v>
      </c>
      <c r="P75" s="46" t="s">
        <v>183</v>
      </c>
      <c r="Q75" s="46" t="s">
        <v>48</v>
      </c>
      <c r="R75" s="46" t="s">
        <v>49</v>
      </c>
      <c r="S75" s="46" t="s">
        <v>50</v>
      </c>
      <c r="T75" s="46" t="s">
        <v>51</v>
      </c>
      <c r="U75" s="46" t="s">
        <v>58</v>
      </c>
      <c r="V75" s="56">
        <v>59.5</v>
      </c>
      <c r="W75" s="57" t="s">
        <v>48</v>
      </c>
      <c r="X75" s="58">
        <v>3</v>
      </c>
      <c r="Y75" s="57" t="s">
        <v>343</v>
      </c>
      <c r="Z75" s="58">
        <v>22.34</v>
      </c>
      <c r="AA75" s="58">
        <v>24.2</v>
      </c>
      <c r="AB75" s="59">
        <v>0.96166846197119</v>
      </c>
      <c r="AC75" s="60">
        <f t="shared" si="6"/>
        <v>23.2723767797028</v>
      </c>
      <c r="AD75" s="58">
        <v>31.8</v>
      </c>
      <c r="AE75" s="59">
        <v>0.975582197233509</v>
      </c>
      <c r="AF75" s="60">
        <f t="shared" si="7"/>
        <v>31.0235138720256</v>
      </c>
      <c r="AG75" s="60">
        <f t="shared" si="8"/>
        <v>76.6358906517284</v>
      </c>
      <c r="AH75" s="60">
        <f t="shared" si="9"/>
        <v>69.781534391037</v>
      </c>
      <c r="AI75" s="64">
        <f t="shared" si="10"/>
        <v>73</v>
      </c>
      <c r="AJ75" s="65" t="s">
        <v>51</v>
      </c>
    </row>
    <row r="76" ht="39" customHeight="1" spans="1:36">
      <c r="A76" s="43">
        <v>1295</v>
      </c>
      <c r="B76" s="43" t="s">
        <v>344</v>
      </c>
      <c r="C76" s="43" t="s">
        <v>38</v>
      </c>
      <c r="D76" s="46">
        <v>15</v>
      </c>
      <c r="E76" s="46">
        <v>34</v>
      </c>
      <c r="F76" s="46" t="s">
        <v>39</v>
      </c>
      <c r="G76" s="46">
        <v>29</v>
      </c>
      <c r="H76" s="47" t="s">
        <v>40</v>
      </c>
      <c r="I76" s="51" t="s">
        <v>41</v>
      </c>
      <c r="J76" s="51" t="s">
        <v>42</v>
      </c>
      <c r="K76" s="43" t="s">
        <v>43</v>
      </c>
      <c r="L76" s="46" t="s">
        <v>345</v>
      </c>
      <c r="M76" s="46" t="s">
        <v>98</v>
      </c>
      <c r="N76" s="46" t="s">
        <v>46</v>
      </c>
      <c r="O76" s="46">
        <v>202001</v>
      </c>
      <c r="P76" s="46" t="s">
        <v>280</v>
      </c>
      <c r="Q76" s="46" t="s">
        <v>48</v>
      </c>
      <c r="R76" s="46" t="s">
        <v>346</v>
      </c>
      <c r="S76" s="46" t="s">
        <v>195</v>
      </c>
      <c r="T76" s="46" t="s">
        <v>51</v>
      </c>
      <c r="U76" s="46" t="s">
        <v>58</v>
      </c>
      <c r="V76" s="56">
        <v>52.5</v>
      </c>
      <c r="W76" s="57" t="s">
        <v>48</v>
      </c>
      <c r="X76" s="58">
        <v>4</v>
      </c>
      <c r="Y76" s="57" t="s">
        <v>347</v>
      </c>
      <c r="Z76" s="58">
        <v>23.34</v>
      </c>
      <c r="AA76" s="58">
        <v>23.8</v>
      </c>
      <c r="AB76" s="59">
        <v>1.03059010832801</v>
      </c>
      <c r="AC76" s="60">
        <f t="shared" si="6"/>
        <v>24.5280445782066</v>
      </c>
      <c r="AD76" s="58">
        <v>32.8</v>
      </c>
      <c r="AE76" s="59">
        <v>1.01531178892308</v>
      </c>
      <c r="AF76" s="60">
        <f t="shared" si="7"/>
        <v>33.302226676677</v>
      </c>
      <c r="AG76" s="60">
        <f t="shared" si="8"/>
        <v>81.1702712548837</v>
      </c>
      <c r="AH76" s="60">
        <f t="shared" si="9"/>
        <v>69.7021627529302</v>
      </c>
      <c r="AI76" s="64">
        <f t="shared" si="10"/>
        <v>74</v>
      </c>
      <c r="AJ76" s="65" t="s">
        <v>51</v>
      </c>
    </row>
    <row r="77" ht="39" customHeight="1" spans="1:36">
      <c r="A77" s="43">
        <v>1284</v>
      </c>
      <c r="B77" s="43" t="s">
        <v>348</v>
      </c>
      <c r="C77" s="43" t="s">
        <v>38</v>
      </c>
      <c r="D77" s="46">
        <v>15</v>
      </c>
      <c r="E77" s="46">
        <v>23</v>
      </c>
      <c r="F77" s="46" t="s">
        <v>39</v>
      </c>
      <c r="G77" s="46">
        <v>29</v>
      </c>
      <c r="H77" s="47" t="s">
        <v>40</v>
      </c>
      <c r="I77" s="51" t="s">
        <v>41</v>
      </c>
      <c r="J77" s="51" t="s">
        <v>42</v>
      </c>
      <c r="K77" s="43" t="s">
        <v>43</v>
      </c>
      <c r="L77" s="46" t="s">
        <v>349</v>
      </c>
      <c r="M77" s="46" t="s">
        <v>256</v>
      </c>
      <c r="N77" s="46" t="s">
        <v>46</v>
      </c>
      <c r="O77" s="46">
        <v>202101</v>
      </c>
      <c r="P77" s="46" t="s">
        <v>280</v>
      </c>
      <c r="Q77" s="46" t="s">
        <v>48</v>
      </c>
      <c r="R77" s="46" t="s">
        <v>346</v>
      </c>
      <c r="S77" s="46" t="s">
        <v>236</v>
      </c>
      <c r="T77" s="46" t="s">
        <v>51</v>
      </c>
      <c r="U77" s="46" t="s">
        <v>58</v>
      </c>
      <c r="V77" s="56">
        <v>53</v>
      </c>
      <c r="W77" s="57" t="s">
        <v>48</v>
      </c>
      <c r="X77" s="58">
        <v>3</v>
      </c>
      <c r="Y77" s="57" t="s">
        <v>350</v>
      </c>
      <c r="Z77" s="58">
        <v>22.46</v>
      </c>
      <c r="AA77" s="58">
        <v>23.6</v>
      </c>
      <c r="AB77" s="59">
        <v>0.96166846197119</v>
      </c>
      <c r="AC77" s="60">
        <f t="shared" si="6"/>
        <v>22.6953757025201</v>
      </c>
      <c r="AD77" s="58">
        <v>36.4</v>
      </c>
      <c r="AE77" s="59">
        <v>0.975582197233509</v>
      </c>
      <c r="AF77" s="60">
        <f t="shared" si="7"/>
        <v>35.5111919792997</v>
      </c>
      <c r="AG77" s="60">
        <f t="shared" si="8"/>
        <v>80.6665676818198</v>
      </c>
      <c r="AH77" s="60">
        <f t="shared" si="9"/>
        <v>69.5999406090919</v>
      </c>
      <c r="AI77" s="64">
        <f t="shared" si="10"/>
        <v>75</v>
      </c>
      <c r="AJ77" s="65" t="s">
        <v>51</v>
      </c>
    </row>
    <row r="78" ht="39" customHeight="1" spans="1:36">
      <c r="A78" s="43">
        <v>1280</v>
      </c>
      <c r="B78" s="43" t="s">
        <v>351</v>
      </c>
      <c r="C78" s="43" t="s">
        <v>38</v>
      </c>
      <c r="D78" s="46">
        <v>15</v>
      </c>
      <c r="E78" s="46">
        <v>19</v>
      </c>
      <c r="F78" s="46" t="s">
        <v>39</v>
      </c>
      <c r="G78" s="46">
        <v>29</v>
      </c>
      <c r="H78" s="47" t="s">
        <v>40</v>
      </c>
      <c r="I78" s="51" t="s">
        <v>41</v>
      </c>
      <c r="J78" s="51" t="s">
        <v>42</v>
      </c>
      <c r="K78" s="43" t="s">
        <v>43</v>
      </c>
      <c r="L78" s="46" t="s">
        <v>352</v>
      </c>
      <c r="M78" s="46" t="s">
        <v>141</v>
      </c>
      <c r="N78" s="46" t="s">
        <v>353</v>
      </c>
      <c r="O78" s="46">
        <v>202206</v>
      </c>
      <c r="P78" s="46" t="s">
        <v>280</v>
      </c>
      <c r="Q78" s="46" t="s">
        <v>48</v>
      </c>
      <c r="R78" s="46" t="s">
        <v>49</v>
      </c>
      <c r="S78" s="46" t="s">
        <v>246</v>
      </c>
      <c r="T78" s="46" t="s">
        <v>51</v>
      </c>
      <c r="U78" s="46" t="s">
        <v>58</v>
      </c>
      <c r="V78" s="56">
        <v>53</v>
      </c>
      <c r="W78" s="57" t="s">
        <v>48</v>
      </c>
      <c r="X78" s="58">
        <v>1</v>
      </c>
      <c r="Y78" s="57" t="s">
        <v>354</v>
      </c>
      <c r="Z78" s="61">
        <v>23.08</v>
      </c>
      <c r="AA78" s="58">
        <v>23</v>
      </c>
      <c r="AB78" s="59">
        <v>1.00053750586176</v>
      </c>
      <c r="AC78" s="60">
        <f t="shared" si="6"/>
        <v>23.0123626348205</v>
      </c>
      <c r="AD78" s="58">
        <v>34.2</v>
      </c>
      <c r="AE78" s="59">
        <v>0.994449217972298</v>
      </c>
      <c r="AF78" s="60">
        <f t="shared" si="7"/>
        <v>34.0101632546526</v>
      </c>
      <c r="AG78" s="60">
        <f t="shared" si="8"/>
        <v>80.1025258894731</v>
      </c>
      <c r="AH78" s="60">
        <f t="shared" si="9"/>
        <v>69.2615155336838</v>
      </c>
      <c r="AI78" s="64">
        <f t="shared" si="10"/>
        <v>76</v>
      </c>
      <c r="AJ78" s="65" t="s">
        <v>51</v>
      </c>
    </row>
    <row r="79" ht="39" customHeight="1" spans="1:36">
      <c r="A79" s="43">
        <v>1168</v>
      </c>
      <c r="B79" s="43" t="s">
        <v>355</v>
      </c>
      <c r="C79" s="43" t="s">
        <v>38</v>
      </c>
      <c r="D79" s="46">
        <v>14</v>
      </c>
      <c r="E79" s="46">
        <v>27</v>
      </c>
      <c r="F79" s="46" t="s">
        <v>39</v>
      </c>
      <c r="G79" s="46">
        <v>29</v>
      </c>
      <c r="H79" s="47" t="s">
        <v>40</v>
      </c>
      <c r="I79" s="49" t="s">
        <v>41</v>
      </c>
      <c r="J79" s="49" t="s">
        <v>42</v>
      </c>
      <c r="K79" s="43" t="s">
        <v>43</v>
      </c>
      <c r="L79" s="46" t="s">
        <v>356</v>
      </c>
      <c r="M79" s="46" t="s">
        <v>119</v>
      </c>
      <c r="N79" s="46" t="s">
        <v>46</v>
      </c>
      <c r="O79" s="46">
        <v>202007</v>
      </c>
      <c r="P79" s="46" t="s">
        <v>183</v>
      </c>
      <c r="Q79" s="46" t="s">
        <v>48</v>
      </c>
      <c r="R79" s="46" t="s">
        <v>49</v>
      </c>
      <c r="S79" s="46" t="s">
        <v>50</v>
      </c>
      <c r="T79" s="46" t="s">
        <v>51</v>
      </c>
      <c r="U79" s="46" t="s">
        <v>58</v>
      </c>
      <c r="V79" s="56">
        <v>58.5</v>
      </c>
      <c r="W79" s="57" t="s">
        <v>48</v>
      </c>
      <c r="X79" s="58">
        <v>3</v>
      </c>
      <c r="Y79" s="57" t="s">
        <v>357</v>
      </c>
      <c r="Z79" s="58">
        <v>20.44</v>
      </c>
      <c r="AA79" s="58">
        <v>25.6</v>
      </c>
      <c r="AB79" s="59">
        <v>0.96166846197119</v>
      </c>
      <c r="AC79" s="60">
        <f t="shared" si="6"/>
        <v>24.6187126264625</v>
      </c>
      <c r="AD79" s="58">
        <v>32</v>
      </c>
      <c r="AE79" s="59">
        <v>0.975582197233509</v>
      </c>
      <c r="AF79" s="60">
        <f t="shared" si="7"/>
        <v>31.2186303114723</v>
      </c>
      <c r="AG79" s="60">
        <f t="shared" si="8"/>
        <v>76.2773429379347</v>
      </c>
      <c r="AH79" s="60">
        <f t="shared" si="9"/>
        <v>69.1664057627608</v>
      </c>
      <c r="AI79" s="64">
        <f t="shared" si="10"/>
        <v>77</v>
      </c>
      <c r="AJ79" s="65" t="s">
        <v>51</v>
      </c>
    </row>
    <row r="80" ht="39" customHeight="1" spans="1:36">
      <c r="A80" s="43">
        <v>1345</v>
      </c>
      <c r="B80" s="43" t="s">
        <v>358</v>
      </c>
      <c r="C80" s="43" t="s">
        <v>38</v>
      </c>
      <c r="D80" s="46">
        <v>15</v>
      </c>
      <c r="E80" s="46">
        <v>84</v>
      </c>
      <c r="F80" s="46" t="s">
        <v>103</v>
      </c>
      <c r="G80" s="46">
        <v>29</v>
      </c>
      <c r="H80" s="47" t="s">
        <v>40</v>
      </c>
      <c r="I80" s="51" t="s">
        <v>41</v>
      </c>
      <c r="J80" s="51" t="s">
        <v>42</v>
      </c>
      <c r="K80" s="43" t="s">
        <v>43</v>
      </c>
      <c r="L80" s="46" t="s">
        <v>359</v>
      </c>
      <c r="M80" s="46" t="s">
        <v>360</v>
      </c>
      <c r="N80" s="46" t="s">
        <v>46</v>
      </c>
      <c r="O80" s="46">
        <v>202001</v>
      </c>
      <c r="P80" s="46" t="s">
        <v>280</v>
      </c>
      <c r="Q80" s="46" t="s">
        <v>48</v>
      </c>
      <c r="R80" s="46" t="s">
        <v>160</v>
      </c>
      <c r="S80" s="46" t="s">
        <v>287</v>
      </c>
      <c r="T80" s="46" t="s">
        <v>51</v>
      </c>
      <c r="U80" s="46" t="s">
        <v>58</v>
      </c>
      <c r="V80" s="56">
        <v>50.5</v>
      </c>
      <c r="W80" s="57" t="s">
        <v>48</v>
      </c>
      <c r="X80" s="58">
        <v>2</v>
      </c>
      <c r="Y80" s="57" t="s">
        <v>361</v>
      </c>
      <c r="Z80" s="58">
        <v>22</v>
      </c>
      <c r="AA80" s="58">
        <v>24.2</v>
      </c>
      <c r="AB80" s="59">
        <v>1.03919404375777</v>
      </c>
      <c r="AC80" s="60">
        <f t="shared" si="6"/>
        <v>25.148495858938</v>
      </c>
      <c r="AD80" s="58">
        <v>33.2</v>
      </c>
      <c r="AE80" s="59">
        <v>1.02777530859544</v>
      </c>
      <c r="AF80" s="60">
        <f t="shared" si="7"/>
        <v>34.1221402453686</v>
      </c>
      <c r="AG80" s="60">
        <f t="shared" si="8"/>
        <v>81.2706361043066</v>
      </c>
      <c r="AH80" s="60">
        <f t="shared" si="9"/>
        <v>68.962381662584</v>
      </c>
      <c r="AI80" s="64">
        <f t="shared" si="10"/>
        <v>78</v>
      </c>
      <c r="AJ80" s="65" t="s">
        <v>51</v>
      </c>
    </row>
    <row r="81" ht="39" customHeight="1" spans="1:36">
      <c r="A81" s="43">
        <v>1379</v>
      </c>
      <c r="B81" s="43" t="s">
        <v>362</v>
      </c>
      <c r="C81" s="43" t="s">
        <v>38</v>
      </c>
      <c r="D81" s="46">
        <v>15</v>
      </c>
      <c r="E81" s="46">
        <v>118</v>
      </c>
      <c r="F81" s="46" t="s">
        <v>103</v>
      </c>
      <c r="G81" s="46">
        <v>29</v>
      </c>
      <c r="H81" s="47" t="s">
        <v>40</v>
      </c>
      <c r="I81" s="51" t="s">
        <v>41</v>
      </c>
      <c r="J81" s="51" t="s">
        <v>42</v>
      </c>
      <c r="K81" s="43" t="s">
        <v>43</v>
      </c>
      <c r="L81" s="46" t="s">
        <v>363</v>
      </c>
      <c r="M81" s="46" t="s">
        <v>292</v>
      </c>
      <c r="N81" s="46" t="s">
        <v>46</v>
      </c>
      <c r="O81" s="46">
        <v>202107</v>
      </c>
      <c r="P81" s="46" t="s">
        <v>280</v>
      </c>
      <c r="Q81" s="46" t="s">
        <v>48</v>
      </c>
      <c r="R81" s="46" t="s">
        <v>49</v>
      </c>
      <c r="S81" s="46" t="s">
        <v>161</v>
      </c>
      <c r="T81" s="46" t="s">
        <v>51</v>
      </c>
      <c r="U81" s="46" t="s">
        <v>58</v>
      </c>
      <c r="V81" s="56">
        <v>49.5</v>
      </c>
      <c r="W81" s="57" t="s">
        <v>48</v>
      </c>
      <c r="X81" s="58">
        <v>2</v>
      </c>
      <c r="Y81" s="57" t="s">
        <v>364</v>
      </c>
      <c r="Z81" s="58">
        <v>23.9</v>
      </c>
      <c r="AA81" s="58">
        <v>22.2</v>
      </c>
      <c r="AB81" s="59">
        <v>1.03919404375777</v>
      </c>
      <c r="AC81" s="60">
        <f t="shared" si="6"/>
        <v>23.0701077714225</v>
      </c>
      <c r="AD81" s="58">
        <v>34</v>
      </c>
      <c r="AE81" s="59">
        <v>1.02777530859544</v>
      </c>
      <c r="AF81" s="60">
        <f t="shared" si="7"/>
        <v>34.944360492245</v>
      </c>
      <c r="AG81" s="60">
        <f t="shared" si="8"/>
        <v>81.9144682636675</v>
      </c>
      <c r="AH81" s="60">
        <f t="shared" si="9"/>
        <v>68.9486809582005</v>
      </c>
      <c r="AI81" s="64">
        <f t="shared" si="10"/>
        <v>79</v>
      </c>
      <c r="AJ81" s="65" t="s">
        <v>51</v>
      </c>
    </row>
    <row r="82" ht="39" customHeight="1" spans="1:36">
      <c r="A82" s="43">
        <v>1403</v>
      </c>
      <c r="B82" s="43" t="s">
        <v>365</v>
      </c>
      <c r="C82" s="43" t="s">
        <v>38</v>
      </c>
      <c r="D82" s="46">
        <v>16</v>
      </c>
      <c r="E82" s="46">
        <v>22</v>
      </c>
      <c r="F82" s="46" t="s">
        <v>39</v>
      </c>
      <c r="G82" s="46">
        <v>29</v>
      </c>
      <c r="H82" s="47" t="s">
        <v>40</v>
      </c>
      <c r="I82" s="49" t="s">
        <v>41</v>
      </c>
      <c r="J82" s="49" t="s">
        <v>42</v>
      </c>
      <c r="K82" s="43" t="s">
        <v>43</v>
      </c>
      <c r="L82" s="46" t="s">
        <v>366</v>
      </c>
      <c r="M82" s="46" t="s">
        <v>105</v>
      </c>
      <c r="N82" s="46" t="s">
        <v>46</v>
      </c>
      <c r="O82" s="46">
        <v>202107</v>
      </c>
      <c r="P82" s="46" t="s">
        <v>47</v>
      </c>
      <c r="Q82" s="46" t="s">
        <v>48</v>
      </c>
      <c r="R82" s="46" t="s">
        <v>264</v>
      </c>
      <c r="S82" s="46" t="s">
        <v>50</v>
      </c>
      <c r="T82" s="46" t="s">
        <v>51</v>
      </c>
      <c r="U82" s="46" t="s">
        <v>58</v>
      </c>
      <c r="V82" s="56">
        <v>48.5</v>
      </c>
      <c r="W82" s="57" t="s">
        <v>48</v>
      </c>
      <c r="X82" s="58">
        <v>1</v>
      </c>
      <c r="Y82" s="57" t="s">
        <v>367</v>
      </c>
      <c r="Z82" s="61">
        <v>22.82</v>
      </c>
      <c r="AA82" s="58">
        <v>24.4</v>
      </c>
      <c r="AB82" s="59">
        <v>1.00053750586176</v>
      </c>
      <c r="AC82" s="60">
        <f t="shared" si="6"/>
        <v>24.4131151430269</v>
      </c>
      <c r="AD82" s="58">
        <v>35.2</v>
      </c>
      <c r="AE82" s="59">
        <v>0.994449217972298</v>
      </c>
      <c r="AF82" s="60">
        <f t="shared" si="7"/>
        <v>35.0046124726249</v>
      </c>
      <c r="AG82" s="60">
        <f t="shared" si="8"/>
        <v>82.2377276156518</v>
      </c>
      <c r="AH82" s="60">
        <f t="shared" si="9"/>
        <v>68.7426365693911</v>
      </c>
      <c r="AI82" s="64">
        <f t="shared" si="10"/>
        <v>80</v>
      </c>
      <c r="AJ82" s="65" t="s">
        <v>51</v>
      </c>
    </row>
    <row r="83" ht="39" customHeight="1" spans="1:36">
      <c r="A83" s="43">
        <v>1466</v>
      </c>
      <c r="B83" s="43" t="s">
        <v>368</v>
      </c>
      <c r="C83" s="43" t="s">
        <v>38</v>
      </c>
      <c r="D83" s="46">
        <v>16</v>
      </c>
      <c r="E83" s="46">
        <v>85</v>
      </c>
      <c r="F83" s="46" t="s">
        <v>103</v>
      </c>
      <c r="G83" s="46">
        <v>29</v>
      </c>
      <c r="H83" s="47" t="s">
        <v>40</v>
      </c>
      <c r="I83" s="49" t="s">
        <v>41</v>
      </c>
      <c r="J83" s="49" t="s">
        <v>42</v>
      </c>
      <c r="K83" s="43" t="s">
        <v>43</v>
      </c>
      <c r="L83" s="46" t="s">
        <v>369</v>
      </c>
      <c r="M83" s="46" t="s">
        <v>105</v>
      </c>
      <c r="N83" s="46" t="s">
        <v>46</v>
      </c>
      <c r="O83" s="46">
        <v>202107</v>
      </c>
      <c r="P83" s="46" t="s">
        <v>47</v>
      </c>
      <c r="Q83" s="46" t="s">
        <v>48</v>
      </c>
      <c r="R83" s="46" t="s">
        <v>264</v>
      </c>
      <c r="S83" s="46" t="s">
        <v>370</v>
      </c>
      <c r="T83" s="46" t="s">
        <v>51</v>
      </c>
      <c r="U83" s="46" t="s">
        <v>58</v>
      </c>
      <c r="V83" s="56">
        <v>43</v>
      </c>
      <c r="W83" s="57" t="s">
        <v>48</v>
      </c>
      <c r="X83" s="58">
        <v>3</v>
      </c>
      <c r="Y83" s="57" t="s">
        <v>371</v>
      </c>
      <c r="Z83" s="58">
        <v>27.66</v>
      </c>
      <c r="AA83" s="58">
        <v>25.8</v>
      </c>
      <c r="AB83" s="59">
        <v>0.96166846197119</v>
      </c>
      <c r="AC83" s="60">
        <f t="shared" si="6"/>
        <v>24.8110463188567</v>
      </c>
      <c r="AD83" s="58">
        <v>34.2</v>
      </c>
      <c r="AE83" s="59">
        <v>0.975582197233509</v>
      </c>
      <c r="AF83" s="60">
        <f t="shared" si="7"/>
        <v>33.364911145386</v>
      </c>
      <c r="AG83" s="60">
        <f t="shared" si="8"/>
        <v>85.8359574642427</v>
      </c>
      <c r="AH83" s="60">
        <f t="shared" si="9"/>
        <v>68.7015744785456</v>
      </c>
      <c r="AI83" s="64">
        <f t="shared" si="10"/>
        <v>81</v>
      </c>
      <c r="AJ83" s="65" t="s">
        <v>51</v>
      </c>
    </row>
    <row r="84" ht="39" customHeight="1" spans="1:36">
      <c r="A84" s="43">
        <v>1163</v>
      </c>
      <c r="B84" s="43" t="s">
        <v>351</v>
      </c>
      <c r="C84" s="43" t="s">
        <v>38</v>
      </c>
      <c r="D84" s="46">
        <v>14</v>
      </c>
      <c r="E84" s="46">
        <v>22</v>
      </c>
      <c r="F84" s="46" t="s">
        <v>39</v>
      </c>
      <c r="G84" s="46">
        <v>29</v>
      </c>
      <c r="H84" s="47" t="s">
        <v>40</v>
      </c>
      <c r="I84" s="49" t="s">
        <v>41</v>
      </c>
      <c r="J84" s="49" t="s">
        <v>42</v>
      </c>
      <c r="K84" s="43" t="s">
        <v>43</v>
      </c>
      <c r="L84" s="46" t="s">
        <v>372</v>
      </c>
      <c r="M84" s="46" t="s">
        <v>373</v>
      </c>
      <c r="N84" s="46" t="s">
        <v>46</v>
      </c>
      <c r="O84" s="46">
        <v>202207</v>
      </c>
      <c r="P84" s="46" t="s">
        <v>183</v>
      </c>
      <c r="Q84" s="46" t="s">
        <v>48</v>
      </c>
      <c r="R84" s="46" t="s">
        <v>49</v>
      </c>
      <c r="S84" s="46" t="s">
        <v>374</v>
      </c>
      <c r="T84" s="46" t="s">
        <v>51</v>
      </c>
      <c r="U84" s="46" t="s">
        <v>58</v>
      </c>
      <c r="V84" s="56">
        <v>59</v>
      </c>
      <c r="W84" s="57" t="s">
        <v>48</v>
      </c>
      <c r="X84" s="58">
        <v>3</v>
      </c>
      <c r="Y84" s="57" t="s">
        <v>375</v>
      </c>
      <c r="Z84" s="58">
        <v>19.38</v>
      </c>
      <c r="AA84" s="58">
        <v>23.8</v>
      </c>
      <c r="AB84" s="59">
        <v>0.96166846197119</v>
      </c>
      <c r="AC84" s="60">
        <f t="shared" si="6"/>
        <v>22.8877093949143</v>
      </c>
      <c r="AD84" s="58">
        <v>33.6</v>
      </c>
      <c r="AE84" s="59">
        <v>0.975582197233509</v>
      </c>
      <c r="AF84" s="60">
        <f t="shared" si="7"/>
        <v>32.7795618270459</v>
      </c>
      <c r="AG84" s="60">
        <f t="shared" si="8"/>
        <v>75.0472712219602</v>
      </c>
      <c r="AH84" s="60">
        <f t="shared" si="9"/>
        <v>68.6283627331761</v>
      </c>
      <c r="AI84" s="64">
        <f t="shared" si="10"/>
        <v>82</v>
      </c>
      <c r="AJ84" s="65" t="s">
        <v>51</v>
      </c>
    </row>
    <row r="85" ht="39" customHeight="1" spans="1:36">
      <c r="A85" s="43">
        <v>1267</v>
      </c>
      <c r="B85" s="43" t="s">
        <v>376</v>
      </c>
      <c r="C85" s="43" t="s">
        <v>38</v>
      </c>
      <c r="D85" s="46">
        <v>15</v>
      </c>
      <c r="E85" s="46">
        <v>6</v>
      </c>
      <c r="F85" s="46" t="s">
        <v>39</v>
      </c>
      <c r="G85" s="46">
        <v>29</v>
      </c>
      <c r="H85" s="47" t="s">
        <v>40</v>
      </c>
      <c r="I85" s="51" t="s">
        <v>41</v>
      </c>
      <c r="J85" s="51" t="s">
        <v>42</v>
      </c>
      <c r="K85" s="43" t="s">
        <v>43</v>
      </c>
      <c r="L85" s="46" t="s">
        <v>377</v>
      </c>
      <c r="M85" s="46" t="s">
        <v>119</v>
      </c>
      <c r="N85" s="46" t="s">
        <v>46</v>
      </c>
      <c r="O85" s="46">
        <v>202206</v>
      </c>
      <c r="P85" s="46" t="s">
        <v>280</v>
      </c>
      <c r="Q85" s="46" t="s">
        <v>48</v>
      </c>
      <c r="R85" s="46" t="s">
        <v>49</v>
      </c>
      <c r="S85" s="46" t="s">
        <v>50</v>
      </c>
      <c r="T85" s="46" t="s">
        <v>51</v>
      </c>
      <c r="U85" s="46" t="s">
        <v>58</v>
      </c>
      <c r="V85" s="56">
        <v>53.5</v>
      </c>
      <c r="W85" s="57" t="s">
        <v>48</v>
      </c>
      <c r="X85" s="58">
        <v>5</v>
      </c>
      <c r="Y85" s="57" t="s">
        <v>378</v>
      </c>
      <c r="Z85" s="58">
        <v>23.34</v>
      </c>
      <c r="AA85" s="58">
        <v>24.4</v>
      </c>
      <c r="AB85" s="59">
        <v>0.972705926686421</v>
      </c>
      <c r="AC85" s="60">
        <f t="shared" si="6"/>
        <v>23.7340246111487</v>
      </c>
      <c r="AD85" s="58">
        <v>31.8</v>
      </c>
      <c r="AE85" s="59">
        <v>0.988475354008404</v>
      </c>
      <c r="AF85" s="60">
        <f t="shared" si="7"/>
        <v>31.4335162574673</v>
      </c>
      <c r="AG85" s="60">
        <f t="shared" si="8"/>
        <v>78.5075408686159</v>
      </c>
      <c r="AH85" s="60">
        <f t="shared" si="9"/>
        <v>68.5045245211696</v>
      </c>
      <c r="AI85" s="64">
        <f t="shared" si="10"/>
        <v>83</v>
      </c>
      <c r="AJ85" s="65" t="s">
        <v>51</v>
      </c>
    </row>
    <row r="86" ht="39" customHeight="1" spans="1:36">
      <c r="A86" s="43">
        <v>1378</v>
      </c>
      <c r="B86" s="43" t="s">
        <v>379</v>
      </c>
      <c r="C86" s="43" t="s">
        <v>38</v>
      </c>
      <c r="D86" s="46">
        <v>15</v>
      </c>
      <c r="E86" s="46">
        <v>117</v>
      </c>
      <c r="F86" s="46" t="s">
        <v>103</v>
      </c>
      <c r="G86" s="46">
        <v>29</v>
      </c>
      <c r="H86" s="47" t="s">
        <v>40</v>
      </c>
      <c r="I86" s="51" t="s">
        <v>41</v>
      </c>
      <c r="J86" s="51" t="s">
        <v>42</v>
      </c>
      <c r="K86" s="43" t="s">
        <v>43</v>
      </c>
      <c r="L86" s="46" t="s">
        <v>380</v>
      </c>
      <c r="M86" s="46" t="s">
        <v>105</v>
      </c>
      <c r="N86" s="46" t="s">
        <v>46</v>
      </c>
      <c r="O86" s="46">
        <v>202001</v>
      </c>
      <c r="P86" s="46" t="s">
        <v>280</v>
      </c>
      <c r="Q86" s="46" t="s">
        <v>48</v>
      </c>
      <c r="R86" s="46" t="s">
        <v>49</v>
      </c>
      <c r="S86" s="46" t="s">
        <v>50</v>
      </c>
      <c r="T86" s="46" t="s">
        <v>51</v>
      </c>
      <c r="U86" s="46" t="s">
        <v>58</v>
      </c>
      <c r="V86" s="56">
        <v>49.5</v>
      </c>
      <c r="W86" s="57" t="s">
        <v>48</v>
      </c>
      <c r="X86" s="58">
        <v>4</v>
      </c>
      <c r="Y86" s="57" t="s">
        <v>381</v>
      </c>
      <c r="Z86" s="58">
        <v>20.4</v>
      </c>
      <c r="AA86" s="58">
        <v>26.8</v>
      </c>
      <c r="AB86" s="59">
        <v>1.03059010832801</v>
      </c>
      <c r="AC86" s="60">
        <f t="shared" si="6"/>
        <v>27.6198149031907</v>
      </c>
      <c r="AD86" s="58">
        <v>32.4</v>
      </c>
      <c r="AE86" s="59">
        <v>1.01531178892308</v>
      </c>
      <c r="AF86" s="60">
        <f t="shared" si="7"/>
        <v>32.8961019611078</v>
      </c>
      <c r="AG86" s="60">
        <f t="shared" si="8"/>
        <v>80.9159168642985</v>
      </c>
      <c r="AH86" s="60">
        <f t="shared" si="9"/>
        <v>68.3495501185791</v>
      </c>
      <c r="AI86" s="64">
        <f t="shared" si="10"/>
        <v>84</v>
      </c>
      <c r="AJ86" s="65" t="s">
        <v>51</v>
      </c>
    </row>
    <row r="87" ht="39" customHeight="1" spans="1:36">
      <c r="A87" s="43">
        <v>1428</v>
      </c>
      <c r="B87" s="43" t="s">
        <v>382</v>
      </c>
      <c r="C87" s="43" t="s">
        <v>38</v>
      </c>
      <c r="D87" s="46">
        <v>16</v>
      </c>
      <c r="E87" s="46">
        <v>47</v>
      </c>
      <c r="F87" s="46" t="s">
        <v>39</v>
      </c>
      <c r="G87" s="46">
        <v>29</v>
      </c>
      <c r="H87" s="47" t="s">
        <v>40</v>
      </c>
      <c r="I87" s="49" t="s">
        <v>41</v>
      </c>
      <c r="J87" s="49" t="s">
        <v>42</v>
      </c>
      <c r="K87" s="43" t="s">
        <v>43</v>
      </c>
      <c r="L87" s="46" t="s">
        <v>383</v>
      </c>
      <c r="M87" s="46" t="s">
        <v>119</v>
      </c>
      <c r="N87" s="46" t="s">
        <v>46</v>
      </c>
      <c r="O87" s="46">
        <v>202207</v>
      </c>
      <c r="P87" s="46" t="s">
        <v>384</v>
      </c>
      <c r="Q87" s="46" t="s">
        <v>48</v>
      </c>
      <c r="R87" s="46" t="s">
        <v>264</v>
      </c>
      <c r="S87" s="46" t="s">
        <v>50</v>
      </c>
      <c r="T87" s="46" t="s">
        <v>51</v>
      </c>
      <c r="U87" s="46" t="s">
        <v>58</v>
      </c>
      <c r="V87" s="56">
        <v>47</v>
      </c>
      <c r="W87" s="57" t="s">
        <v>48</v>
      </c>
      <c r="X87" s="58">
        <v>4</v>
      </c>
      <c r="Y87" s="57" t="s">
        <v>385</v>
      </c>
      <c r="Z87" s="58">
        <v>24.46</v>
      </c>
      <c r="AA87" s="58">
        <v>22.2</v>
      </c>
      <c r="AB87" s="59">
        <v>1.03059010832801</v>
      </c>
      <c r="AC87" s="60">
        <f t="shared" si="6"/>
        <v>22.8791004048818</v>
      </c>
      <c r="AD87" s="58">
        <v>34.6</v>
      </c>
      <c r="AE87" s="59">
        <v>1.01531178892308</v>
      </c>
      <c r="AF87" s="60">
        <f t="shared" si="7"/>
        <v>35.1297878967386</v>
      </c>
      <c r="AG87" s="60">
        <f t="shared" si="8"/>
        <v>82.4688883016204</v>
      </c>
      <c r="AH87" s="60">
        <f t="shared" si="9"/>
        <v>68.2813329809722</v>
      </c>
      <c r="AI87" s="64">
        <f t="shared" si="10"/>
        <v>85</v>
      </c>
      <c r="AJ87" s="65" t="s">
        <v>51</v>
      </c>
    </row>
    <row r="88" ht="39" customHeight="1" spans="1:36">
      <c r="A88" s="43">
        <v>1204</v>
      </c>
      <c r="B88" s="43" t="s">
        <v>386</v>
      </c>
      <c r="C88" s="43" t="s">
        <v>38</v>
      </c>
      <c r="D88" s="46">
        <v>14</v>
      </c>
      <c r="E88" s="46">
        <v>63</v>
      </c>
      <c r="F88" s="46" t="s">
        <v>39</v>
      </c>
      <c r="G88" s="46">
        <v>29</v>
      </c>
      <c r="H88" s="47" t="s">
        <v>40</v>
      </c>
      <c r="I88" s="49" t="s">
        <v>41</v>
      </c>
      <c r="J88" s="49" t="s">
        <v>42</v>
      </c>
      <c r="K88" s="43" t="s">
        <v>43</v>
      </c>
      <c r="L88" s="46" t="s">
        <v>387</v>
      </c>
      <c r="M88" s="46" t="s">
        <v>119</v>
      </c>
      <c r="N88" s="46" t="s">
        <v>46</v>
      </c>
      <c r="O88" s="46">
        <v>202207</v>
      </c>
      <c r="P88" s="46" t="s">
        <v>183</v>
      </c>
      <c r="Q88" s="46" t="s">
        <v>48</v>
      </c>
      <c r="R88" s="46" t="s">
        <v>49</v>
      </c>
      <c r="S88" s="46" t="s">
        <v>50</v>
      </c>
      <c r="T88" s="46" t="s">
        <v>51</v>
      </c>
      <c r="U88" s="46" t="s">
        <v>58</v>
      </c>
      <c r="V88" s="56">
        <v>57</v>
      </c>
      <c r="W88" s="57" t="s">
        <v>48</v>
      </c>
      <c r="X88" s="58">
        <v>5</v>
      </c>
      <c r="Y88" s="57" t="s">
        <v>388</v>
      </c>
      <c r="Z88" s="58">
        <v>21.04</v>
      </c>
      <c r="AA88" s="58">
        <v>22.6</v>
      </c>
      <c r="AB88" s="59">
        <v>0.972705926686421</v>
      </c>
      <c r="AC88" s="60">
        <f t="shared" si="6"/>
        <v>21.9831539431131</v>
      </c>
      <c r="AD88" s="58">
        <v>33</v>
      </c>
      <c r="AE88" s="59">
        <v>0.988475354008404</v>
      </c>
      <c r="AF88" s="60">
        <f t="shared" si="7"/>
        <v>32.6196866822773</v>
      </c>
      <c r="AG88" s="60">
        <f t="shared" si="8"/>
        <v>75.6428406253904</v>
      </c>
      <c r="AH88" s="60">
        <f t="shared" si="9"/>
        <v>68.1857043752343</v>
      </c>
      <c r="AI88" s="64">
        <f t="shared" si="10"/>
        <v>86</v>
      </c>
      <c r="AJ88" s="65" t="s">
        <v>51</v>
      </c>
    </row>
    <row r="89" ht="39" customHeight="1" spans="1:36">
      <c r="A89" s="43">
        <v>1215</v>
      </c>
      <c r="B89" s="43" t="s">
        <v>389</v>
      </c>
      <c r="C89" s="43" t="s">
        <v>38</v>
      </c>
      <c r="D89" s="46">
        <v>14</v>
      </c>
      <c r="E89" s="46">
        <v>74</v>
      </c>
      <c r="F89" s="46" t="s">
        <v>39</v>
      </c>
      <c r="G89" s="46">
        <v>29</v>
      </c>
      <c r="H89" s="47" t="s">
        <v>40</v>
      </c>
      <c r="I89" s="49" t="s">
        <v>41</v>
      </c>
      <c r="J89" s="49" t="s">
        <v>42</v>
      </c>
      <c r="K89" s="43" t="s">
        <v>43</v>
      </c>
      <c r="L89" s="46" t="s">
        <v>390</v>
      </c>
      <c r="M89" s="46" t="s">
        <v>391</v>
      </c>
      <c r="N89" s="46" t="s">
        <v>46</v>
      </c>
      <c r="O89" s="46">
        <v>202207</v>
      </c>
      <c r="P89" s="46" t="s">
        <v>183</v>
      </c>
      <c r="Q89" s="46" t="s">
        <v>48</v>
      </c>
      <c r="R89" s="46" t="s">
        <v>49</v>
      </c>
      <c r="S89" s="46" t="s">
        <v>50</v>
      </c>
      <c r="T89" s="46" t="s">
        <v>51</v>
      </c>
      <c r="U89" s="46" t="s">
        <v>58</v>
      </c>
      <c r="V89" s="56">
        <v>56.5</v>
      </c>
      <c r="W89" s="57" t="s">
        <v>48</v>
      </c>
      <c r="X89" s="58">
        <v>3</v>
      </c>
      <c r="Y89" s="57" t="s">
        <v>392</v>
      </c>
      <c r="Z89" s="58">
        <v>19.78</v>
      </c>
      <c r="AA89" s="58">
        <v>24</v>
      </c>
      <c r="AB89" s="59">
        <v>0.96166846197119</v>
      </c>
      <c r="AC89" s="60">
        <f t="shared" si="6"/>
        <v>23.0800430873086</v>
      </c>
      <c r="AD89" s="58">
        <v>33.8</v>
      </c>
      <c r="AE89" s="59">
        <v>0.975582197233509</v>
      </c>
      <c r="AF89" s="60">
        <f t="shared" si="7"/>
        <v>32.9746782664926</v>
      </c>
      <c r="AG89" s="60">
        <f t="shared" si="8"/>
        <v>75.8347213538012</v>
      </c>
      <c r="AH89" s="60">
        <f t="shared" si="9"/>
        <v>68.1008328122807</v>
      </c>
      <c r="AI89" s="64">
        <f t="shared" si="10"/>
        <v>87</v>
      </c>
      <c r="AJ89" s="65" t="s">
        <v>51</v>
      </c>
    </row>
    <row r="90" ht="39" customHeight="1" spans="1:36">
      <c r="A90" s="43">
        <v>1161</v>
      </c>
      <c r="B90" s="43" t="s">
        <v>393</v>
      </c>
      <c r="C90" s="43" t="s">
        <v>38</v>
      </c>
      <c r="D90" s="46">
        <v>14</v>
      </c>
      <c r="E90" s="46">
        <v>20</v>
      </c>
      <c r="F90" s="46" t="s">
        <v>39</v>
      </c>
      <c r="G90" s="46">
        <v>29</v>
      </c>
      <c r="H90" s="47" t="s">
        <v>40</v>
      </c>
      <c r="I90" s="49" t="s">
        <v>41</v>
      </c>
      <c r="J90" s="49" t="s">
        <v>42</v>
      </c>
      <c r="K90" s="43" t="s">
        <v>43</v>
      </c>
      <c r="L90" s="46" t="s">
        <v>394</v>
      </c>
      <c r="M90" s="46" t="s">
        <v>119</v>
      </c>
      <c r="N90" s="46" t="s">
        <v>46</v>
      </c>
      <c r="O90" s="46">
        <v>202107</v>
      </c>
      <c r="P90" s="46" t="s">
        <v>183</v>
      </c>
      <c r="Q90" s="46" t="s">
        <v>48</v>
      </c>
      <c r="R90" s="46" t="s">
        <v>49</v>
      </c>
      <c r="S90" s="46" t="s">
        <v>50</v>
      </c>
      <c r="T90" s="46" t="s">
        <v>51</v>
      </c>
      <c r="U90" s="46" t="s">
        <v>58</v>
      </c>
      <c r="V90" s="56">
        <v>59</v>
      </c>
      <c r="W90" s="57" t="s">
        <v>48</v>
      </c>
      <c r="X90" s="58">
        <v>4</v>
      </c>
      <c r="Y90" s="57" t="s">
        <v>395</v>
      </c>
      <c r="Z90" s="58">
        <v>19.14</v>
      </c>
      <c r="AA90" s="58">
        <v>22</v>
      </c>
      <c r="AB90" s="59">
        <v>1.03059010832801</v>
      </c>
      <c r="AC90" s="60">
        <f t="shared" si="6"/>
        <v>22.6729823832162</v>
      </c>
      <c r="AD90" s="58">
        <v>31.6</v>
      </c>
      <c r="AE90" s="59">
        <v>1.01531178892308</v>
      </c>
      <c r="AF90" s="60">
        <f t="shared" si="7"/>
        <v>32.0838525299693</v>
      </c>
      <c r="AG90" s="60">
        <f t="shared" si="8"/>
        <v>73.8968349131856</v>
      </c>
      <c r="AH90" s="60">
        <f t="shared" si="9"/>
        <v>67.9381009479113</v>
      </c>
      <c r="AI90" s="64">
        <f t="shared" si="10"/>
        <v>88</v>
      </c>
      <c r="AJ90" s="65" t="s">
        <v>51</v>
      </c>
    </row>
    <row r="91" ht="39" customHeight="1" spans="1:36">
      <c r="A91" s="43">
        <v>1307</v>
      </c>
      <c r="B91" s="43" t="s">
        <v>396</v>
      </c>
      <c r="C91" s="43" t="s">
        <v>38</v>
      </c>
      <c r="D91" s="46">
        <v>15</v>
      </c>
      <c r="E91" s="46">
        <v>46</v>
      </c>
      <c r="F91" s="46" t="s">
        <v>39</v>
      </c>
      <c r="G91" s="46">
        <v>29</v>
      </c>
      <c r="H91" s="47" t="s">
        <v>40</v>
      </c>
      <c r="I91" s="51" t="s">
        <v>41</v>
      </c>
      <c r="J91" s="51" t="s">
        <v>42</v>
      </c>
      <c r="K91" s="43" t="s">
        <v>43</v>
      </c>
      <c r="L91" s="46" t="s">
        <v>397</v>
      </c>
      <c r="M91" s="46" t="s">
        <v>398</v>
      </c>
      <c r="N91" s="46" t="s">
        <v>46</v>
      </c>
      <c r="O91" s="46">
        <v>202109</v>
      </c>
      <c r="P91" s="46" t="s">
        <v>280</v>
      </c>
      <c r="Q91" s="46" t="s">
        <v>48</v>
      </c>
      <c r="R91" s="46" t="s">
        <v>160</v>
      </c>
      <c r="S91" s="46" t="s">
        <v>161</v>
      </c>
      <c r="T91" s="46" t="s">
        <v>51</v>
      </c>
      <c r="U91" s="46" t="s">
        <v>58</v>
      </c>
      <c r="V91" s="56">
        <v>52</v>
      </c>
      <c r="W91" s="57" t="s">
        <v>48</v>
      </c>
      <c r="X91" s="58">
        <v>4</v>
      </c>
      <c r="Y91" s="57" t="s">
        <v>399</v>
      </c>
      <c r="Z91" s="58">
        <v>23.18</v>
      </c>
      <c r="AA91" s="58">
        <v>21.4</v>
      </c>
      <c r="AB91" s="59">
        <v>1.03059010832801</v>
      </c>
      <c r="AC91" s="60">
        <f t="shared" si="6"/>
        <v>22.0546283182194</v>
      </c>
      <c r="AD91" s="58">
        <v>32.8</v>
      </c>
      <c r="AE91" s="59">
        <v>1.01531178892308</v>
      </c>
      <c r="AF91" s="60">
        <f t="shared" si="7"/>
        <v>33.302226676677</v>
      </c>
      <c r="AG91" s="60">
        <f t="shared" si="8"/>
        <v>78.5368549948964</v>
      </c>
      <c r="AH91" s="60">
        <f t="shared" si="9"/>
        <v>67.9221129969379</v>
      </c>
      <c r="AI91" s="64">
        <f t="shared" si="10"/>
        <v>89</v>
      </c>
      <c r="AJ91" s="65" t="s">
        <v>51</v>
      </c>
    </row>
    <row r="92" ht="39" customHeight="1" spans="1:36">
      <c r="A92" s="43">
        <v>1181</v>
      </c>
      <c r="B92" s="43" t="s">
        <v>400</v>
      </c>
      <c r="C92" s="43" t="s">
        <v>38</v>
      </c>
      <c r="D92" s="46">
        <v>14</v>
      </c>
      <c r="E92" s="46">
        <v>40</v>
      </c>
      <c r="F92" s="46" t="s">
        <v>39</v>
      </c>
      <c r="G92" s="46">
        <v>29</v>
      </c>
      <c r="H92" s="47" t="s">
        <v>40</v>
      </c>
      <c r="I92" s="49" t="s">
        <v>41</v>
      </c>
      <c r="J92" s="49" t="s">
        <v>42</v>
      </c>
      <c r="K92" s="43" t="s">
        <v>43</v>
      </c>
      <c r="L92" s="46" t="s">
        <v>401</v>
      </c>
      <c r="M92" s="46" t="s">
        <v>141</v>
      </c>
      <c r="N92" s="46" t="s">
        <v>46</v>
      </c>
      <c r="O92" s="46">
        <v>202201</v>
      </c>
      <c r="P92" s="46" t="s">
        <v>183</v>
      </c>
      <c r="Q92" s="46" t="s">
        <v>48</v>
      </c>
      <c r="R92" s="46" t="s">
        <v>111</v>
      </c>
      <c r="S92" s="46" t="s">
        <v>50</v>
      </c>
      <c r="T92" s="46" t="s">
        <v>51</v>
      </c>
      <c r="U92" s="46" t="s">
        <v>82</v>
      </c>
      <c r="V92" s="56">
        <v>58</v>
      </c>
      <c r="W92" s="57" t="s">
        <v>48</v>
      </c>
      <c r="X92" s="58">
        <v>5</v>
      </c>
      <c r="Y92" s="57" t="s">
        <v>402</v>
      </c>
      <c r="Z92" s="58">
        <v>19.74</v>
      </c>
      <c r="AA92" s="58">
        <v>23.2</v>
      </c>
      <c r="AB92" s="59">
        <v>0.972705926686421</v>
      </c>
      <c r="AC92" s="60">
        <f t="shared" si="6"/>
        <v>22.566777499125</v>
      </c>
      <c r="AD92" s="58">
        <v>32.6</v>
      </c>
      <c r="AE92" s="59">
        <v>0.988475354008404</v>
      </c>
      <c r="AF92" s="60">
        <f t="shared" si="7"/>
        <v>32.224296540674</v>
      </c>
      <c r="AG92" s="60">
        <f t="shared" si="8"/>
        <v>74.5310740397989</v>
      </c>
      <c r="AH92" s="60">
        <f t="shared" si="9"/>
        <v>67.9186444238794</v>
      </c>
      <c r="AI92" s="64">
        <f t="shared" si="10"/>
        <v>90</v>
      </c>
      <c r="AJ92" s="65" t="s">
        <v>51</v>
      </c>
    </row>
    <row r="93" ht="39" customHeight="1" spans="1:36">
      <c r="A93" s="43">
        <v>1294</v>
      </c>
      <c r="B93" s="43" t="s">
        <v>403</v>
      </c>
      <c r="C93" s="43" t="s">
        <v>38</v>
      </c>
      <c r="D93" s="46">
        <v>15</v>
      </c>
      <c r="E93" s="46">
        <v>33</v>
      </c>
      <c r="F93" s="46" t="s">
        <v>39</v>
      </c>
      <c r="G93" s="46">
        <v>29</v>
      </c>
      <c r="H93" s="47" t="s">
        <v>40</v>
      </c>
      <c r="I93" s="51" t="s">
        <v>41</v>
      </c>
      <c r="J93" s="51" t="s">
        <v>42</v>
      </c>
      <c r="K93" s="43" t="s">
        <v>43</v>
      </c>
      <c r="L93" s="46" t="s">
        <v>404</v>
      </c>
      <c r="M93" s="46" t="s">
        <v>134</v>
      </c>
      <c r="N93" s="46" t="s">
        <v>46</v>
      </c>
      <c r="O93" s="46">
        <v>202207</v>
      </c>
      <c r="P93" s="46" t="s">
        <v>280</v>
      </c>
      <c r="Q93" s="46" t="s">
        <v>48</v>
      </c>
      <c r="R93" s="46" t="s">
        <v>49</v>
      </c>
      <c r="S93" s="46" t="s">
        <v>50</v>
      </c>
      <c r="T93" s="46" t="s">
        <v>51</v>
      </c>
      <c r="U93" s="46" t="s">
        <v>58</v>
      </c>
      <c r="V93" s="56">
        <v>52.5</v>
      </c>
      <c r="W93" s="57" t="s">
        <v>48</v>
      </c>
      <c r="X93" s="58">
        <v>1</v>
      </c>
      <c r="Y93" s="57" t="s">
        <v>405</v>
      </c>
      <c r="Z93" s="61">
        <v>23.12</v>
      </c>
      <c r="AA93" s="58">
        <v>22.6</v>
      </c>
      <c r="AB93" s="59">
        <v>1.00053750586176</v>
      </c>
      <c r="AC93" s="60">
        <f t="shared" si="6"/>
        <v>22.6121476324758</v>
      </c>
      <c r="AD93" s="58">
        <v>32.6</v>
      </c>
      <c r="AE93" s="59">
        <v>0.994449217972298</v>
      </c>
      <c r="AF93" s="60">
        <f t="shared" si="7"/>
        <v>32.4190445058969</v>
      </c>
      <c r="AG93" s="60">
        <f t="shared" si="8"/>
        <v>78.1511921383727</v>
      </c>
      <c r="AH93" s="60">
        <f t="shared" si="9"/>
        <v>67.8907152830236</v>
      </c>
      <c r="AI93" s="64">
        <f t="shared" si="10"/>
        <v>91</v>
      </c>
      <c r="AJ93" s="65" t="s">
        <v>51</v>
      </c>
    </row>
    <row r="94" ht="39" customHeight="1" spans="1:36">
      <c r="A94" s="43">
        <v>1226</v>
      </c>
      <c r="B94" s="43" t="s">
        <v>406</v>
      </c>
      <c r="C94" s="43" t="s">
        <v>38</v>
      </c>
      <c r="D94" s="46">
        <v>14</v>
      </c>
      <c r="E94" s="46">
        <v>85</v>
      </c>
      <c r="F94" s="46" t="s">
        <v>103</v>
      </c>
      <c r="G94" s="46">
        <v>29</v>
      </c>
      <c r="H94" s="47" t="s">
        <v>40</v>
      </c>
      <c r="I94" s="49" t="s">
        <v>41</v>
      </c>
      <c r="J94" s="49" t="s">
        <v>42</v>
      </c>
      <c r="K94" s="43" t="s">
        <v>43</v>
      </c>
      <c r="L94" s="46" t="s">
        <v>407</v>
      </c>
      <c r="M94" s="46" t="s">
        <v>71</v>
      </c>
      <c r="N94" s="46" t="s">
        <v>46</v>
      </c>
      <c r="O94" s="46">
        <v>202101</v>
      </c>
      <c r="P94" s="46" t="s">
        <v>183</v>
      </c>
      <c r="Q94" s="46" t="s">
        <v>48</v>
      </c>
      <c r="R94" s="46" t="s">
        <v>111</v>
      </c>
      <c r="S94" s="46" t="s">
        <v>195</v>
      </c>
      <c r="T94" s="46" t="s">
        <v>51</v>
      </c>
      <c r="U94" s="46" t="s">
        <v>58</v>
      </c>
      <c r="V94" s="56">
        <v>56</v>
      </c>
      <c r="W94" s="57" t="s">
        <v>48</v>
      </c>
      <c r="X94" s="58">
        <v>2</v>
      </c>
      <c r="Y94" s="57" t="s">
        <v>408</v>
      </c>
      <c r="Z94" s="58">
        <v>22.7</v>
      </c>
      <c r="AA94" s="58">
        <v>21.2</v>
      </c>
      <c r="AB94" s="59">
        <v>1.03919404375777</v>
      </c>
      <c r="AC94" s="60">
        <f t="shared" si="6"/>
        <v>22.0309137276647</v>
      </c>
      <c r="AD94" s="58">
        <v>30.2</v>
      </c>
      <c r="AE94" s="59">
        <v>1.02777530859544</v>
      </c>
      <c r="AF94" s="60">
        <f t="shared" si="7"/>
        <v>31.0388143195823</v>
      </c>
      <c r="AG94" s="60">
        <f t="shared" si="8"/>
        <v>75.769728047247</v>
      </c>
      <c r="AH94" s="60">
        <f t="shared" si="9"/>
        <v>67.8618368283482</v>
      </c>
      <c r="AI94" s="64">
        <f t="shared" si="10"/>
        <v>92</v>
      </c>
      <c r="AJ94" s="65" t="s">
        <v>51</v>
      </c>
    </row>
    <row r="95" ht="39" customHeight="1" spans="1:36">
      <c r="A95" s="43">
        <v>1281</v>
      </c>
      <c r="B95" s="43" t="s">
        <v>409</v>
      </c>
      <c r="C95" s="43" t="s">
        <v>38</v>
      </c>
      <c r="D95" s="46">
        <v>15</v>
      </c>
      <c r="E95" s="46">
        <v>20</v>
      </c>
      <c r="F95" s="46" t="s">
        <v>39</v>
      </c>
      <c r="G95" s="46">
        <v>29</v>
      </c>
      <c r="H95" s="47" t="s">
        <v>40</v>
      </c>
      <c r="I95" s="51" t="s">
        <v>41</v>
      </c>
      <c r="J95" s="51" t="s">
        <v>42</v>
      </c>
      <c r="K95" s="43" t="s">
        <v>43</v>
      </c>
      <c r="L95" s="46" t="s">
        <v>410</v>
      </c>
      <c r="M95" s="46" t="s">
        <v>229</v>
      </c>
      <c r="N95" s="46" t="s">
        <v>46</v>
      </c>
      <c r="O95" s="46">
        <v>202206</v>
      </c>
      <c r="P95" s="46" t="s">
        <v>280</v>
      </c>
      <c r="Q95" s="46" t="s">
        <v>48</v>
      </c>
      <c r="R95" s="46" t="s">
        <v>49</v>
      </c>
      <c r="S95" s="46" t="s">
        <v>50</v>
      </c>
      <c r="T95" s="46" t="s">
        <v>51</v>
      </c>
      <c r="U95" s="46" t="s">
        <v>58</v>
      </c>
      <c r="V95" s="56">
        <v>53</v>
      </c>
      <c r="W95" s="57" t="s">
        <v>48</v>
      </c>
      <c r="X95" s="58">
        <v>2</v>
      </c>
      <c r="Y95" s="57" t="s">
        <v>411</v>
      </c>
      <c r="Z95" s="58">
        <v>23.84</v>
      </c>
      <c r="AA95" s="58">
        <v>21.8</v>
      </c>
      <c r="AB95" s="59">
        <v>1.03919404375777</v>
      </c>
      <c r="AC95" s="60">
        <f t="shared" si="6"/>
        <v>22.6544301539194</v>
      </c>
      <c r="AD95" s="58">
        <v>30.4</v>
      </c>
      <c r="AE95" s="59">
        <v>1.02777530859544</v>
      </c>
      <c r="AF95" s="60">
        <f t="shared" si="7"/>
        <v>31.2443693813014</v>
      </c>
      <c r="AG95" s="60">
        <f t="shared" si="8"/>
        <v>77.7387995352208</v>
      </c>
      <c r="AH95" s="60">
        <f t="shared" si="9"/>
        <v>67.8432797211325</v>
      </c>
      <c r="AI95" s="64">
        <f t="shared" si="10"/>
        <v>93</v>
      </c>
      <c r="AJ95" s="65" t="s">
        <v>51</v>
      </c>
    </row>
    <row r="96" ht="39" customHeight="1" spans="1:36">
      <c r="A96" s="43">
        <v>1268</v>
      </c>
      <c r="B96" s="43" t="s">
        <v>412</v>
      </c>
      <c r="C96" s="43" t="s">
        <v>38</v>
      </c>
      <c r="D96" s="46">
        <v>15</v>
      </c>
      <c r="E96" s="46">
        <v>7</v>
      </c>
      <c r="F96" s="46" t="s">
        <v>39</v>
      </c>
      <c r="G96" s="46">
        <v>29</v>
      </c>
      <c r="H96" s="47" t="s">
        <v>40</v>
      </c>
      <c r="I96" s="51" t="s">
        <v>41</v>
      </c>
      <c r="J96" s="51" t="s">
        <v>42</v>
      </c>
      <c r="K96" s="43" t="s">
        <v>43</v>
      </c>
      <c r="L96" s="46" t="s">
        <v>413</v>
      </c>
      <c r="M96" s="46" t="s">
        <v>414</v>
      </c>
      <c r="N96" s="46" t="s">
        <v>46</v>
      </c>
      <c r="O96" s="46">
        <v>202201</v>
      </c>
      <c r="P96" s="46" t="s">
        <v>280</v>
      </c>
      <c r="Q96" s="46" t="s">
        <v>48</v>
      </c>
      <c r="R96" s="46" t="s">
        <v>160</v>
      </c>
      <c r="S96" s="46" t="s">
        <v>195</v>
      </c>
      <c r="T96" s="46" t="s">
        <v>51</v>
      </c>
      <c r="U96" s="46" t="s">
        <v>58</v>
      </c>
      <c r="V96" s="56">
        <v>53.5</v>
      </c>
      <c r="W96" s="57" t="s">
        <v>48</v>
      </c>
      <c r="X96" s="58">
        <v>3</v>
      </c>
      <c r="Y96" s="57" t="s">
        <v>415</v>
      </c>
      <c r="Z96" s="58">
        <v>25.78</v>
      </c>
      <c r="AA96" s="58">
        <v>20.4</v>
      </c>
      <c r="AB96" s="59">
        <v>0.96166846197119</v>
      </c>
      <c r="AC96" s="60">
        <f t="shared" si="6"/>
        <v>19.6180366242123</v>
      </c>
      <c r="AD96" s="58">
        <v>32.2</v>
      </c>
      <c r="AE96" s="59">
        <v>0.975582197233509</v>
      </c>
      <c r="AF96" s="60">
        <f t="shared" si="7"/>
        <v>31.413746750919</v>
      </c>
      <c r="AG96" s="60">
        <f t="shared" si="8"/>
        <v>76.8117833751313</v>
      </c>
      <c r="AH96" s="60">
        <f t="shared" si="9"/>
        <v>67.4870700250788</v>
      </c>
      <c r="AI96" s="64">
        <f t="shared" si="10"/>
        <v>94</v>
      </c>
      <c r="AJ96" s="65" t="s">
        <v>51</v>
      </c>
    </row>
    <row r="97" ht="39" customHeight="1" spans="1:36">
      <c r="A97" s="43">
        <v>1316</v>
      </c>
      <c r="B97" s="43" t="s">
        <v>416</v>
      </c>
      <c r="C97" s="43" t="s">
        <v>38</v>
      </c>
      <c r="D97" s="46">
        <v>15</v>
      </c>
      <c r="E97" s="46">
        <v>55</v>
      </c>
      <c r="F97" s="46" t="s">
        <v>39</v>
      </c>
      <c r="G97" s="46">
        <v>29</v>
      </c>
      <c r="H97" s="47" t="s">
        <v>40</v>
      </c>
      <c r="I97" s="51" t="s">
        <v>41</v>
      </c>
      <c r="J97" s="51" t="s">
        <v>42</v>
      </c>
      <c r="K97" s="43" t="s">
        <v>43</v>
      </c>
      <c r="L97" s="46" t="s">
        <v>417</v>
      </c>
      <c r="M97" s="46" t="s">
        <v>398</v>
      </c>
      <c r="N97" s="46" t="s">
        <v>46</v>
      </c>
      <c r="O97" s="46">
        <v>202107</v>
      </c>
      <c r="P97" s="46" t="s">
        <v>280</v>
      </c>
      <c r="Q97" s="46" t="s">
        <v>48</v>
      </c>
      <c r="R97" s="46" t="s">
        <v>49</v>
      </c>
      <c r="S97" s="46" t="s">
        <v>225</v>
      </c>
      <c r="T97" s="46" t="s">
        <v>51</v>
      </c>
      <c r="U97" s="46" t="s">
        <v>58</v>
      </c>
      <c r="V97" s="56">
        <v>51.5</v>
      </c>
      <c r="W97" s="57" t="s">
        <v>48</v>
      </c>
      <c r="X97" s="58">
        <v>2</v>
      </c>
      <c r="Y97" s="57" t="s">
        <v>418</v>
      </c>
      <c r="Z97" s="58">
        <v>23.82</v>
      </c>
      <c r="AA97" s="58">
        <v>22.2</v>
      </c>
      <c r="AB97" s="59">
        <v>1.03919404375777</v>
      </c>
      <c r="AC97" s="60">
        <f t="shared" si="6"/>
        <v>23.0701077714225</v>
      </c>
      <c r="AD97" s="58">
        <v>30.2</v>
      </c>
      <c r="AE97" s="59">
        <v>1.02777530859544</v>
      </c>
      <c r="AF97" s="60">
        <f t="shared" si="7"/>
        <v>31.0388143195823</v>
      </c>
      <c r="AG97" s="60">
        <f t="shared" si="8"/>
        <v>77.9289220910048</v>
      </c>
      <c r="AH97" s="60">
        <f t="shared" si="9"/>
        <v>67.3573532546029</v>
      </c>
      <c r="AI97" s="64">
        <f t="shared" si="10"/>
        <v>95</v>
      </c>
      <c r="AJ97" s="65" t="s">
        <v>51</v>
      </c>
    </row>
    <row r="98" ht="39" customHeight="1" spans="1:36">
      <c r="A98" s="43">
        <v>1283</v>
      </c>
      <c r="B98" s="43" t="s">
        <v>419</v>
      </c>
      <c r="C98" s="43" t="s">
        <v>38</v>
      </c>
      <c r="D98" s="46">
        <v>15</v>
      </c>
      <c r="E98" s="46">
        <v>22</v>
      </c>
      <c r="F98" s="46" t="s">
        <v>39</v>
      </c>
      <c r="G98" s="46">
        <v>29</v>
      </c>
      <c r="H98" s="47" t="s">
        <v>40</v>
      </c>
      <c r="I98" s="51" t="s">
        <v>41</v>
      </c>
      <c r="J98" s="51" t="s">
        <v>42</v>
      </c>
      <c r="K98" s="43" t="s">
        <v>43</v>
      </c>
      <c r="L98" s="46" t="s">
        <v>420</v>
      </c>
      <c r="M98" s="46" t="s">
        <v>421</v>
      </c>
      <c r="N98" s="46" t="s">
        <v>339</v>
      </c>
      <c r="O98" s="46">
        <v>202207</v>
      </c>
      <c r="P98" s="46" t="s">
        <v>422</v>
      </c>
      <c r="Q98" s="46" t="s">
        <v>48</v>
      </c>
      <c r="R98" s="46" t="s">
        <v>49</v>
      </c>
      <c r="S98" s="46" t="s">
        <v>87</v>
      </c>
      <c r="T98" s="46" t="s">
        <v>51</v>
      </c>
      <c r="U98" s="46" t="s">
        <v>58</v>
      </c>
      <c r="V98" s="56">
        <v>53</v>
      </c>
      <c r="W98" s="57" t="s">
        <v>48</v>
      </c>
      <c r="X98" s="58">
        <v>5</v>
      </c>
      <c r="Y98" s="57" t="s">
        <v>423</v>
      </c>
      <c r="Z98" s="58">
        <v>23.42</v>
      </c>
      <c r="AA98" s="58">
        <v>20.8</v>
      </c>
      <c r="AB98" s="59">
        <v>0.972705926686421</v>
      </c>
      <c r="AC98" s="60">
        <f t="shared" si="6"/>
        <v>20.2322832750776</v>
      </c>
      <c r="AD98" s="58">
        <v>33.6</v>
      </c>
      <c r="AE98" s="59">
        <v>0.988475354008404</v>
      </c>
      <c r="AF98" s="60">
        <f t="shared" si="7"/>
        <v>33.2127718946824</v>
      </c>
      <c r="AG98" s="60">
        <f t="shared" si="8"/>
        <v>76.8650551697599</v>
      </c>
      <c r="AH98" s="60">
        <f t="shared" si="9"/>
        <v>67.319033101856</v>
      </c>
      <c r="AI98" s="64">
        <f t="shared" si="10"/>
        <v>96</v>
      </c>
      <c r="AJ98" s="65" t="s">
        <v>51</v>
      </c>
    </row>
    <row r="99" ht="39" customHeight="1" spans="1:36">
      <c r="A99" s="43">
        <v>1203</v>
      </c>
      <c r="B99" s="43" t="s">
        <v>424</v>
      </c>
      <c r="C99" s="43" t="s">
        <v>38</v>
      </c>
      <c r="D99" s="46">
        <v>14</v>
      </c>
      <c r="E99" s="46">
        <v>62</v>
      </c>
      <c r="F99" s="46" t="s">
        <v>39</v>
      </c>
      <c r="G99" s="46">
        <v>29</v>
      </c>
      <c r="H99" s="47" t="s">
        <v>40</v>
      </c>
      <c r="I99" s="49" t="s">
        <v>41</v>
      </c>
      <c r="J99" s="49" t="s">
        <v>42</v>
      </c>
      <c r="K99" s="43" t="s">
        <v>43</v>
      </c>
      <c r="L99" s="46" t="s">
        <v>425</v>
      </c>
      <c r="M99" s="46" t="s">
        <v>81</v>
      </c>
      <c r="N99" s="46" t="s">
        <v>46</v>
      </c>
      <c r="O99" s="46">
        <v>202106</v>
      </c>
      <c r="P99" s="46" t="s">
        <v>183</v>
      </c>
      <c r="Q99" s="46" t="s">
        <v>48</v>
      </c>
      <c r="R99" s="46" t="s">
        <v>111</v>
      </c>
      <c r="S99" s="46" t="s">
        <v>50</v>
      </c>
      <c r="T99" s="46" t="s">
        <v>51</v>
      </c>
      <c r="U99" s="46" t="s">
        <v>82</v>
      </c>
      <c r="V99" s="56">
        <v>57</v>
      </c>
      <c r="W99" s="57" t="s">
        <v>48</v>
      </c>
      <c r="X99" s="58">
        <v>4</v>
      </c>
      <c r="Y99" s="57" t="s">
        <v>426</v>
      </c>
      <c r="Z99" s="58">
        <v>18.6</v>
      </c>
      <c r="AA99" s="58">
        <v>22.6</v>
      </c>
      <c r="AB99" s="59">
        <v>1.03059010832801</v>
      </c>
      <c r="AC99" s="60">
        <f t="shared" si="6"/>
        <v>23.291336448213</v>
      </c>
      <c r="AD99" s="58">
        <v>31.2</v>
      </c>
      <c r="AE99" s="59">
        <v>1.01531178892308</v>
      </c>
      <c r="AF99" s="60">
        <f t="shared" si="7"/>
        <v>31.6777278144001</v>
      </c>
      <c r="AG99" s="60">
        <f t="shared" si="8"/>
        <v>73.5690642626131</v>
      </c>
      <c r="AH99" s="60">
        <f t="shared" si="9"/>
        <v>66.9414385575679</v>
      </c>
      <c r="AI99" s="64">
        <f t="shared" ref="AI99:AI130" si="11">RANK(AH99,$AH$3:$AH$177)</f>
        <v>97</v>
      </c>
      <c r="AJ99" s="65" t="s">
        <v>51</v>
      </c>
    </row>
    <row r="100" ht="39" customHeight="1" spans="1:36">
      <c r="A100" s="43">
        <v>1342</v>
      </c>
      <c r="B100" s="43" t="s">
        <v>427</v>
      </c>
      <c r="C100" s="43" t="s">
        <v>38</v>
      </c>
      <c r="D100" s="46">
        <v>15</v>
      </c>
      <c r="E100" s="46">
        <v>81</v>
      </c>
      <c r="F100" s="46" t="s">
        <v>103</v>
      </c>
      <c r="G100" s="46">
        <v>29</v>
      </c>
      <c r="H100" s="47" t="s">
        <v>40</v>
      </c>
      <c r="I100" s="51" t="s">
        <v>41</v>
      </c>
      <c r="J100" s="51" t="s">
        <v>42</v>
      </c>
      <c r="K100" s="43" t="s">
        <v>43</v>
      </c>
      <c r="L100" s="46" t="s">
        <v>428</v>
      </c>
      <c r="M100" s="46" t="s">
        <v>62</v>
      </c>
      <c r="N100" s="46" t="s">
        <v>46</v>
      </c>
      <c r="O100" s="46">
        <v>202107</v>
      </c>
      <c r="P100" s="46" t="s">
        <v>280</v>
      </c>
      <c r="Q100" s="46" t="s">
        <v>48</v>
      </c>
      <c r="R100" s="46" t="s">
        <v>49</v>
      </c>
      <c r="S100" s="46" t="s">
        <v>50</v>
      </c>
      <c r="T100" s="46" t="s">
        <v>51</v>
      </c>
      <c r="U100" s="46" t="s">
        <v>58</v>
      </c>
      <c r="V100" s="56">
        <v>50.5</v>
      </c>
      <c r="W100" s="57" t="s">
        <v>48</v>
      </c>
      <c r="X100" s="58">
        <v>2</v>
      </c>
      <c r="Y100" s="57" t="s">
        <v>429</v>
      </c>
      <c r="Z100" s="58">
        <v>22.64</v>
      </c>
      <c r="AA100" s="58">
        <v>22</v>
      </c>
      <c r="AB100" s="59">
        <v>1.03919404375777</v>
      </c>
      <c r="AC100" s="60">
        <f t="shared" si="6"/>
        <v>22.8622689626709</v>
      </c>
      <c r="AD100" s="58">
        <v>31.2</v>
      </c>
      <c r="AE100" s="59">
        <v>1.02777530859544</v>
      </c>
      <c r="AF100" s="60">
        <f t="shared" si="7"/>
        <v>32.0665896281777</v>
      </c>
      <c r="AG100" s="60">
        <f t="shared" si="8"/>
        <v>77.5688585908487</v>
      </c>
      <c r="AH100" s="60">
        <f t="shared" si="9"/>
        <v>66.7413151545092</v>
      </c>
      <c r="AI100" s="64">
        <f t="shared" si="11"/>
        <v>98</v>
      </c>
      <c r="AJ100" s="65" t="s">
        <v>51</v>
      </c>
    </row>
    <row r="101" ht="39" customHeight="1" spans="1:36">
      <c r="A101" s="43">
        <v>1304</v>
      </c>
      <c r="B101" s="43" t="s">
        <v>430</v>
      </c>
      <c r="C101" s="43" t="s">
        <v>38</v>
      </c>
      <c r="D101" s="46">
        <v>15</v>
      </c>
      <c r="E101" s="46">
        <v>43</v>
      </c>
      <c r="F101" s="46" t="s">
        <v>39</v>
      </c>
      <c r="G101" s="46">
        <v>29</v>
      </c>
      <c r="H101" s="47" t="s">
        <v>40</v>
      </c>
      <c r="I101" s="51" t="s">
        <v>41</v>
      </c>
      <c r="J101" s="51" t="s">
        <v>42</v>
      </c>
      <c r="K101" s="43" t="s">
        <v>43</v>
      </c>
      <c r="L101" s="46" t="s">
        <v>431</v>
      </c>
      <c r="M101" s="46" t="s">
        <v>71</v>
      </c>
      <c r="N101" s="46" t="s">
        <v>106</v>
      </c>
      <c r="O101" s="46">
        <v>202101</v>
      </c>
      <c r="P101" s="46" t="s">
        <v>280</v>
      </c>
      <c r="Q101" s="46" t="s">
        <v>48</v>
      </c>
      <c r="R101" s="46" t="s">
        <v>346</v>
      </c>
      <c r="S101" s="46" t="s">
        <v>149</v>
      </c>
      <c r="T101" s="46" t="s">
        <v>51</v>
      </c>
      <c r="U101" s="46" t="s">
        <v>58</v>
      </c>
      <c r="V101" s="56">
        <v>52</v>
      </c>
      <c r="W101" s="57" t="s">
        <v>48</v>
      </c>
      <c r="X101" s="58">
        <v>2</v>
      </c>
      <c r="Y101" s="57" t="s">
        <v>432</v>
      </c>
      <c r="Z101" s="58">
        <v>23.56</v>
      </c>
      <c r="AA101" s="58">
        <v>20.2</v>
      </c>
      <c r="AB101" s="59">
        <v>1.03919404375777</v>
      </c>
      <c r="AC101" s="60">
        <f t="shared" si="6"/>
        <v>20.991719683907</v>
      </c>
      <c r="AD101" s="58">
        <v>31</v>
      </c>
      <c r="AE101" s="59">
        <v>1.02777530859544</v>
      </c>
      <c r="AF101" s="60">
        <f t="shared" si="7"/>
        <v>31.8610345664586</v>
      </c>
      <c r="AG101" s="60">
        <f t="shared" si="8"/>
        <v>76.4127542503656</v>
      </c>
      <c r="AH101" s="60">
        <f t="shared" si="9"/>
        <v>66.6476525502194</v>
      </c>
      <c r="AI101" s="64">
        <f t="shared" si="11"/>
        <v>99</v>
      </c>
      <c r="AJ101" s="65" t="s">
        <v>51</v>
      </c>
    </row>
    <row r="102" ht="39" customHeight="1" spans="1:36">
      <c r="A102" s="43">
        <v>1233</v>
      </c>
      <c r="B102" s="43" t="s">
        <v>433</v>
      </c>
      <c r="C102" s="43" t="s">
        <v>38</v>
      </c>
      <c r="D102" s="46">
        <v>14</v>
      </c>
      <c r="E102" s="46">
        <v>92</v>
      </c>
      <c r="F102" s="46" t="s">
        <v>103</v>
      </c>
      <c r="G102" s="46">
        <v>29</v>
      </c>
      <c r="H102" s="47" t="s">
        <v>40</v>
      </c>
      <c r="I102" s="49" t="s">
        <v>41</v>
      </c>
      <c r="J102" s="49" t="s">
        <v>42</v>
      </c>
      <c r="K102" s="43" t="s">
        <v>43</v>
      </c>
      <c r="L102" s="46" t="s">
        <v>434</v>
      </c>
      <c r="M102" s="46" t="s">
        <v>435</v>
      </c>
      <c r="N102" s="46" t="s">
        <v>46</v>
      </c>
      <c r="O102" s="46">
        <v>202207</v>
      </c>
      <c r="P102" s="46" t="s">
        <v>183</v>
      </c>
      <c r="Q102" s="46" t="s">
        <v>48</v>
      </c>
      <c r="R102" s="46" t="s">
        <v>436</v>
      </c>
      <c r="S102" s="46" t="s">
        <v>236</v>
      </c>
      <c r="T102" s="46" t="s">
        <v>51</v>
      </c>
      <c r="U102" s="46" t="s">
        <v>58</v>
      </c>
      <c r="V102" s="56">
        <v>55.5</v>
      </c>
      <c r="W102" s="57" t="s">
        <v>48</v>
      </c>
      <c r="X102" s="58">
        <v>1</v>
      </c>
      <c r="Y102" s="57" t="s">
        <v>437</v>
      </c>
      <c r="Z102" s="61">
        <v>19.22</v>
      </c>
      <c r="AA102" s="58">
        <v>23.2</v>
      </c>
      <c r="AB102" s="59">
        <v>1.00053750586176</v>
      </c>
      <c r="AC102" s="60">
        <f t="shared" si="6"/>
        <v>23.2124701359928</v>
      </c>
      <c r="AD102" s="58">
        <v>31.6</v>
      </c>
      <c r="AE102" s="59">
        <v>0.994449217972298</v>
      </c>
      <c r="AF102" s="60">
        <f t="shared" si="7"/>
        <v>31.4245952879246</v>
      </c>
      <c r="AG102" s="60">
        <f t="shared" si="8"/>
        <v>73.8570654239174</v>
      </c>
      <c r="AH102" s="60">
        <f t="shared" si="9"/>
        <v>66.5142392543505</v>
      </c>
      <c r="AI102" s="64">
        <f t="shared" si="11"/>
        <v>100</v>
      </c>
      <c r="AJ102" s="65" t="s">
        <v>51</v>
      </c>
    </row>
    <row r="103" ht="39" customHeight="1" spans="1:36">
      <c r="A103" s="43">
        <v>1446</v>
      </c>
      <c r="B103" s="43" t="s">
        <v>438</v>
      </c>
      <c r="C103" s="43" t="s">
        <v>38</v>
      </c>
      <c r="D103" s="46">
        <v>16</v>
      </c>
      <c r="E103" s="46">
        <v>65</v>
      </c>
      <c r="F103" s="46" t="s">
        <v>39</v>
      </c>
      <c r="G103" s="46">
        <v>29</v>
      </c>
      <c r="H103" s="47" t="s">
        <v>40</v>
      </c>
      <c r="I103" s="49" t="s">
        <v>41</v>
      </c>
      <c r="J103" s="49" t="s">
        <v>42</v>
      </c>
      <c r="K103" s="43" t="s">
        <v>43</v>
      </c>
      <c r="L103" s="46" t="s">
        <v>439</v>
      </c>
      <c r="M103" s="46" t="s">
        <v>256</v>
      </c>
      <c r="N103" s="46" t="s">
        <v>46</v>
      </c>
      <c r="O103" s="46">
        <v>202101</v>
      </c>
      <c r="P103" s="46" t="s">
        <v>47</v>
      </c>
      <c r="Q103" s="46" t="s">
        <v>48</v>
      </c>
      <c r="R103" s="46" t="s">
        <v>440</v>
      </c>
      <c r="S103" s="46" t="s">
        <v>50</v>
      </c>
      <c r="T103" s="46" t="s">
        <v>51</v>
      </c>
      <c r="U103" s="46" t="s">
        <v>58</v>
      </c>
      <c r="V103" s="56">
        <v>45.5</v>
      </c>
      <c r="W103" s="57" t="s">
        <v>48</v>
      </c>
      <c r="X103" s="58">
        <v>3</v>
      </c>
      <c r="Y103" s="57" t="s">
        <v>441</v>
      </c>
      <c r="Z103" s="58">
        <v>23.34</v>
      </c>
      <c r="AA103" s="58">
        <v>24.6</v>
      </c>
      <c r="AB103" s="59">
        <v>0.96166846197119</v>
      </c>
      <c r="AC103" s="60">
        <f t="shared" si="6"/>
        <v>23.6570441644913</v>
      </c>
      <c r="AD103" s="58">
        <v>34.2</v>
      </c>
      <c r="AE103" s="59">
        <v>0.975582197233509</v>
      </c>
      <c r="AF103" s="60">
        <f t="shared" si="7"/>
        <v>33.364911145386</v>
      </c>
      <c r="AG103" s="60">
        <f t="shared" si="8"/>
        <v>80.3619553098773</v>
      </c>
      <c r="AH103" s="60">
        <f t="shared" si="9"/>
        <v>66.4171731859264</v>
      </c>
      <c r="AI103" s="64">
        <f t="shared" si="11"/>
        <v>101</v>
      </c>
      <c r="AJ103" s="65" t="s">
        <v>51</v>
      </c>
    </row>
    <row r="104" ht="39" customHeight="1" spans="1:36">
      <c r="A104" s="43">
        <v>1393</v>
      </c>
      <c r="B104" s="43" t="s">
        <v>442</v>
      </c>
      <c r="C104" s="43" t="s">
        <v>38</v>
      </c>
      <c r="D104" s="46">
        <v>16</v>
      </c>
      <c r="E104" s="46">
        <v>12</v>
      </c>
      <c r="F104" s="46" t="s">
        <v>39</v>
      </c>
      <c r="G104" s="46">
        <v>29</v>
      </c>
      <c r="H104" s="47" t="s">
        <v>40</v>
      </c>
      <c r="I104" s="49" t="s">
        <v>41</v>
      </c>
      <c r="J104" s="49" t="s">
        <v>42</v>
      </c>
      <c r="K104" s="43" t="s">
        <v>43</v>
      </c>
      <c r="L104" s="46" t="s">
        <v>443</v>
      </c>
      <c r="M104" s="46" t="s">
        <v>256</v>
      </c>
      <c r="N104" s="46" t="s">
        <v>444</v>
      </c>
      <c r="O104" s="46">
        <v>202201</v>
      </c>
      <c r="P104" s="46" t="s">
        <v>384</v>
      </c>
      <c r="Q104" s="46" t="s">
        <v>48</v>
      </c>
      <c r="R104" s="46" t="s">
        <v>440</v>
      </c>
      <c r="S104" s="46" t="s">
        <v>307</v>
      </c>
      <c r="T104" s="46" t="s">
        <v>51</v>
      </c>
      <c r="U104" s="46" t="s">
        <v>58</v>
      </c>
      <c r="V104" s="56">
        <v>49</v>
      </c>
      <c r="W104" s="57" t="s">
        <v>48</v>
      </c>
      <c r="X104" s="58">
        <v>5</v>
      </c>
      <c r="Y104" s="57" t="s">
        <v>445</v>
      </c>
      <c r="Z104" s="58">
        <v>22.88</v>
      </c>
      <c r="AA104" s="58">
        <v>23.8</v>
      </c>
      <c r="AB104" s="59">
        <v>0.972705926686421</v>
      </c>
      <c r="AC104" s="60">
        <f t="shared" si="6"/>
        <v>23.1504010551368</v>
      </c>
      <c r="AD104" s="58">
        <v>32.2</v>
      </c>
      <c r="AE104" s="59">
        <v>0.988475354008404</v>
      </c>
      <c r="AF104" s="60">
        <f t="shared" si="7"/>
        <v>31.8289063990706</v>
      </c>
      <c r="AG104" s="60">
        <f t="shared" si="8"/>
        <v>77.8593074542074</v>
      </c>
      <c r="AH104" s="60">
        <f t="shared" si="9"/>
        <v>66.3155844725244</v>
      </c>
      <c r="AI104" s="64">
        <f t="shared" si="11"/>
        <v>102</v>
      </c>
      <c r="AJ104" s="65" t="s">
        <v>51</v>
      </c>
    </row>
    <row r="105" ht="39" customHeight="1" spans="1:36">
      <c r="A105" s="43">
        <v>1457</v>
      </c>
      <c r="B105" s="43" t="s">
        <v>446</v>
      </c>
      <c r="C105" s="43" t="s">
        <v>38</v>
      </c>
      <c r="D105" s="46">
        <v>16</v>
      </c>
      <c r="E105" s="46">
        <v>76</v>
      </c>
      <c r="F105" s="46" t="s">
        <v>103</v>
      </c>
      <c r="G105" s="46">
        <v>29</v>
      </c>
      <c r="H105" s="47" t="s">
        <v>40</v>
      </c>
      <c r="I105" s="49" t="s">
        <v>41</v>
      </c>
      <c r="J105" s="49" t="s">
        <v>42</v>
      </c>
      <c r="K105" s="43" t="s">
        <v>43</v>
      </c>
      <c r="L105" s="46" t="s">
        <v>447</v>
      </c>
      <c r="M105" s="46" t="s">
        <v>256</v>
      </c>
      <c r="N105" s="46" t="s">
        <v>46</v>
      </c>
      <c r="O105" s="46">
        <v>202101</v>
      </c>
      <c r="P105" s="46" t="s">
        <v>47</v>
      </c>
      <c r="Q105" s="46" t="s">
        <v>48</v>
      </c>
      <c r="R105" s="46" t="s">
        <v>440</v>
      </c>
      <c r="S105" s="46" t="s">
        <v>265</v>
      </c>
      <c r="T105" s="46" t="s">
        <v>51</v>
      </c>
      <c r="U105" s="46" t="s">
        <v>58</v>
      </c>
      <c r="V105" s="56">
        <v>44.5</v>
      </c>
      <c r="W105" s="57" t="s">
        <v>48</v>
      </c>
      <c r="X105" s="58">
        <v>3</v>
      </c>
      <c r="Y105" s="57" t="s">
        <v>448</v>
      </c>
      <c r="Z105" s="58">
        <v>23.3</v>
      </c>
      <c r="AA105" s="58">
        <v>25.6</v>
      </c>
      <c r="AB105" s="59">
        <v>0.96166846197119</v>
      </c>
      <c r="AC105" s="60">
        <f t="shared" si="6"/>
        <v>24.6187126264625</v>
      </c>
      <c r="AD105" s="58">
        <v>33.6</v>
      </c>
      <c r="AE105" s="59">
        <v>0.975582197233509</v>
      </c>
      <c r="AF105" s="60">
        <f t="shared" si="7"/>
        <v>32.7795618270459</v>
      </c>
      <c r="AG105" s="60">
        <f t="shared" si="8"/>
        <v>80.6982744535084</v>
      </c>
      <c r="AH105" s="60">
        <f t="shared" si="9"/>
        <v>66.218964672105</v>
      </c>
      <c r="AI105" s="64">
        <f t="shared" si="11"/>
        <v>103</v>
      </c>
      <c r="AJ105" s="65" t="s">
        <v>51</v>
      </c>
    </row>
    <row r="106" ht="39" customHeight="1" spans="1:36">
      <c r="A106" s="43">
        <v>1179</v>
      </c>
      <c r="B106" s="43" t="s">
        <v>449</v>
      </c>
      <c r="C106" s="43" t="s">
        <v>38</v>
      </c>
      <c r="D106" s="46">
        <v>14</v>
      </c>
      <c r="E106" s="46">
        <v>38</v>
      </c>
      <c r="F106" s="46" t="s">
        <v>39</v>
      </c>
      <c r="G106" s="46">
        <v>29</v>
      </c>
      <c r="H106" s="47" t="s">
        <v>40</v>
      </c>
      <c r="I106" s="49" t="s">
        <v>41</v>
      </c>
      <c r="J106" s="49" t="s">
        <v>42</v>
      </c>
      <c r="K106" s="43" t="s">
        <v>43</v>
      </c>
      <c r="L106" s="46" t="s">
        <v>450</v>
      </c>
      <c r="M106" s="46" t="s">
        <v>451</v>
      </c>
      <c r="N106" s="46" t="s">
        <v>339</v>
      </c>
      <c r="O106" s="46">
        <v>202207</v>
      </c>
      <c r="P106" s="46" t="s">
        <v>183</v>
      </c>
      <c r="Q106" s="46" t="s">
        <v>48</v>
      </c>
      <c r="R106" s="46" t="s">
        <v>49</v>
      </c>
      <c r="S106" s="46" t="s">
        <v>331</v>
      </c>
      <c r="T106" s="46" t="s">
        <v>51</v>
      </c>
      <c r="U106" s="46" t="s">
        <v>58</v>
      </c>
      <c r="V106" s="56">
        <v>58</v>
      </c>
      <c r="W106" s="57" t="s">
        <v>48</v>
      </c>
      <c r="X106" s="58">
        <v>1</v>
      </c>
      <c r="Y106" s="57" t="s">
        <v>452</v>
      </c>
      <c r="Z106" s="61">
        <v>19.76</v>
      </c>
      <c r="AA106" s="58">
        <v>21.4</v>
      </c>
      <c r="AB106" s="59">
        <v>1.00053750586176</v>
      </c>
      <c r="AC106" s="60">
        <f t="shared" si="6"/>
        <v>21.4115026254417</v>
      </c>
      <c r="AD106" s="58">
        <v>30.2</v>
      </c>
      <c r="AE106" s="59">
        <v>0.994449217972298</v>
      </c>
      <c r="AF106" s="60">
        <f t="shared" si="7"/>
        <v>30.0323663827634</v>
      </c>
      <c r="AG106" s="60">
        <f t="shared" si="8"/>
        <v>71.2038690082051</v>
      </c>
      <c r="AH106" s="60">
        <f t="shared" si="9"/>
        <v>65.922321404923</v>
      </c>
      <c r="AI106" s="64">
        <f t="shared" si="11"/>
        <v>104</v>
      </c>
      <c r="AJ106" s="65" t="s">
        <v>51</v>
      </c>
    </row>
    <row r="107" ht="39" customHeight="1" spans="1:36">
      <c r="A107" s="43">
        <v>1225</v>
      </c>
      <c r="B107" s="43" t="s">
        <v>453</v>
      </c>
      <c r="C107" s="43" t="s">
        <v>38</v>
      </c>
      <c r="D107" s="46">
        <v>14</v>
      </c>
      <c r="E107" s="46">
        <v>84</v>
      </c>
      <c r="F107" s="46" t="s">
        <v>103</v>
      </c>
      <c r="G107" s="46">
        <v>29</v>
      </c>
      <c r="H107" s="47" t="s">
        <v>40</v>
      </c>
      <c r="I107" s="49" t="s">
        <v>41</v>
      </c>
      <c r="J107" s="49" t="s">
        <v>42</v>
      </c>
      <c r="K107" s="43" t="s">
        <v>43</v>
      </c>
      <c r="L107" s="46" t="s">
        <v>454</v>
      </c>
      <c r="M107" s="46" t="s">
        <v>119</v>
      </c>
      <c r="N107" s="46" t="s">
        <v>46</v>
      </c>
      <c r="O107" s="46">
        <v>202207</v>
      </c>
      <c r="P107" s="46" t="s">
        <v>183</v>
      </c>
      <c r="Q107" s="46" t="s">
        <v>48</v>
      </c>
      <c r="R107" s="46" t="s">
        <v>49</v>
      </c>
      <c r="S107" s="46" t="s">
        <v>374</v>
      </c>
      <c r="T107" s="46" t="s">
        <v>51</v>
      </c>
      <c r="U107" s="46" t="s">
        <v>58</v>
      </c>
      <c r="V107" s="56">
        <v>56</v>
      </c>
      <c r="W107" s="57" t="s">
        <v>48</v>
      </c>
      <c r="X107" s="58">
        <v>5</v>
      </c>
      <c r="Y107" s="57" t="s">
        <v>455</v>
      </c>
      <c r="Z107" s="58">
        <v>20.18</v>
      </c>
      <c r="AA107" s="58">
        <v>21.6</v>
      </c>
      <c r="AB107" s="59">
        <v>0.972705926686421</v>
      </c>
      <c r="AC107" s="60">
        <f t="shared" si="6"/>
        <v>21.0104480164267</v>
      </c>
      <c r="AD107" s="58">
        <v>31.6</v>
      </c>
      <c r="AE107" s="59">
        <v>0.988475354008404</v>
      </c>
      <c r="AF107" s="60">
        <f t="shared" si="7"/>
        <v>31.2358211866656</v>
      </c>
      <c r="AG107" s="60">
        <f t="shared" si="8"/>
        <v>72.4262692030923</v>
      </c>
      <c r="AH107" s="60">
        <f t="shared" si="9"/>
        <v>65.8557615218554</v>
      </c>
      <c r="AI107" s="64">
        <f t="shared" si="11"/>
        <v>105</v>
      </c>
      <c r="AJ107" s="65" t="s">
        <v>51</v>
      </c>
    </row>
    <row r="108" ht="39" customHeight="1" spans="1:36">
      <c r="A108" s="43">
        <v>1232</v>
      </c>
      <c r="B108" s="43" t="s">
        <v>456</v>
      </c>
      <c r="C108" s="43" t="s">
        <v>38</v>
      </c>
      <c r="D108" s="46">
        <v>14</v>
      </c>
      <c r="E108" s="46">
        <v>91</v>
      </c>
      <c r="F108" s="46" t="s">
        <v>103</v>
      </c>
      <c r="G108" s="46">
        <v>29</v>
      </c>
      <c r="H108" s="47" t="s">
        <v>40</v>
      </c>
      <c r="I108" s="49" t="s">
        <v>41</v>
      </c>
      <c r="J108" s="49" t="s">
        <v>42</v>
      </c>
      <c r="K108" s="43" t="s">
        <v>43</v>
      </c>
      <c r="L108" s="46" t="s">
        <v>457</v>
      </c>
      <c r="M108" s="46" t="s">
        <v>187</v>
      </c>
      <c r="N108" s="46" t="s">
        <v>46</v>
      </c>
      <c r="O108" s="46">
        <v>202007</v>
      </c>
      <c r="P108" s="46" t="s">
        <v>183</v>
      </c>
      <c r="Q108" s="46" t="s">
        <v>48</v>
      </c>
      <c r="R108" s="46" t="s">
        <v>49</v>
      </c>
      <c r="S108" s="46" t="s">
        <v>50</v>
      </c>
      <c r="T108" s="46" t="s">
        <v>51</v>
      </c>
      <c r="U108" s="46" t="s">
        <v>58</v>
      </c>
      <c r="V108" s="56">
        <v>55.5</v>
      </c>
      <c r="W108" s="57" t="s">
        <v>48</v>
      </c>
      <c r="X108" s="58">
        <v>2</v>
      </c>
      <c r="Y108" s="57" t="s">
        <v>458</v>
      </c>
      <c r="Z108" s="58">
        <v>20.18</v>
      </c>
      <c r="AA108" s="58">
        <v>20.6</v>
      </c>
      <c r="AB108" s="59">
        <v>1.03919404375777</v>
      </c>
      <c r="AC108" s="60">
        <f t="shared" si="6"/>
        <v>21.4073973014101</v>
      </c>
      <c r="AD108" s="58">
        <v>29.4</v>
      </c>
      <c r="AE108" s="59">
        <v>1.02777530859544</v>
      </c>
      <c r="AF108" s="60">
        <f t="shared" si="7"/>
        <v>30.2165940727059</v>
      </c>
      <c r="AG108" s="60">
        <f t="shared" si="8"/>
        <v>71.803991374116</v>
      </c>
      <c r="AH108" s="60">
        <f t="shared" si="9"/>
        <v>65.2823948244696</v>
      </c>
      <c r="AI108" s="64">
        <f t="shared" si="11"/>
        <v>106</v>
      </c>
      <c r="AJ108" s="65" t="s">
        <v>51</v>
      </c>
    </row>
    <row r="109" ht="39" customHeight="1" spans="1:36">
      <c r="A109" s="43">
        <v>1196</v>
      </c>
      <c r="B109" s="43" t="s">
        <v>459</v>
      </c>
      <c r="C109" s="43" t="s">
        <v>38</v>
      </c>
      <c r="D109" s="46">
        <v>14</v>
      </c>
      <c r="E109" s="46">
        <v>55</v>
      </c>
      <c r="F109" s="46" t="s">
        <v>39</v>
      </c>
      <c r="G109" s="46">
        <v>29</v>
      </c>
      <c r="H109" s="47" t="s">
        <v>40</v>
      </c>
      <c r="I109" s="49" t="s">
        <v>41</v>
      </c>
      <c r="J109" s="49" t="s">
        <v>42</v>
      </c>
      <c r="K109" s="43" t="s">
        <v>43</v>
      </c>
      <c r="L109" s="46" t="s">
        <v>460</v>
      </c>
      <c r="M109" s="46" t="s">
        <v>119</v>
      </c>
      <c r="N109" s="46" t="s">
        <v>46</v>
      </c>
      <c r="O109" s="46">
        <v>202107</v>
      </c>
      <c r="P109" s="46" t="s">
        <v>183</v>
      </c>
      <c r="Q109" s="46" t="s">
        <v>48</v>
      </c>
      <c r="R109" s="46" t="s">
        <v>49</v>
      </c>
      <c r="S109" s="46" t="s">
        <v>50</v>
      </c>
      <c r="T109" s="46" t="s">
        <v>51</v>
      </c>
      <c r="U109" s="46" t="s">
        <v>58</v>
      </c>
      <c r="V109" s="56">
        <v>57.5</v>
      </c>
      <c r="W109" s="57" t="s">
        <v>48</v>
      </c>
      <c r="X109" s="58">
        <v>2</v>
      </c>
      <c r="Y109" s="57" t="s">
        <v>461</v>
      </c>
      <c r="Z109" s="58">
        <v>19.04</v>
      </c>
      <c r="AA109" s="58">
        <v>20.2</v>
      </c>
      <c r="AB109" s="59">
        <v>1.03919404375777</v>
      </c>
      <c r="AC109" s="60">
        <f t="shared" si="6"/>
        <v>20.991719683907</v>
      </c>
      <c r="AD109" s="58">
        <v>29.6</v>
      </c>
      <c r="AE109" s="59">
        <v>1.02777530859544</v>
      </c>
      <c r="AF109" s="60">
        <f t="shared" si="7"/>
        <v>30.422149134425</v>
      </c>
      <c r="AG109" s="60">
        <f t="shared" si="8"/>
        <v>70.453868818332</v>
      </c>
      <c r="AH109" s="60">
        <f t="shared" si="9"/>
        <v>65.2723212909992</v>
      </c>
      <c r="AI109" s="64">
        <f t="shared" si="11"/>
        <v>107</v>
      </c>
      <c r="AJ109" s="65" t="s">
        <v>51</v>
      </c>
    </row>
    <row r="110" ht="39" customHeight="1" spans="1:36">
      <c r="A110" s="43">
        <v>1637</v>
      </c>
      <c r="B110" s="66" t="s">
        <v>462</v>
      </c>
      <c r="C110" s="43" t="s">
        <v>38</v>
      </c>
      <c r="D110" s="46">
        <v>15</v>
      </c>
      <c r="E110" s="46">
        <v>124</v>
      </c>
      <c r="F110" s="67">
        <v>44764</v>
      </c>
      <c r="G110" s="46">
        <v>29</v>
      </c>
      <c r="H110" s="68" t="s">
        <v>40</v>
      </c>
      <c r="I110" s="49" t="s">
        <v>41</v>
      </c>
      <c r="J110" s="49" t="s">
        <v>42</v>
      </c>
      <c r="K110" s="73" t="s">
        <v>43</v>
      </c>
      <c r="L110" s="74" t="s">
        <v>463</v>
      </c>
      <c r="M110" s="46" t="s">
        <v>234</v>
      </c>
      <c r="N110" s="46" t="s">
        <v>46</v>
      </c>
      <c r="O110" s="46">
        <v>202007</v>
      </c>
      <c r="P110" s="46" t="s">
        <v>280</v>
      </c>
      <c r="Q110" s="46" t="s">
        <v>48</v>
      </c>
      <c r="R110" s="46" t="s">
        <v>49</v>
      </c>
      <c r="S110" s="46" t="s">
        <v>236</v>
      </c>
      <c r="T110" s="46" t="s">
        <v>51</v>
      </c>
      <c r="U110" s="46" t="s">
        <v>58</v>
      </c>
      <c r="V110" s="77">
        <v>32.5</v>
      </c>
      <c r="W110" s="57" t="s">
        <v>48</v>
      </c>
      <c r="X110" s="58">
        <v>3</v>
      </c>
      <c r="Y110" s="57" t="s">
        <v>464</v>
      </c>
      <c r="Z110" s="58">
        <v>23.58</v>
      </c>
      <c r="AA110" s="58">
        <v>27.8</v>
      </c>
      <c r="AB110" s="59">
        <v>0.96166846197119</v>
      </c>
      <c r="AC110" s="60">
        <f t="shared" si="6"/>
        <v>26.7343832427991</v>
      </c>
      <c r="AD110" s="58">
        <v>37.4</v>
      </c>
      <c r="AE110" s="59">
        <v>0.975582197233509</v>
      </c>
      <c r="AF110" s="60">
        <f t="shared" si="7"/>
        <v>36.4867741765332</v>
      </c>
      <c r="AG110" s="60">
        <f t="shared" si="8"/>
        <v>86.8011574193323</v>
      </c>
      <c r="AH110" s="60">
        <f t="shared" si="9"/>
        <v>65.0806944515994</v>
      </c>
      <c r="AI110" s="64">
        <f t="shared" si="11"/>
        <v>108</v>
      </c>
      <c r="AJ110" s="65" t="s">
        <v>51</v>
      </c>
    </row>
    <row r="111" ht="39" customHeight="1" spans="1:36">
      <c r="A111" s="43">
        <v>1656</v>
      </c>
      <c r="B111" s="66" t="s">
        <v>465</v>
      </c>
      <c r="C111" s="43" t="s">
        <v>38</v>
      </c>
      <c r="D111" s="46">
        <v>16</v>
      </c>
      <c r="E111" s="46">
        <v>126</v>
      </c>
      <c r="F111" s="67">
        <v>44764</v>
      </c>
      <c r="G111" s="46">
        <v>29</v>
      </c>
      <c r="H111" s="68" t="s">
        <v>40</v>
      </c>
      <c r="I111" s="49" t="s">
        <v>41</v>
      </c>
      <c r="J111" s="49" t="s">
        <v>42</v>
      </c>
      <c r="K111" s="73" t="s">
        <v>43</v>
      </c>
      <c r="L111" s="74" t="s">
        <v>466</v>
      </c>
      <c r="M111" s="46" t="s">
        <v>119</v>
      </c>
      <c r="N111" s="46" t="s">
        <v>46</v>
      </c>
      <c r="O111" s="46">
        <v>202101</v>
      </c>
      <c r="P111" s="46" t="s">
        <v>47</v>
      </c>
      <c r="Q111" s="46" t="s">
        <v>48</v>
      </c>
      <c r="R111" s="46" t="s">
        <v>467</v>
      </c>
      <c r="S111" s="46" t="s">
        <v>246</v>
      </c>
      <c r="T111" s="46" t="s">
        <v>51</v>
      </c>
      <c r="U111" s="74" t="s">
        <v>52</v>
      </c>
      <c r="V111" s="77">
        <v>32.5</v>
      </c>
      <c r="W111" s="57" t="s">
        <v>48</v>
      </c>
      <c r="X111" s="58">
        <v>3</v>
      </c>
      <c r="Y111" s="57" t="s">
        <v>468</v>
      </c>
      <c r="Z111" s="58">
        <v>27.38</v>
      </c>
      <c r="AA111" s="58">
        <v>25.2</v>
      </c>
      <c r="AB111" s="59">
        <v>0.96166846197119</v>
      </c>
      <c r="AC111" s="60">
        <f t="shared" si="6"/>
        <v>24.234045241674</v>
      </c>
      <c r="AD111" s="58">
        <v>36</v>
      </c>
      <c r="AE111" s="59">
        <v>0.975582197233509</v>
      </c>
      <c r="AF111" s="60">
        <f t="shared" si="7"/>
        <v>35.1209591004063</v>
      </c>
      <c r="AG111" s="60">
        <f t="shared" si="8"/>
        <v>86.7350043420803</v>
      </c>
      <c r="AH111" s="60">
        <f t="shared" si="9"/>
        <v>65.0410026052482</v>
      </c>
      <c r="AI111" s="64">
        <f t="shared" si="11"/>
        <v>109</v>
      </c>
      <c r="AJ111" s="65" t="s">
        <v>51</v>
      </c>
    </row>
    <row r="112" ht="39" customHeight="1" spans="1:36">
      <c r="A112" s="43">
        <v>1436</v>
      </c>
      <c r="B112" s="43" t="s">
        <v>469</v>
      </c>
      <c r="C112" s="43" t="s">
        <v>38</v>
      </c>
      <c r="D112" s="46">
        <v>16</v>
      </c>
      <c r="E112" s="46">
        <v>55</v>
      </c>
      <c r="F112" s="46" t="s">
        <v>39</v>
      </c>
      <c r="G112" s="46">
        <v>29</v>
      </c>
      <c r="H112" s="47" t="s">
        <v>40</v>
      </c>
      <c r="I112" s="49" t="s">
        <v>41</v>
      </c>
      <c r="J112" s="49" t="s">
        <v>42</v>
      </c>
      <c r="K112" s="43" t="s">
        <v>43</v>
      </c>
      <c r="L112" s="46" t="s">
        <v>470</v>
      </c>
      <c r="M112" s="46" t="s">
        <v>229</v>
      </c>
      <c r="N112" s="46" t="s">
        <v>46</v>
      </c>
      <c r="O112" s="46">
        <v>202207</v>
      </c>
      <c r="P112" s="46" t="s">
        <v>384</v>
      </c>
      <c r="Q112" s="46" t="s">
        <v>48</v>
      </c>
      <c r="R112" s="46" t="s">
        <v>264</v>
      </c>
      <c r="S112" s="46" t="s">
        <v>50</v>
      </c>
      <c r="T112" s="46" t="s">
        <v>51</v>
      </c>
      <c r="U112" s="46" t="s">
        <v>58</v>
      </c>
      <c r="V112" s="56">
        <v>46.5</v>
      </c>
      <c r="W112" s="57" t="s">
        <v>48</v>
      </c>
      <c r="X112" s="58">
        <v>4</v>
      </c>
      <c r="Y112" s="57" t="s">
        <v>471</v>
      </c>
      <c r="Z112" s="58">
        <v>23.08</v>
      </c>
      <c r="AA112" s="58">
        <v>22.4</v>
      </c>
      <c r="AB112" s="59">
        <v>1.03059010832801</v>
      </c>
      <c r="AC112" s="60">
        <f t="shared" si="6"/>
        <v>23.0852184265474</v>
      </c>
      <c r="AD112" s="58">
        <v>30.6</v>
      </c>
      <c r="AE112" s="59">
        <v>1.01531178892308</v>
      </c>
      <c r="AF112" s="60">
        <f t="shared" si="7"/>
        <v>31.0685407410463</v>
      </c>
      <c r="AG112" s="60">
        <f t="shared" si="8"/>
        <v>77.2337591675937</v>
      </c>
      <c r="AH112" s="60">
        <f t="shared" si="9"/>
        <v>64.9402555005562</v>
      </c>
      <c r="AI112" s="64">
        <f t="shared" si="11"/>
        <v>110</v>
      </c>
      <c r="AJ112" s="65" t="s">
        <v>51</v>
      </c>
    </row>
    <row r="113" ht="39" customHeight="1" spans="1:36">
      <c r="A113" s="43">
        <v>1363</v>
      </c>
      <c r="B113" s="43" t="s">
        <v>472</v>
      </c>
      <c r="C113" s="43" t="s">
        <v>38</v>
      </c>
      <c r="D113" s="46">
        <v>15</v>
      </c>
      <c r="E113" s="46">
        <v>102</v>
      </c>
      <c r="F113" s="46" t="s">
        <v>103</v>
      </c>
      <c r="G113" s="46">
        <v>29</v>
      </c>
      <c r="H113" s="47" t="s">
        <v>40</v>
      </c>
      <c r="I113" s="51" t="s">
        <v>41</v>
      </c>
      <c r="J113" s="51" t="s">
        <v>42</v>
      </c>
      <c r="K113" s="43" t="s">
        <v>43</v>
      </c>
      <c r="L113" s="46" t="s">
        <v>473</v>
      </c>
      <c r="M113" s="46" t="s">
        <v>98</v>
      </c>
      <c r="N113" s="46" t="s">
        <v>46</v>
      </c>
      <c r="O113" s="46">
        <v>202101</v>
      </c>
      <c r="P113" s="46" t="s">
        <v>280</v>
      </c>
      <c r="Q113" s="46" t="s">
        <v>48</v>
      </c>
      <c r="R113" s="46" t="s">
        <v>49</v>
      </c>
      <c r="S113" s="46" t="s">
        <v>161</v>
      </c>
      <c r="T113" s="46" t="s">
        <v>51</v>
      </c>
      <c r="U113" s="46" t="s">
        <v>58</v>
      </c>
      <c r="V113" s="56">
        <v>50</v>
      </c>
      <c r="W113" s="57" t="s">
        <v>48</v>
      </c>
      <c r="X113" s="58">
        <v>5</v>
      </c>
      <c r="Y113" s="57" t="s">
        <v>474</v>
      </c>
      <c r="Z113" s="58">
        <v>22.64</v>
      </c>
      <c r="AA113" s="58">
        <v>22.4</v>
      </c>
      <c r="AB113" s="59">
        <v>0.972705926686421</v>
      </c>
      <c r="AC113" s="60">
        <f t="shared" si="6"/>
        <v>21.7886127577758</v>
      </c>
      <c r="AD113" s="58">
        <v>30.6</v>
      </c>
      <c r="AE113" s="59">
        <v>0.988475354008404</v>
      </c>
      <c r="AF113" s="60">
        <f t="shared" si="7"/>
        <v>30.2473458326572</v>
      </c>
      <c r="AG113" s="60">
        <f t="shared" si="8"/>
        <v>74.675958590433</v>
      </c>
      <c r="AH113" s="60">
        <f t="shared" si="9"/>
        <v>64.8055751542598</v>
      </c>
      <c r="AI113" s="64">
        <f t="shared" si="11"/>
        <v>111</v>
      </c>
      <c r="AJ113" s="65" t="s">
        <v>51</v>
      </c>
    </row>
    <row r="114" ht="39" customHeight="1" spans="1:36">
      <c r="A114" s="43">
        <v>1184</v>
      </c>
      <c r="B114" s="43" t="s">
        <v>475</v>
      </c>
      <c r="C114" s="43" t="s">
        <v>38</v>
      </c>
      <c r="D114" s="46">
        <v>14</v>
      </c>
      <c r="E114" s="46">
        <v>43</v>
      </c>
      <c r="F114" s="46" t="s">
        <v>39</v>
      </c>
      <c r="G114" s="46">
        <v>29</v>
      </c>
      <c r="H114" s="47" t="s">
        <v>40</v>
      </c>
      <c r="I114" s="49" t="s">
        <v>41</v>
      </c>
      <c r="J114" s="49" t="s">
        <v>42</v>
      </c>
      <c r="K114" s="43" t="s">
        <v>43</v>
      </c>
      <c r="L114" s="46" t="s">
        <v>476</v>
      </c>
      <c r="M114" s="46" t="s">
        <v>119</v>
      </c>
      <c r="N114" s="46" t="s">
        <v>46</v>
      </c>
      <c r="O114" s="46">
        <v>202107</v>
      </c>
      <c r="P114" s="46" t="s">
        <v>183</v>
      </c>
      <c r="Q114" s="46" t="s">
        <v>48</v>
      </c>
      <c r="R114" s="46" t="s">
        <v>111</v>
      </c>
      <c r="S114" s="46" t="s">
        <v>50</v>
      </c>
      <c r="T114" s="46" t="s">
        <v>51</v>
      </c>
      <c r="U114" s="46" t="s">
        <v>58</v>
      </c>
      <c r="V114" s="56">
        <v>58</v>
      </c>
      <c r="W114" s="57" t="s">
        <v>48</v>
      </c>
      <c r="X114" s="58">
        <v>4</v>
      </c>
      <c r="Y114" s="57" t="s">
        <v>477</v>
      </c>
      <c r="Z114" s="58">
        <v>20.2</v>
      </c>
      <c r="AA114" s="58">
        <v>20</v>
      </c>
      <c r="AB114" s="59">
        <v>1.03059010832801</v>
      </c>
      <c r="AC114" s="60">
        <f t="shared" si="6"/>
        <v>20.6118021665602</v>
      </c>
      <c r="AD114" s="58">
        <v>28</v>
      </c>
      <c r="AE114" s="59">
        <v>1.01531178892308</v>
      </c>
      <c r="AF114" s="60">
        <f t="shared" si="7"/>
        <v>28.4287300898462</v>
      </c>
      <c r="AG114" s="60">
        <f t="shared" si="8"/>
        <v>69.2405322564064</v>
      </c>
      <c r="AH114" s="60">
        <f t="shared" si="9"/>
        <v>64.7443193538439</v>
      </c>
      <c r="AI114" s="64">
        <f t="shared" si="11"/>
        <v>112</v>
      </c>
      <c r="AJ114" s="65" t="s">
        <v>51</v>
      </c>
    </row>
    <row r="115" ht="39" customHeight="1" spans="1:36">
      <c r="A115" s="43">
        <v>1396</v>
      </c>
      <c r="B115" s="43" t="s">
        <v>478</v>
      </c>
      <c r="C115" s="43" t="s">
        <v>38</v>
      </c>
      <c r="D115" s="46">
        <v>16</v>
      </c>
      <c r="E115" s="46">
        <v>15</v>
      </c>
      <c r="F115" s="46" t="s">
        <v>39</v>
      </c>
      <c r="G115" s="46">
        <v>29</v>
      </c>
      <c r="H115" s="47" t="s">
        <v>40</v>
      </c>
      <c r="I115" s="49" t="s">
        <v>41</v>
      </c>
      <c r="J115" s="49" t="s">
        <v>42</v>
      </c>
      <c r="K115" s="43" t="s">
        <v>43</v>
      </c>
      <c r="L115" s="46" t="s">
        <v>479</v>
      </c>
      <c r="M115" s="46" t="s">
        <v>480</v>
      </c>
      <c r="N115" s="46" t="s">
        <v>46</v>
      </c>
      <c r="O115" s="46">
        <v>202007</v>
      </c>
      <c r="P115" s="46" t="s">
        <v>47</v>
      </c>
      <c r="Q115" s="46" t="s">
        <v>48</v>
      </c>
      <c r="R115" s="46" t="s">
        <v>264</v>
      </c>
      <c r="S115" s="46" t="s">
        <v>50</v>
      </c>
      <c r="T115" s="46" t="s">
        <v>51</v>
      </c>
      <c r="U115" s="46" t="s">
        <v>58</v>
      </c>
      <c r="V115" s="56">
        <v>49</v>
      </c>
      <c r="W115" s="57" t="s">
        <v>48</v>
      </c>
      <c r="X115" s="58">
        <v>2</v>
      </c>
      <c r="Y115" s="57" t="s">
        <v>481</v>
      </c>
      <c r="Z115" s="58">
        <v>22.36</v>
      </c>
      <c r="AA115" s="58">
        <v>20.4</v>
      </c>
      <c r="AB115" s="59">
        <v>1.03919404375777</v>
      </c>
      <c r="AC115" s="60">
        <f t="shared" si="6"/>
        <v>21.1995584926585</v>
      </c>
      <c r="AD115" s="58">
        <v>30.8</v>
      </c>
      <c r="AE115" s="59">
        <v>1.02777530859544</v>
      </c>
      <c r="AF115" s="60">
        <f t="shared" si="7"/>
        <v>31.6554795047396</v>
      </c>
      <c r="AG115" s="60">
        <f t="shared" si="8"/>
        <v>75.2150379973981</v>
      </c>
      <c r="AH115" s="60">
        <f t="shared" si="9"/>
        <v>64.7290227984388</v>
      </c>
      <c r="AI115" s="64">
        <f t="shared" si="11"/>
        <v>113</v>
      </c>
      <c r="AJ115" s="65" t="s">
        <v>51</v>
      </c>
    </row>
    <row r="116" ht="39" customHeight="1" spans="1:36">
      <c r="A116" s="43">
        <v>1605</v>
      </c>
      <c r="B116" s="43" t="s">
        <v>482</v>
      </c>
      <c r="C116" s="43" t="s">
        <v>38</v>
      </c>
      <c r="D116" s="46">
        <v>14</v>
      </c>
      <c r="E116" s="46">
        <v>121</v>
      </c>
      <c r="F116" s="46" t="s">
        <v>103</v>
      </c>
      <c r="G116" s="46">
        <v>29</v>
      </c>
      <c r="H116" s="47" t="s">
        <v>40</v>
      </c>
      <c r="I116" s="49" t="s">
        <v>41</v>
      </c>
      <c r="J116" s="49" t="s">
        <v>42</v>
      </c>
      <c r="K116" s="43" t="s">
        <v>43</v>
      </c>
      <c r="L116" s="46" t="s">
        <v>483</v>
      </c>
      <c r="M116" s="46" t="s">
        <v>165</v>
      </c>
      <c r="N116" s="46" t="s">
        <v>46</v>
      </c>
      <c r="O116" s="46">
        <v>202107</v>
      </c>
      <c r="P116" s="46" t="s">
        <v>183</v>
      </c>
      <c r="Q116" s="46" t="s">
        <v>48</v>
      </c>
      <c r="R116" s="46" t="s">
        <v>111</v>
      </c>
      <c r="S116" s="46" t="s">
        <v>265</v>
      </c>
      <c r="T116" s="46" t="s">
        <v>51</v>
      </c>
      <c r="U116" s="78" t="s">
        <v>82</v>
      </c>
      <c r="V116" s="56">
        <v>32.5</v>
      </c>
      <c r="W116" s="57" t="s">
        <v>48</v>
      </c>
      <c r="X116" s="58">
        <v>2</v>
      </c>
      <c r="Y116" s="57" t="s">
        <v>484</v>
      </c>
      <c r="Z116" s="58">
        <v>26.52</v>
      </c>
      <c r="AA116" s="58">
        <v>24</v>
      </c>
      <c r="AB116" s="59">
        <v>1.03919404375777</v>
      </c>
      <c r="AC116" s="60">
        <f t="shared" si="6"/>
        <v>24.9406570501865</v>
      </c>
      <c r="AD116" s="58">
        <v>33.8</v>
      </c>
      <c r="AE116" s="59">
        <v>1.02777530859544</v>
      </c>
      <c r="AF116" s="60">
        <f t="shared" si="7"/>
        <v>34.7388054305259</v>
      </c>
      <c r="AG116" s="60">
        <f t="shared" si="8"/>
        <v>86.1994624807124</v>
      </c>
      <c r="AH116" s="60">
        <f t="shared" si="9"/>
        <v>64.7196774884274</v>
      </c>
      <c r="AI116" s="64">
        <f t="shared" si="11"/>
        <v>114</v>
      </c>
      <c r="AJ116" s="65" t="s">
        <v>51</v>
      </c>
    </row>
    <row r="117" ht="39" customHeight="1" spans="1:36">
      <c r="A117" s="43">
        <v>1235</v>
      </c>
      <c r="B117" s="43" t="s">
        <v>485</v>
      </c>
      <c r="C117" s="43" t="s">
        <v>38</v>
      </c>
      <c r="D117" s="46">
        <v>14</v>
      </c>
      <c r="E117" s="46">
        <v>94</v>
      </c>
      <c r="F117" s="46" t="s">
        <v>103</v>
      </c>
      <c r="G117" s="46">
        <v>29</v>
      </c>
      <c r="H117" s="47" t="s">
        <v>40</v>
      </c>
      <c r="I117" s="49" t="s">
        <v>41</v>
      </c>
      <c r="J117" s="49" t="s">
        <v>42</v>
      </c>
      <c r="K117" s="43" t="s">
        <v>43</v>
      </c>
      <c r="L117" s="46" t="s">
        <v>486</v>
      </c>
      <c r="M117" s="46" t="s">
        <v>45</v>
      </c>
      <c r="N117" s="46" t="s">
        <v>46</v>
      </c>
      <c r="O117" s="46">
        <v>202207</v>
      </c>
      <c r="P117" s="46" t="s">
        <v>183</v>
      </c>
      <c r="Q117" s="46" t="s">
        <v>48</v>
      </c>
      <c r="R117" s="46" t="s">
        <v>49</v>
      </c>
      <c r="S117" s="46" t="s">
        <v>370</v>
      </c>
      <c r="T117" s="46" t="s">
        <v>51</v>
      </c>
      <c r="U117" s="46" t="s">
        <v>58</v>
      </c>
      <c r="V117" s="56">
        <v>55.5</v>
      </c>
      <c r="W117" s="57" t="s">
        <v>48</v>
      </c>
      <c r="X117" s="58">
        <v>3</v>
      </c>
      <c r="Y117" s="57" t="s">
        <v>487</v>
      </c>
      <c r="Z117" s="58">
        <v>20.18</v>
      </c>
      <c r="AA117" s="58">
        <v>21.2</v>
      </c>
      <c r="AB117" s="59">
        <v>0.96166846197119</v>
      </c>
      <c r="AC117" s="60">
        <f t="shared" si="6"/>
        <v>20.3873713937892</v>
      </c>
      <c r="AD117" s="58">
        <v>30.8</v>
      </c>
      <c r="AE117" s="59">
        <v>0.975582197233509</v>
      </c>
      <c r="AF117" s="60">
        <f t="shared" si="7"/>
        <v>30.0479316747921</v>
      </c>
      <c r="AG117" s="60">
        <f t="shared" si="8"/>
        <v>70.6153030685813</v>
      </c>
      <c r="AH117" s="60">
        <f t="shared" si="9"/>
        <v>64.5691818411488</v>
      </c>
      <c r="AI117" s="64">
        <f t="shared" si="11"/>
        <v>115</v>
      </c>
      <c r="AJ117" s="65" t="s">
        <v>51</v>
      </c>
    </row>
    <row r="118" ht="39" customHeight="1" spans="1:36">
      <c r="A118" s="43">
        <v>1654</v>
      </c>
      <c r="B118" s="66" t="s">
        <v>488</v>
      </c>
      <c r="C118" s="43" t="s">
        <v>38</v>
      </c>
      <c r="D118" s="46">
        <v>16</v>
      </c>
      <c r="E118" s="46">
        <v>124</v>
      </c>
      <c r="F118" s="67">
        <v>44764</v>
      </c>
      <c r="G118" s="46">
        <v>29</v>
      </c>
      <c r="H118" s="68" t="s">
        <v>40</v>
      </c>
      <c r="I118" s="49" t="s">
        <v>41</v>
      </c>
      <c r="J118" s="49" t="s">
        <v>42</v>
      </c>
      <c r="K118" s="75" t="s">
        <v>43</v>
      </c>
      <c r="L118" s="74" t="s">
        <v>489</v>
      </c>
      <c r="M118" s="46" t="s">
        <v>256</v>
      </c>
      <c r="N118" s="46" t="s">
        <v>46</v>
      </c>
      <c r="O118" s="46">
        <v>202101</v>
      </c>
      <c r="P118" s="46" t="s">
        <v>47</v>
      </c>
      <c r="Q118" s="46" t="s">
        <v>48</v>
      </c>
      <c r="R118" s="46" t="s">
        <v>440</v>
      </c>
      <c r="S118" s="46" t="s">
        <v>490</v>
      </c>
      <c r="T118" s="46" t="s">
        <v>51</v>
      </c>
      <c r="U118" s="74" t="s">
        <v>58</v>
      </c>
      <c r="V118" s="77">
        <v>32.5</v>
      </c>
      <c r="W118" s="57" t="s">
        <v>48</v>
      </c>
      <c r="X118" s="58">
        <v>3</v>
      </c>
      <c r="Y118" s="57" t="s">
        <v>491</v>
      </c>
      <c r="Z118" s="58">
        <v>26.82</v>
      </c>
      <c r="AA118" s="58">
        <v>26.8</v>
      </c>
      <c r="AB118" s="59">
        <v>0.96166846197119</v>
      </c>
      <c r="AC118" s="60">
        <f t="shared" si="6"/>
        <v>25.7727147808279</v>
      </c>
      <c r="AD118" s="58">
        <v>33.6</v>
      </c>
      <c r="AE118" s="59">
        <v>0.975582197233509</v>
      </c>
      <c r="AF118" s="60">
        <f t="shared" si="7"/>
        <v>32.7795618270459</v>
      </c>
      <c r="AG118" s="60">
        <f t="shared" si="8"/>
        <v>85.3722766078738</v>
      </c>
      <c r="AH118" s="60">
        <f t="shared" si="9"/>
        <v>64.2233659647243</v>
      </c>
      <c r="AI118" s="64">
        <f t="shared" si="11"/>
        <v>116</v>
      </c>
      <c r="AJ118" s="65" t="s">
        <v>51</v>
      </c>
    </row>
    <row r="119" ht="39" customHeight="1" spans="1:36">
      <c r="A119" s="43">
        <v>1467</v>
      </c>
      <c r="B119" s="43" t="s">
        <v>492</v>
      </c>
      <c r="C119" s="43" t="s">
        <v>38</v>
      </c>
      <c r="D119" s="46">
        <v>16</v>
      </c>
      <c r="E119" s="46">
        <v>86</v>
      </c>
      <c r="F119" s="46" t="s">
        <v>103</v>
      </c>
      <c r="G119" s="46">
        <v>29</v>
      </c>
      <c r="H119" s="47" t="s">
        <v>40</v>
      </c>
      <c r="I119" s="49" t="s">
        <v>41</v>
      </c>
      <c r="J119" s="49" t="s">
        <v>42</v>
      </c>
      <c r="K119" s="43" t="s">
        <v>43</v>
      </c>
      <c r="L119" s="46" t="s">
        <v>493</v>
      </c>
      <c r="M119" s="46" t="s">
        <v>256</v>
      </c>
      <c r="N119" s="46" t="s">
        <v>46</v>
      </c>
      <c r="O119" s="46">
        <v>202201</v>
      </c>
      <c r="P119" s="46" t="s">
        <v>384</v>
      </c>
      <c r="Q119" s="46" t="s">
        <v>48</v>
      </c>
      <c r="R119" s="46" t="s">
        <v>467</v>
      </c>
      <c r="S119" s="46" t="s">
        <v>246</v>
      </c>
      <c r="T119" s="46" t="s">
        <v>51</v>
      </c>
      <c r="U119" s="46" t="s">
        <v>58</v>
      </c>
      <c r="V119" s="56">
        <v>43</v>
      </c>
      <c r="W119" s="57" t="s">
        <v>48</v>
      </c>
      <c r="X119" s="58">
        <v>3</v>
      </c>
      <c r="Y119" s="57" t="s">
        <v>494</v>
      </c>
      <c r="Z119" s="58">
        <v>21.28</v>
      </c>
      <c r="AA119" s="58">
        <v>25.6</v>
      </c>
      <c r="AB119" s="59">
        <v>0.96166846197119</v>
      </c>
      <c r="AC119" s="60">
        <f t="shared" si="6"/>
        <v>24.6187126264625</v>
      </c>
      <c r="AD119" s="58">
        <v>33.2</v>
      </c>
      <c r="AE119" s="59">
        <v>0.975582197233509</v>
      </c>
      <c r="AF119" s="60">
        <f t="shared" si="7"/>
        <v>32.3893289481525</v>
      </c>
      <c r="AG119" s="60">
        <f t="shared" si="8"/>
        <v>78.288041574615</v>
      </c>
      <c r="AH119" s="60">
        <f t="shared" si="9"/>
        <v>64.172824944769</v>
      </c>
      <c r="AI119" s="64">
        <f t="shared" si="11"/>
        <v>117</v>
      </c>
      <c r="AJ119" s="65" t="s">
        <v>51</v>
      </c>
    </row>
    <row r="120" ht="39" customHeight="1" spans="1:36">
      <c r="A120" s="43">
        <v>1282</v>
      </c>
      <c r="B120" s="43" t="s">
        <v>495</v>
      </c>
      <c r="C120" s="43" t="s">
        <v>38</v>
      </c>
      <c r="D120" s="46">
        <v>15</v>
      </c>
      <c r="E120" s="46">
        <v>21</v>
      </c>
      <c r="F120" s="46" t="s">
        <v>39</v>
      </c>
      <c r="G120" s="46">
        <v>29</v>
      </c>
      <c r="H120" s="47" t="s">
        <v>40</v>
      </c>
      <c r="I120" s="51" t="s">
        <v>41</v>
      </c>
      <c r="J120" s="51" t="s">
        <v>42</v>
      </c>
      <c r="K120" s="43" t="s">
        <v>43</v>
      </c>
      <c r="L120" s="46" t="s">
        <v>496</v>
      </c>
      <c r="M120" s="46" t="s">
        <v>234</v>
      </c>
      <c r="N120" s="46" t="s">
        <v>46</v>
      </c>
      <c r="O120" s="46">
        <v>202007</v>
      </c>
      <c r="P120" s="46" t="s">
        <v>280</v>
      </c>
      <c r="Q120" s="46" t="s">
        <v>48</v>
      </c>
      <c r="R120" s="46" t="s">
        <v>49</v>
      </c>
      <c r="S120" s="46" t="s">
        <v>50</v>
      </c>
      <c r="T120" s="46" t="s">
        <v>51</v>
      </c>
      <c r="U120" s="46" t="s">
        <v>58</v>
      </c>
      <c r="V120" s="56">
        <v>53</v>
      </c>
      <c r="W120" s="57" t="s">
        <v>48</v>
      </c>
      <c r="X120" s="58">
        <v>4</v>
      </c>
      <c r="Y120" s="57" t="s">
        <v>497</v>
      </c>
      <c r="Z120" s="58">
        <v>18.66</v>
      </c>
      <c r="AA120" s="58">
        <v>21.2</v>
      </c>
      <c r="AB120" s="59">
        <v>1.03059010832801</v>
      </c>
      <c r="AC120" s="60">
        <f t="shared" si="6"/>
        <v>21.8485102965538</v>
      </c>
      <c r="AD120" s="58">
        <v>30.2</v>
      </c>
      <c r="AE120" s="59">
        <v>1.01531178892308</v>
      </c>
      <c r="AF120" s="60">
        <f t="shared" si="7"/>
        <v>30.662416025477</v>
      </c>
      <c r="AG120" s="60">
        <f t="shared" si="8"/>
        <v>71.1709263220308</v>
      </c>
      <c r="AH120" s="60">
        <f t="shared" si="9"/>
        <v>63.9025557932185</v>
      </c>
      <c r="AI120" s="64">
        <f t="shared" si="11"/>
        <v>118</v>
      </c>
      <c r="AJ120" s="65" t="s">
        <v>51</v>
      </c>
    </row>
    <row r="121" ht="39" customHeight="1" spans="1:36">
      <c r="A121" s="43">
        <v>1595</v>
      </c>
      <c r="B121" s="66" t="s">
        <v>498</v>
      </c>
      <c r="C121" s="43" t="s">
        <v>38</v>
      </c>
      <c r="D121" s="46">
        <v>13</v>
      </c>
      <c r="E121" s="46">
        <v>135</v>
      </c>
      <c r="F121" s="67">
        <v>44764</v>
      </c>
      <c r="G121" s="46">
        <v>29</v>
      </c>
      <c r="H121" s="68" t="s">
        <v>40</v>
      </c>
      <c r="I121" s="49" t="s">
        <v>41</v>
      </c>
      <c r="J121" s="49"/>
      <c r="K121" s="73" t="s">
        <v>43</v>
      </c>
      <c r="L121" s="74" t="s">
        <v>499</v>
      </c>
      <c r="M121" s="46" t="s">
        <v>500</v>
      </c>
      <c r="N121" s="46" t="s">
        <v>46</v>
      </c>
      <c r="O121" s="46">
        <v>202007</v>
      </c>
      <c r="P121" s="46" t="s">
        <v>47</v>
      </c>
      <c r="Q121" s="46" t="s">
        <v>48</v>
      </c>
      <c r="R121" s="46" t="s">
        <v>49</v>
      </c>
      <c r="S121" s="46" t="s">
        <v>142</v>
      </c>
      <c r="T121" s="46" t="s">
        <v>51</v>
      </c>
      <c r="U121" s="46" t="s">
        <v>58</v>
      </c>
      <c r="V121" s="77">
        <v>32.5</v>
      </c>
      <c r="W121" s="57" t="s">
        <v>48</v>
      </c>
      <c r="X121" s="58">
        <v>3</v>
      </c>
      <c r="Y121" s="57" t="s">
        <v>501</v>
      </c>
      <c r="Z121" s="58">
        <v>23.42</v>
      </c>
      <c r="AA121" s="58">
        <v>26.2</v>
      </c>
      <c r="AB121" s="59">
        <v>0.96166846197119</v>
      </c>
      <c r="AC121" s="60">
        <f t="shared" si="6"/>
        <v>25.1957137036452</v>
      </c>
      <c r="AD121" s="58">
        <v>37</v>
      </c>
      <c r="AE121" s="59">
        <v>0.975582197233509</v>
      </c>
      <c r="AF121" s="60">
        <f t="shared" si="7"/>
        <v>36.0965412976398</v>
      </c>
      <c r="AG121" s="60">
        <f t="shared" si="8"/>
        <v>84.712255001285</v>
      </c>
      <c r="AH121" s="60">
        <f t="shared" si="9"/>
        <v>63.827353000771</v>
      </c>
      <c r="AI121" s="64">
        <f t="shared" si="11"/>
        <v>119</v>
      </c>
      <c r="AJ121" s="65" t="s">
        <v>51</v>
      </c>
    </row>
    <row r="122" ht="39" customHeight="1" spans="1:36">
      <c r="A122" s="43">
        <v>1417</v>
      </c>
      <c r="B122" s="43" t="s">
        <v>502</v>
      </c>
      <c r="C122" s="43" t="s">
        <v>290</v>
      </c>
      <c r="D122" s="46">
        <v>16</v>
      </c>
      <c r="E122" s="46">
        <v>36</v>
      </c>
      <c r="F122" s="46" t="s">
        <v>39</v>
      </c>
      <c r="G122" s="46">
        <v>29</v>
      </c>
      <c r="H122" s="47" t="s">
        <v>40</v>
      </c>
      <c r="I122" s="49" t="s">
        <v>41</v>
      </c>
      <c r="J122" s="49" t="s">
        <v>42</v>
      </c>
      <c r="K122" s="43" t="s">
        <v>43</v>
      </c>
      <c r="L122" s="46" t="s">
        <v>503</v>
      </c>
      <c r="M122" s="46" t="s">
        <v>234</v>
      </c>
      <c r="N122" s="46" t="s">
        <v>46</v>
      </c>
      <c r="O122" s="46">
        <v>202007</v>
      </c>
      <c r="P122" s="46" t="s">
        <v>47</v>
      </c>
      <c r="Q122" s="46" t="s">
        <v>48</v>
      </c>
      <c r="R122" s="46" t="s">
        <v>264</v>
      </c>
      <c r="S122" s="46" t="s">
        <v>504</v>
      </c>
      <c r="T122" s="46" t="s">
        <v>51</v>
      </c>
      <c r="U122" s="46" t="s">
        <v>58</v>
      </c>
      <c r="V122" s="56">
        <v>48</v>
      </c>
      <c r="W122" s="57" t="s">
        <v>48</v>
      </c>
      <c r="X122" s="58">
        <v>5</v>
      </c>
      <c r="Y122" s="57" t="s">
        <v>505</v>
      </c>
      <c r="Z122" s="58">
        <v>18.08</v>
      </c>
      <c r="AA122" s="58">
        <v>23.2</v>
      </c>
      <c r="AB122" s="59">
        <v>0.972705926686421</v>
      </c>
      <c r="AC122" s="60">
        <f t="shared" si="6"/>
        <v>22.566777499125</v>
      </c>
      <c r="AD122" s="58">
        <v>34</v>
      </c>
      <c r="AE122" s="59">
        <v>0.988475354008404</v>
      </c>
      <c r="AF122" s="60">
        <f t="shared" si="7"/>
        <v>33.6081620362857</v>
      </c>
      <c r="AG122" s="60">
        <f t="shared" si="8"/>
        <v>74.2549395354107</v>
      </c>
      <c r="AH122" s="60">
        <f t="shared" si="9"/>
        <v>63.7529637212464</v>
      </c>
      <c r="AI122" s="64">
        <f t="shared" si="11"/>
        <v>120</v>
      </c>
      <c r="AJ122" s="65" t="s">
        <v>51</v>
      </c>
    </row>
    <row r="123" ht="39" customHeight="1" spans="1:36">
      <c r="A123" s="43">
        <v>1597</v>
      </c>
      <c r="B123" s="66" t="s">
        <v>506</v>
      </c>
      <c r="C123" s="43" t="s">
        <v>38</v>
      </c>
      <c r="D123" s="46">
        <v>13</v>
      </c>
      <c r="E123" s="46">
        <v>137</v>
      </c>
      <c r="F123" s="67">
        <v>44764</v>
      </c>
      <c r="G123" s="46">
        <v>29</v>
      </c>
      <c r="H123" s="68" t="s">
        <v>40</v>
      </c>
      <c r="I123" s="49" t="s">
        <v>41</v>
      </c>
      <c r="J123" s="49"/>
      <c r="K123" s="73" t="s">
        <v>43</v>
      </c>
      <c r="L123" s="74" t="s">
        <v>507</v>
      </c>
      <c r="M123" s="46" t="s">
        <v>45</v>
      </c>
      <c r="N123" s="46" t="s">
        <v>46</v>
      </c>
      <c r="O123" s="46">
        <v>202107</v>
      </c>
      <c r="P123" s="46" t="s">
        <v>47</v>
      </c>
      <c r="Q123" s="46" t="s">
        <v>48</v>
      </c>
      <c r="R123" s="46" t="s">
        <v>49</v>
      </c>
      <c r="S123" s="46" t="s">
        <v>87</v>
      </c>
      <c r="T123" s="46" t="s">
        <v>51</v>
      </c>
      <c r="U123" s="46" t="s">
        <v>58</v>
      </c>
      <c r="V123" s="77">
        <v>32.5</v>
      </c>
      <c r="W123" s="57" t="s">
        <v>48</v>
      </c>
      <c r="X123" s="58">
        <v>1</v>
      </c>
      <c r="Y123" s="57" t="s">
        <v>508</v>
      </c>
      <c r="Z123" s="61">
        <v>26.5</v>
      </c>
      <c r="AA123" s="58">
        <v>23.4</v>
      </c>
      <c r="AB123" s="59">
        <v>1.00053750586176</v>
      </c>
      <c r="AC123" s="60">
        <f t="shared" si="6"/>
        <v>23.4125776371652</v>
      </c>
      <c r="AD123" s="58">
        <v>34.6</v>
      </c>
      <c r="AE123" s="59">
        <v>0.994449217972298</v>
      </c>
      <c r="AF123" s="60">
        <f t="shared" si="7"/>
        <v>34.4079429418415</v>
      </c>
      <c r="AG123" s="60">
        <f t="shared" si="8"/>
        <v>84.3205205790067</v>
      </c>
      <c r="AH123" s="60">
        <f t="shared" si="9"/>
        <v>63.592312347404</v>
      </c>
      <c r="AI123" s="64">
        <f t="shared" si="11"/>
        <v>121</v>
      </c>
      <c r="AJ123" s="65" t="s">
        <v>51</v>
      </c>
    </row>
    <row r="124" ht="39" customHeight="1" spans="1:36">
      <c r="A124" s="43">
        <v>1491</v>
      </c>
      <c r="B124" s="43" t="s">
        <v>509</v>
      </c>
      <c r="C124" s="43" t="s">
        <v>38</v>
      </c>
      <c r="D124" s="46">
        <v>16</v>
      </c>
      <c r="E124" s="46">
        <v>110</v>
      </c>
      <c r="F124" s="46" t="s">
        <v>103</v>
      </c>
      <c r="G124" s="46">
        <v>29</v>
      </c>
      <c r="H124" s="47" t="s">
        <v>40</v>
      </c>
      <c r="I124" s="49" t="s">
        <v>41</v>
      </c>
      <c r="J124" s="49" t="s">
        <v>42</v>
      </c>
      <c r="K124" s="43" t="s">
        <v>43</v>
      </c>
      <c r="L124" s="46" t="s">
        <v>510</v>
      </c>
      <c r="M124" s="46" t="s">
        <v>391</v>
      </c>
      <c r="N124" s="46" t="s">
        <v>46</v>
      </c>
      <c r="O124" s="46">
        <v>202007</v>
      </c>
      <c r="P124" s="46" t="s">
        <v>47</v>
      </c>
      <c r="Q124" s="46" t="s">
        <v>48</v>
      </c>
      <c r="R124" s="46" t="s">
        <v>264</v>
      </c>
      <c r="S124" s="46" t="s">
        <v>265</v>
      </c>
      <c r="T124" s="46" t="s">
        <v>51</v>
      </c>
      <c r="U124" s="46" t="s">
        <v>58</v>
      </c>
      <c r="V124" s="56">
        <v>39</v>
      </c>
      <c r="W124" s="57" t="s">
        <v>48</v>
      </c>
      <c r="X124" s="58">
        <v>4</v>
      </c>
      <c r="Y124" s="57" t="s">
        <v>511</v>
      </c>
      <c r="Z124" s="58">
        <v>22.9</v>
      </c>
      <c r="AA124" s="58">
        <v>21.8</v>
      </c>
      <c r="AB124" s="59">
        <v>1.03059010832801</v>
      </c>
      <c r="AC124" s="60">
        <f t="shared" si="6"/>
        <v>22.4668643615506</v>
      </c>
      <c r="AD124" s="58">
        <v>33.8</v>
      </c>
      <c r="AE124" s="59">
        <v>1.01531178892308</v>
      </c>
      <c r="AF124" s="60">
        <f t="shared" si="7"/>
        <v>34.3175384656001</v>
      </c>
      <c r="AG124" s="60">
        <f t="shared" si="8"/>
        <v>79.6844028271507</v>
      </c>
      <c r="AH124" s="60">
        <f t="shared" si="9"/>
        <v>63.4106416962904</v>
      </c>
      <c r="AI124" s="64">
        <f t="shared" si="11"/>
        <v>122</v>
      </c>
      <c r="AJ124" s="65" t="s">
        <v>51</v>
      </c>
    </row>
    <row r="125" ht="39" customHeight="1" spans="1:36">
      <c r="A125" s="43">
        <v>1455</v>
      </c>
      <c r="B125" s="43" t="s">
        <v>512</v>
      </c>
      <c r="C125" s="43" t="s">
        <v>38</v>
      </c>
      <c r="D125" s="46">
        <v>16</v>
      </c>
      <c r="E125" s="46">
        <v>74</v>
      </c>
      <c r="F125" s="46" t="s">
        <v>39</v>
      </c>
      <c r="G125" s="46">
        <v>29</v>
      </c>
      <c r="H125" s="47" t="s">
        <v>40</v>
      </c>
      <c r="I125" s="49" t="s">
        <v>41</v>
      </c>
      <c r="J125" s="49" t="s">
        <v>42</v>
      </c>
      <c r="K125" s="43" t="s">
        <v>43</v>
      </c>
      <c r="L125" s="46" t="s">
        <v>513</v>
      </c>
      <c r="M125" s="46" t="s">
        <v>234</v>
      </c>
      <c r="N125" s="46" t="s">
        <v>46</v>
      </c>
      <c r="O125" s="46">
        <v>202007</v>
      </c>
      <c r="P125" s="46" t="s">
        <v>47</v>
      </c>
      <c r="Q125" s="46" t="s">
        <v>48</v>
      </c>
      <c r="R125" s="46" t="s">
        <v>440</v>
      </c>
      <c r="S125" s="46" t="s">
        <v>514</v>
      </c>
      <c r="T125" s="46" t="s">
        <v>51</v>
      </c>
      <c r="U125" s="46" t="s">
        <v>58</v>
      </c>
      <c r="V125" s="56">
        <v>45</v>
      </c>
      <c r="W125" s="57" t="s">
        <v>48</v>
      </c>
      <c r="X125" s="58">
        <v>3</v>
      </c>
      <c r="Y125" s="57" t="s">
        <v>515</v>
      </c>
      <c r="Z125" s="58">
        <v>19.32</v>
      </c>
      <c r="AA125" s="58">
        <v>25</v>
      </c>
      <c r="AB125" s="59">
        <v>0.96166846197119</v>
      </c>
      <c r="AC125" s="60">
        <f t="shared" si="6"/>
        <v>24.0417115492797</v>
      </c>
      <c r="AD125" s="58">
        <v>32.8</v>
      </c>
      <c r="AE125" s="59">
        <v>0.975582197233509</v>
      </c>
      <c r="AF125" s="60">
        <f t="shared" si="7"/>
        <v>31.9990960692591</v>
      </c>
      <c r="AG125" s="60">
        <f t="shared" si="8"/>
        <v>75.3608076185388</v>
      </c>
      <c r="AH125" s="60">
        <f t="shared" si="9"/>
        <v>63.2164845711233</v>
      </c>
      <c r="AI125" s="64">
        <f t="shared" si="11"/>
        <v>123</v>
      </c>
      <c r="AJ125" s="65" t="s">
        <v>51</v>
      </c>
    </row>
    <row r="126" ht="39" customHeight="1" spans="1:36">
      <c r="A126" s="43">
        <v>1437</v>
      </c>
      <c r="B126" s="43" t="s">
        <v>516</v>
      </c>
      <c r="C126" s="43" t="s">
        <v>38</v>
      </c>
      <c r="D126" s="46">
        <v>16</v>
      </c>
      <c r="E126" s="46">
        <v>56</v>
      </c>
      <c r="F126" s="46" t="s">
        <v>39</v>
      </c>
      <c r="G126" s="46">
        <v>29</v>
      </c>
      <c r="H126" s="47" t="s">
        <v>40</v>
      </c>
      <c r="I126" s="49" t="s">
        <v>41</v>
      </c>
      <c r="J126" s="49" t="s">
        <v>42</v>
      </c>
      <c r="K126" s="43" t="s">
        <v>43</v>
      </c>
      <c r="L126" s="46" t="s">
        <v>517</v>
      </c>
      <c r="M126" s="46" t="s">
        <v>81</v>
      </c>
      <c r="N126" s="46" t="s">
        <v>46</v>
      </c>
      <c r="O126" s="46">
        <v>202106</v>
      </c>
      <c r="P126" s="46" t="s">
        <v>47</v>
      </c>
      <c r="Q126" s="46" t="s">
        <v>48</v>
      </c>
      <c r="R126" s="46" t="s">
        <v>264</v>
      </c>
      <c r="S126" s="46" t="s">
        <v>287</v>
      </c>
      <c r="T126" s="46" t="s">
        <v>51</v>
      </c>
      <c r="U126" s="46" t="s">
        <v>58</v>
      </c>
      <c r="V126" s="56">
        <v>46.5</v>
      </c>
      <c r="W126" s="57" t="s">
        <v>48</v>
      </c>
      <c r="X126" s="58">
        <v>1</v>
      </c>
      <c r="Y126" s="57" t="s">
        <v>518</v>
      </c>
      <c r="Z126" s="61">
        <v>18.76</v>
      </c>
      <c r="AA126" s="58">
        <v>23.8</v>
      </c>
      <c r="AB126" s="59">
        <v>1.00053750586176</v>
      </c>
      <c r="AC126" s="60">
        <f t="shared" si="6"/>
        <v>23.8127926395099</v>
      </c>
      <c r="AD126" s="58">
        <v>31.8</v>
      </c>
      <c r="AE126" s="59">
        <v>0.994449217972298</v>
      </c>
      <c r="AF126" s="60">
        <f t="shared" si="7"/>
        <v>31.6234851315191</v>
      </c>
      <c r="AG126" s="60">
        <f t="shared" si="8"/>
        <v>74.196277771029</v>
      </c>
      <c r="AH126" s="60">
        <f t="shared" si="9"/>
        <v>63.1177666626174</v>
      </c>
      <c r="AI126" s="64">
        <f t="shared" si="11"/>
        <v>124</v>
      </c>
      <c r="AJ126" s="65" t="s">
        <v>51</v>
      </c>
    </row>
    <row r="127" ht="39" customHeight="1" spans="1:36">
      <c r="A127" s="69">
        <v>1364</v>
      </c>
      <c r="B127" s="69" t="s">
        <v>519</v>
      </c>
      <c r="C127" s="69" t="s">
        <v>38</v>
      </c>
      <c r="D127" s="70">
        <v>15</v>
      </c>
      <c r="E127" s="70">
        <v>103</v>
      </c>
      <c r="F127" s="71" t="s">
        <v>103</v>
      </c>
      <c r="G127" s="70">
        <v>29</v>
      </c>
      <c r="H127" s="72" t="s">
        <v>40</v>
      </c>
      <c r="I127" s="76" t="s">
        <v>41</v>
      </c>
      <c r="J127" s="76" t="s">
        <v>42</v>
      </c>
      <c r="K127" s="69" t="s">
        <v>43</v>
      </c>
      <c r="L127" s="70" t="s">
        <v>520</v>
      </c>
      <c r="M127" s="70" t="s">
        <v>234</v>
      </c>
      <c r="N127" s="70" t="s">
        <v>279</v>
      </c>
      <c r="O127" s="70">
        <v>202207</v>
      </c>
      <c r="P127" s="70" t="s">
        <v>47</v>
      </c>
      <c r="Q127" s="70" t="s">
        <v>521</v>
      </c>
      <c r="R127" s="70" t="s">
        <v>522</v>
      </c>
      <c r="S127" s="70" t="s">
        <v>523</v>
      </c>
      <c r="T127" s="70" t="s">
        <v>51</v>
      </c>
      <c r="U127" s="70" t="s">
        <v>58</v>
      </c>
      <c r="V127" s="79">
        <v>50</v>
      </c>
      <c r="W127" s="57" t="s">
        <v>48</v>
      </c>
      <c r="X127" s="58">
        <v>3</v>
      </c>
      <c r="Y127" s="57" t="s">
        <v>524</v>
      </c>
      <c r="Z127" s="58">
        <v>18.5</v>
      </c>
      <c r="AA127" s="58">
        <v>22.6</v>
      </c>
      <c r="AB127" s="59">
        <v>0.96166846197119</v>
      </c>
      <c r="AC127" s="60">
        <f t="shared" si="6"/>
        <v>21.7337072405489</v>
      </c>
      <c r="AD127" s="58">
        <v>32</v>
      </c>
      <c r="AE127" s="59">
        <v>0.975582197233509</v>
      </c>
      <c r="AF127" s="60">
        <f t="shared" si="7"/>
        <v>31.2186303114723</v>
      </c>
      <c r="AG127" s="60">
        <f t="shared" si="8"/>
        <v>71.4523375520212</v>
      </c>
      <c r="AH127" s="60">
        <f t="shared" si="9"/>
        <v>62.8714025312127</v>
      </c>
      <c r="AI127" s="64">
        <f t="shared" si="11"/>
        <v>125</v>
      </c>
      <c r="AJ127" s="65" t="s">
        <v>51</v>
      </c>
    </row>
    <row r="128" ht="39" customHeight="1" spans="1:36">
      <c r="A128" s="43">
        <v>1608</v>
      </c>
      <c r="B128" s="43" t="s">
        <v>525</v>
      </c>
      <c r="C128" s="43" t="s">
        <v>38</v>
      </c>
      <c r="D128" s="46">
        <v>14</v>
      </c>
      <c r="E128" s="46">
        <v>122</v>
      </c>
      <c r="F128" s="46" t="s">
        <v>103</v>
      </c>
      <c r="G128" s="46">
        <v>29</v>
      </c>
      <c r="H128" s="47" t="s">
        <v>40</v>
      </c>
      <c r="I128" s="49" t="s">
        <v>41</v>
      </c>
      <c r="J128" s="49" t="s">
        <v>42</v>
      </c>
      <c r="K128" s="43" t="s">
        <v>43</v>
      </c>
      <c r="L128" s="46" t="s">
        <v>526</v>
      </c>
      <c r="M128" s="46" t="s">
        <v>91</v>
      </c>
      <c r="N128" s="46" t="s">
        <v>46</v>
      </c>
      <c r="O128" s="46">
        <v>202207</v>
      </c>
      <c r="P128" s="46" t="s">
        <v>183</v>
      </c>
      <c r="Q128" s="46" t="s">
        <v>48</v>
      </c>
      <c r="R128" s="46" t="s">
        <v>49</v>
      </c>
      <c r="S128" s="46" t="s">
        <v>220</v>
      </c>
      <c r="T128" s="46" t="s">
        <v>51</v>
      </c>
      <c r="U128" s="78" t="s">
        <v>82</v>
      </c>
      <c r="V128" s="56">
        <v>32.5</v>
      </c>
      <c r="W128" s="57" t="s">
        <v>48</v>
      </c>
      <c r="X128" s="58">
        <v>5</v>
      </c>
      <c r="Y128" s="57" t="s">
        <v>527</v>
      </c>
      <c r="Z128" s="58">
        <v>23.44</v>
      </c>
      <c r="AA128" s="58">
        <v>26.6</v>
      </c>
      <c r="AB128" s="59">
        <v>0.972705926686421</v>
      </c>
      <c r="AC128" s="60">
        <f t="shared" si="6"/>
        <v>25.8739776498588</v>
      </c>
      <c r="AD128" s="58">
        <v>34</v>
      </c>
      <c r="AE128" s="59">
        <v>0.988475354008404</v>
      </c>
      <c r="AF128" s="60">
        <f t="shared" si="7"/>
        <v>33.6081620362857</v>
      </c>
      <c r="AG128" s="60">
        <f t="shared" si="8"/>
        <v>82.9221396861445</v>
      </c>
      <c r="AH128" s="60">
        <f t="shared" si="9"/>
        <v>62.7532838116867</v>
      </c>
      <c r="AI128" s="64">
        <f t="shared" si="11"/>
        <v>126</v>
      </c>
      <c r="AJ128" s="65" t="s">
        <v>51</v>
      </c>
    </row>
    <row r="129" ht="39" customHeight="1" spans="1:36">
      <c r="A129" s="43">
        <v>1367</v>
      </c>
      <c r="B129" s="43" t="s">
        <v>528</v>
      </c>
      <c r="C129" s="43" t="s">
        <v>38</v>
      </c>
      <c r="D129" s="46">
        <v>15</v>
      </c>
      <c r="E129" s="46">
        <v>106</v>
      </c>
      <c r="F129" s="46" t="s">
        <v>103</v>
      </c>
      <c r="G129" s="46">
        <v>29</v>
      </c>
      <c r="H129" s="47" t="s">
        <v>40</v>
      </c>
      <c r="I129" s="51" t="s">
        <v>41</v>
      </c>
      <c r="J129" s="51" t="s">
        <v>42</v>
      </c>
      <c r="K129" s="43" t="s">
        <v>43</v>
      </c>
      <c r="L129" s="46" t="s">
        <v>529</v>
      </c>
      <c r="M129" s="46" t="s">
        <v>45</v>
      </c>
      <c r="N129" s="46" t="s">
        <v>46</v>
      </c>
      <c r="O129" s="46">
        <v>202007</v>
      </c>
      <c r="P129" s="46" t="s">
        <v>280</v>
      </c>
      <c r="Q129" s="46" t="s">
        <v>48</v>
      </c>
      <c r="R129" s="46" t="s">
        <v>160</v>
      </c>
      <c r="S129" s="46" t="s">
        <v>87</v>
      </c>
      <c r="T129" s="46" t="s">
        <v>51</v>
      </c>
      <c r="U129" s="46" t="s">
        <v>58</v>
      </c>
      <c r="V129" s="56">
        <v>50</v>
      </c>
      <c r="W129" s="57" t="s">
        <v>48</v>
      </c>
      <c r="X129" s="58">
        <v>1</v>
      </c>
      <c r="Y129" s="57" t="s">
        <v>530</v>
      </c>
      <c r="Z129" s="61">
        <v>18.08</v>
      </c>
      <c r="AA129" s="58">
        <v>21.6</v>
      </c>
      <c r="AB129" s="59">
        <v>1.00053750586176</v>
      </c>
      <c r="AC129" s="60">
        <f t="shared" si="6"/>
        <v>21.611610126614</v>
      </c>
      <c r="AD129" s="58">
        <v>31.6</v>
      </c>
      <c r="AE129" s="59">
        <v>0.994449217972298</v>
      </c>
      <c r="AF129" s="60">
        <f t="shared" si="7"/>
        <v>31.4245952879246</v>
      </c>
      <c r="AG129" s="60">
        <f t="shared" si="8"/>
        <v>71.1162054145386</v>
      </c>
      <c r="AH129" s="60">
        <f t="shared" si="9"/>
        <v>62.6697232487232</v>
      </c>
      <c r="AI129" s="64">
        <f t="shared" si="11"/>
        <v>127</v>
      </c>
      <c r="AJ129" s="65" t="s">
        <v>51</v>
      </c>
    </row>
    <row r="130" ht="39" customHeight="1" spans="1:36">
      <c r="A130" s="43">
        <v>1429</v>
      </c>
      <c r="B130" s="43" t="s">
        <v>531</v>
      </c>
      <c r="C130" s="43" t="s">
        <v>38</v>
      </c>
      <c r="D130" s="46">
        <v>16</v>
      </c>
      <c r="E130" s="46">
        <v>48</v>
      </c>
      <c r="F130" s="46" t="s">
        <v>39</v>
      </c>
      <c r="G130" s="46">
        <v>29</v>
      </c>
      <c r="H130" s="47" t="s">
        <v>40</v>
      </c>
      <c r="I130" s="49" t="s">
        <v>41</v>
      </c>
      <c r="J130" s="49" t="s">
        <v>42</v>
      </c>
      <c r="K130" s="43" t="s">
        <v>43</v>
      </c>
      <c r="L130" s="46" t="s">
        <v>532</v>
      </c>
      <c r="M130" s="46" t="s">
        <v>81</v>
      </c>
      <c r="N130" s="46" t="s">
        <v>46</v>
      </c>
      <c r="O130" s="46">
        <v>202007</v>
      </c>
      <c r="P130" s="46" t="s">
        <v>47</v>
      </c>
      <c r="Q130" s="46" t="s">
        <v>48</v>
      </c>
      <c r="R130" s="46" t="s">
        <v>264</v>
      </c>
      <c r="S130" s="46" t="s">
        <v>374</v>
      </c>
      <c r="T130" s="46" t="s">
        <v>51</v>
      </c>
      <c r="U130" s="46" t="s">
        <v>58</v>
      </c>
      <c r="V130" s="56">
        <v>47</v>
      </c>
      <c r="W130" s="57" t="s">
        <v>48</v>
      </c>
      <c r="X130" s="58">
        <v>3</v>
      </c>
      <c r="Y130" s="57" t="s">
        <v>533</v>
      </c>
      <c r="Z130" s="58">
        <v>18.9</v>
      </c>
      <c r="AA130" s="82">
        <v>23.2</v>
      </c>
      <c r="AB130" s="59">
        <v>0.96166846197119</v>
      </c>
      <c r="AC130" s="60">
        <f t="shared" si="6"/>
        <v>22.3107083177316</v>
      </c>
      <c r="AD130" s="58">
        <v>32.6</v>
      </c>
      <c r="AE130" s="59">
        <v>0.975582197233509</v>
      </c>
      <c r="AF130" s="60">
        <f t="shared" si="7"/>
        <v>31.8039796298124</v>
      </c>
      <c r="AG130" s="60">
        <f t="shared" si="8"/>
        <v>73.014687947544</v>
      </c>
      <c r="AH130" s="60">
        <f t="shared" si="9"/>
        <v>62.6088127685264</v>
      </c>
      <c r="AI130" s="64">
        <f t="shared" si="11"/>
        <v>128</v>
      </c>
      <c r="AJ130" s="65" t="s">
        <v>51</v>
      </c>
    </row>
    <row r="131" ht="39" customHeight="1" spans="1:36">
      <c r="A131" s="43">
        <v>1667</v>
      </c>
      <c r="B131" s="66" t="s">
        <v>534</v>
      </c>
      <c r="C131" s="43" t="s">
        <v>38</v>
      </c>
      <c r="D131" s="46">
        <v>16</v>
      </c>
      <c r="E131" s="46">
        <v>131</v>
      </c>
      <c r="F131" s="67">
        <v>44764</v>
      </c>
      <c r="G131" s="46">
        <v>29</v>
      </c>
      <c r="H131" s="68" t="s">
        <v>40</v>
      </c>
      <c r="I131" s="49" t="s">
        <v>41</v>
      </c>
      <c r="J131" s="49" t="s">
        <v>42</v>
      </c>
      <c r="K131" s="73" t="s">
        <v>43</v>
      </c>
      <c r="L131" s="74" t="s">
        <v>535</v>
      </c>
      <c r="M131" s="46" t="s">
        <v>98</v>
      </c>
      <c r="N131" s="46" t="s">
        <v>46</v>
      </c>
      <c r="O131" s="46">
        <v>202201</v>
      </c>
      <c r="P131" s="46" t="s">
        <v>384</v>
      </c>
      <c r="Q131" s="46" t="s">
        <v>48</v>
      </c>
      <c r="R131" s="46" t="s">
        <v>536</v>
      </c>
      <c r="S131" s="46" t="s">
        <v>149</v>
      </c>
      <c r="T131" s="46" t="s">
        <v>51</v>
      </c>
      <c r="U131" s="70" t="s">
        <v>82</v>
      </c>
      <c r="V131" s="77">
        <v>32.5</v>
      </c>
      <c r="W131" s="57" t="s">
        <v>48</v>
      </c>
      <c r="X131" s="58">
        <v>4</v>
      </c>
      <c r="Y131" s="57" t="s">
        <v>537</v>
      </c>
      <c r="Z131" s="58">
        <v>23.34</v>
      </c>
      <c r="AA131" s="58">
        <v>26</v>
      </c>
      <c r="AB131" s="59">
        <v>1.03059010832801</v>
      </c>
      <c r="AC131" s="60">
        <f t="shared" ref="AC131:AC177" si="12">AA131*AB131</f>
        <v>26.7953428165283</v>
      </c>
      <c r="AD131" s="58">
        <v>32</v>
      </c>
      <c r="AE131" s="59">
        <v>1.01531178892308</v>
      </c>
      <c r="AF131" s="60">
        <f t="shared" ref="AF131:AF177" si="13">AD131*AE131</f>
        <v>32.4899772455386</v>
      </c>
      <c r="AG131" s="60">
        <f t="shared" ref="AG131:AG171" si="14">Z131+AC131+AF131</f>
        <v>82.6253200620668</v>
      </c>
      <c r="AH131" s="60">
        <f t="shared" ref="AH131:AH177" si="15">V131*(40/100)+AG131*(60/100)</f>
        <v>62.5751920372401</v>
      </c>
      <c r="AI131" s="64">
        <f t="shared" ref="AI131:AI162" si="16">RANK(AH131,$AH$3:$AH$177)</f>
        <v>129</v>
      </c>
      <c r="AJ131" s="65" t="s">
        <v>51</v>
      </c>
    </row>
    <row r="132" ht="39" customHeight="1" spans="1:36">
      <c r="A132" s="43">
        <v>1675</v>
      </c>
      <c r="B132" s="66" t="s">
        <v>538</v>
      </c>
      <c r="C132" s="43" t="s">
        <v>38</v>
      </c>
      <c r="D132" s="46">
        <v>16</v>
      </c>
      <c r="E132" s="46">
        <v>134</v>
      </c>
      <c r="F132" s="67">
        <v>44764</v>
      </c>
      <c r="G132" s="46">
        <v>29</v>
      </c>
      <c r="H132" s="68" t="s">
        <v>40</v>
      </c>
      <c r="I132" s="49" t="s">
        <v>41</v>
      </c>
      <c r="J132" s="49" t="s">
        <v>42</v>
      </c>
      <c r="K132" s="73" t="s">
        <v>43</v>
      </c>
      <c r="L132" s="74" t="s">
        <v>539</v>
      </c>
      <c r="M132" s="46" t="s">
        <v>141</v>
      </c>
      <c r="N132" s="46" t="s">
        <v>46</v>
      </c>
      <c r="O132" s="46">
        <v>202201</v>
      </c>
      <c r="P132" s="46" t="s">
        <v>47</v>
      </c>
      <c r="Q132" s="46" t="s">
        <v>48</v>
      </c>
      <c r="R132" s="46" t="s">
        <v>440</v>
      </c>
      <c r="S132" s="46" t="s">
        <v>246</v>
      </c>
      <c r="T132" s="46" t="s">
        <v>51</v>
      </c>
      <c r="U132" s="70" t="s">
        <v>82</v>
      </c>
      <c r="V132" s="77">
        <v>32.5</v>
      </c>
      <c r="W132" s="57" t="s">
        <v>48</v>
      </c>
      <c r="X132" s="58">
        <v>4</v>
      </c>
      <c r="Y132" s="57" t="s">
        <v>540</v>
      </c>
      <c r="Z132" s="58">
        <v>26.74</v>
      </c>
      <c r="AA132" s="58">
        <v>21.4</v>
      </c>
      <c r="AB132" s="59">
        <v>1.03059010832801</v>
      </c>
      <c r="AC132" s="60">
        <f t="shared" si="12"/>
        <v>22.0546283182194</v>
      </c>
      <c r="AD132" s="58">
        <v>32.2</v>
      </c>
      <c r="AE132" s="59">
        <v>1.01531178892308</v>
      </c>
      <c r="AF132" s="60">
        <f t="shared" si="13"/>
        <v>32.6930396033232</v>
      </c>
      <c r="AG132" s="60">
        <f t="shared" si="14"/>
        <v>81.4876679215426</v>
      </c>
      <c r="AH132" s="60">
        <f t="shared" si="15"/>
        <v>61.8926007529256</v>
      </c>
      <c r="AI132" s="64">
        <f t="shared" si="16"/>
        <v>130</v>
      </c>
      <c r="AJ132" s="65" t="s">
        <v>51</v>
      </c>
    </row>
    <row r="133" ht="39" customHeight="1" spans="1:36">
      <c r="A133" s="43">
        <v>1461</v>
      </c>
      <c r="B133" s="43" t="s">
        <v>541</v>
      </c>
      <c r="C133" s="43" t="s">
        <v>38</v>
      </c>
      <c r="D133" s="46">
        <v>16</v>
      </c>
      <c r="E133" s="46">
        <v>80</v>
      </c>
      <c r="F133" s="46" t="s">
        <v>103</v>
      </c>
      <c r="G133" s="46">
        <v>29</v>
      </c>
      <c r="H133" s="47" t="s">
        <v>40</v>
      </c>
      <c r="I133" s="49" t="s">
        <v>41</v>
      </c>
      <c r="J133" s="49" t="s">
        <v>42</v>
      </c>
      <c r="K133" s="43" t="s">
        <v>43</v>
      </c>
      <c r="L133" s="46" t="s">
        <v>542</v>
      </c>
      <c r="M133" s="46" t="s">
        <v>398</v>
      </c>
      <c r="N133" s="46" t="s">
        <v>46</v>
      </c>
      <c r="O133" s="46">
        <v>202201</v>
      </c>
      <c r="P133" s="46" t="s">
        <v>384</v>
      </c>
      <c r="Q133" s="46" t="s">
        <v>48</v>
      </c>
      <c r="R133" s="46" t="s">
        <v>264</v>
      </c>
      <c r="S133" s="46" t="s">
        <v>374</v>
      </c>
      <c r="T133" s="46" t="s">
        <v>51</v>
      </c>
      <c r="U133" s="46" t="s">
        <v>58</v>
      </c>
      <c r="V133" s="56">
        <v>43.5</v>
      </c>
      <c r="W133" s="57" t="s">
        <v>48</v>
      </c>
      <c r="X133" s="58">
        <v>1</v>
      </c>
      <c r="Y133" s="57" t="s">
        <v>543</v>
      </c>
      <c r="Z133" s="61">
        <v>23.02</v>
      </c>
      <c r="AA133" s="58">
        <v>21</v>
      </c>
      <c r="AB133" s="59">
        <v>1.00053750586176</v>
      </c>
      <c r="AC133" s="60">
        <f t="shared" si="12"/>
        <v>21.011287623097</v>
      </c>
      <c r="AD133" s="58">
        <v>30.2</v>
      </c>
      <c r="AE133" s="59">
        <v>0.994449217972298</v>
      </c>
      <c r="AF133" s="60">
        <f t="shared" si="13"/>
        <v>30.0323663827634</v>
      </c>
      <c r="AG133" s="60">
        <f t="shared" si="14"/>
        <v>74.0636540058604</v>
      </c>
      <c r="AH133" s="60">
        <f t="shared" si="15"/>
        <v>61.8381924035162</v>
      </c>
      <c r="AI133" s="64">
        <f t="shared" si="16"/>
        <v>131</v>
      </c>
      <c r="AJ133" s="65" t="s">
        <v>51</v>
      </c>
    </row>
    <row r="134" ht="39" customHeight="1" spans="1:36">
      <c r="A134" s="43">
        <v>1647</v>
      </c>
      <c r="B134" s="66" t="s">
        <v>544</v>
      </c>
      <c r="C134" s="43" t="s">
        <v>38</v>
      </c>
      <c r="D134" s="46">
        <v>15</v>
      </c>
      <c r="E134" s="46">
        <v>132</v>
      </c>
      <c r="F134" s="67">
        <v>44764</v>
      </c>
      <c r="G134" s="46">
        <v>29</v>
      </c>
      <c r="H134" s="68" t="s">
        <v>40</v>
      </c>
      <c r="I134" s="49" t="s">
        <v>41</v>
      </c>
      <c r="J134" s="49"/>
      <c r="K134" s="73" t="s">
        <v>43</v>
      </c>
      <c r="L134" s="74" t="s">
        <v>545</v>
      </c>
      <c r="M134" s="46" t="s">
        <v>234</v>
      </c>
      <c r="N134" s="46" t="s">
        <v>46</v>
      </c>
      <c r="O134" s="46">
        <v>202107</v>
      </c>
      <c r="P134" s="46" t="s">
        <v>280</v>
      </c>
      <c r="Q134" s="46" t="s">
        <v>48</v>
      </c>
      <c r="R134" s="46" t="s">
        <v>49</v>
      </c>
      <c r="S134" s="46" t="s">
        <v>161</v>
      </c>
      <c r="T134" s="46" t="s">
        <v>51</v>
      </c>
      <c r="U134" s="46" t="s">
        <v>58</v>
      </c>
      <c r="V134" s="77">
        <v>32.5</v>
      </c>
      <c r="W134" s="57" t="s">
        <v>48</v>
      </c>
      <c r="X134" s="58">
        <v>5</v>
      </c>
      <c r="Y134" s="57" t="s">
        <v>546</v>
      </c>
      <c r="Z134" s="58">
        <v>26.54</v>
      </c>
      <c r="AA134" s="58">
        <v>23</v>
      </c>
      <c r="AB134" s="59">
        <v>0.972705926686421</v>
      </c>
      <c r="AC134" s="60">
        <f t="shared" si="12"/>
        <v>22.3722363137877</v>
      </c>
      <c r="AD134" s="58">
        <v>32.8</v>
      </c>
      <c r="AE134" s="59">
        <v>0.988475354008404</v>
      </c>
      <c r="AF134" s="60">
        <f t="shared" si="13"/>
        <v>32.4219916114756</v>
      </c>
      <c r="AG134" s="60">
        <f t="shared" si="14"/>
        <v>81.3342279252633</v>
      </c>
      <c r="AH134" s="60">
        <f t="shared" si="15"/>
        <v>61.800536755158</v>
      </c>
      <c r="AI134" s="64">
        <f t="shared" si="16"/>
        <v>132</v>
      </c>
      <c r="AJ134" s="65" t="s">
        <v>51</v>
      </c>
    </row>
    <row r="135" ht="39" customHeight="1" spans="1:36">
      <c r="A135" s="43">
        <v>1439</v>
      </c>
      <c r="B135" s="43" t="s">
        <v>547</v>
      </c>
      <c r="C135" s="43" t="s">
        <v>38</v>
      </c>
      <c r="D135" s="46">
        <v>16</v>
      </c>
      <c r="E135" s="46">
        <v>58</v>
      </c>
      <c r="F135" s="46" t="s">
        <v>39</v>
      </c>
      <c r="G135" s="46">
        <v>29</v>
      </c>
      <c r="H135" s="47" t="s">
        <v>40</v>
      </c>
      <c r="I135" s="49" t="s">
        <v>41</v>
      </c>
      <c r="J135" s="49" t="s">
        <v>42</v>
      </c>
      <c r="K135" s="43" t="s">
        <v>43</v>
      </c>
      <c r="L135" s="46" t="s">
        <v>548</v>
      </c>
      <c r="M135" s="46" t="s">
        <v>81</v>
      </c>
      <c r="N135" s="46" t="s">
        <v>46</v>
      </c>
      <c r="O135" s="46">
        <v>202106</v>
      </c>
      <c r="P135" s="46" t="s">
        <v>384</v>
      </c>
      <c r="Q135" s="46" t="s">
        <v>48</v>
      </c>
      <c r="R135" s="46" t="s">
        <v>51</v>
      </c>
      <c r="S135" s="46" t="s">
        <v>195</v>
      </c>
      <c r="T135" s="46" t="s">
        <v>51</v>
      </c>
      <c r="U135" s="46" t="s">
        <v>58</v>
      </c>
      <c r="V135" s="56">
        <v>46.5</v>
      </c>
      <c r="W135" s="57" t="s">
        <v>48</v>
      </c>
      <c r="X135" s="58">
        <v>1</v>
      </c>
      <c r="Y135" s="57" t="s">
        <v>549</v>
      </c>
      <c r="Z135" s="61">
        <v>19.34</v>
      </c>
      <c r="AA135" s="58">
        <v>21.8</v>
      </c>
      <c r="AB135" s="59">
        <v>1.00053750586176</v>
      </c>
      <c r="AC135" s="60">
        <f t="shared" si="12"/>
        <v>21.8117176277864</v>
      </c>
      <c r="AD135" s="58">
        <v>30.8</v>
      </c>
      <c r="AE135" s="59">
        <v>0.994449217972298</v>
      </c>
      <c r="AF135" s="60">
        <f t="shared" si="13"/>
        <v>30.6290359135468</v>
      </c>
      <c r="AG135" s="60">
        <f t="shared" si="14"/>
        <v>71.7807535413332</v>
      </c>
      <c r="AH135" s="60">
        <f t="shared" si="15"/>
        <v>61.6684521247999</v>
      </c>
      <c r="AI135" s="64">
        <f t="shared" si="16"/>
        <v>133</v>
      </c>
      <c r="AJ135" s="65" t="s">
        <v>51</v>
      </c>
    </row>
    <row r="136" ht="39" customHeight="1" spans="1:36">
      <c r="A136" s="43">
        <v>1629</v>
      </c>
      <c r="B136" s="66" t="s">
        <v>550</v>
      </c>
      <c r="C136" s="43" t="s">
        <v>38</v>
      </c>
      <c r="D136" s="46">
        <v>15</v>
      </c>
      <c r="E136" s="46">
        <v>121</v>
      </c>
      <c r="F136" s="67">
        <v>44764</v>
      </c>
      <c r="G136" s="46">
        <v>29</v>
      </c>
      <c r="H136" s="68" t="s">
        <v>40</v>
      </c>
      <c r="I136" s="49" t="s">
        <v>41</v>
      </c>
      <c r="J136" s="49"/>
      <c r="K136" s="73" t="s">
        <v>43</v>
      </c>
      <c r="L136" s="74" t="s">
        <v>551</v>
      </c>
      <c r="M136" s="46" t="s">
        <v>98</v>
      </c>
      <c r="N136" s="46" t="s">
        <v>46</v>
      </c>
      <c r="O136" s="46">
        <v>202107</v>
      </c>
      <c r="P136" s="46" t="s">
        <v>280</v>
      </c>
      <c r="Q136" s="46" t="s">
        <v>48</v>
      </c>
      <c r="R136" s="46" t="s">
        <v>160</v>
      </c>
      <c r="S136" s="46" t="s">
        <v>161</v>
      </c>
      <c r="T136" s="46" t="s">
        <v>51</v>
      </c>
      <c r="U136" s="46" t="s">
        <v>58</v>
      </c>
      <c r="V136" s="77">
        <v>32.5</v>
      </c>
      <c r="W136" s="57" t="s">
        <v>48</v>
      </c>
      <c r="X136" s="58">
        <v>4</v>
      </c>
      <c r="Y136" s="57" t="s">
        <v>552</v>
      </c>
      <c r="Z136" s="58">
        <v>23.1</v>
      </c>
      <c r="AA136" s="58">
        <v>22.4</v>
      </c>
      <c r="AB136" s="59">
        <v>1.03059010832801</v>
      </c>
      <c r="AC136" s="60">
        <f t="shared" si="12"/>
        <v>23.0852184265474</v>
      </c>
      <c r="AD136" s="58">
        <v>34.2</v>
      </c>
      <c r="AE136" s="59">
        <v>1.01531178892308</v>
      </c>
      <c r="AF136" s="60">
        <f t="shared" si="13"/>
        <v>34.7236631811693</v>
      </c>
      <c r="AG136" s="60">
        <f t="shared" si="14"/>
        <v>80.9088816077168</v>
      </c>
      <c r="AH136" s="60">
        <f t="shared" si="15"/>
        <v>61.5453289646301</v>
      </c>
      <c r="AI136" s="64">
        <f t="shared" si="16"/>
        <v>134</v>
      </c>
      <c r="AJ136" s="65" t="s">
        <v>51</v>
      </c>
    </row>
    <row r="137" ht="39" customHeight="1" spans="1:36">
      <c r="A137" s="43">
        <v>1599</v>
      </c>
      <c r="B137" s="66" t="s">
        <v>553</v>
      </c>
      <c r="C137" s="43" t="s">
        <v>38</v>
      </c>
      <c r="D137" s="46">
        <v>13</v>
      </c>
      <c r="E137" s="46">
        <v>139</v>
      </c>
      <c r="F137" s="67">
        <v>44764</v>
      </c>
      <c r="G137" s="46">
        <v>29</v>
      </c>
      <c r="H137" s="68" t="s">
        <v>40</v>
      </c>
      <c r="I137" s="49" t="s">
        <v>41</v>
      </c>
      <c r="J137" s="49"/>
      <c r="K137" s="73" t="s">
        <v>43</v>
      </c>
      <c r="L137" s="74" t="s">
        <v>554</v>
      </c>
      <c r="M137" s="46" t="s">
        <v>165</v>
      </c>
      <c r="N137" s="46" t="s">
        <v>46</v>
      </c>
      <c r="O137" s="46">
        <v>202007</v>
      </c>
      <c r="P137" s="46" t="s">
        <v>47</v>
      </c>
      <c r="Q137" s="46" t="s">
        <v>48</v>
      </c>
      <c r="R137" s="46" t="s">
        <v>49</v>
      </c>
      <c r="S137" s="46" t="s">
        <v>555</v>
      </c>
      <c r="T137" s="46" t="s">
        <v>51</v>
      </c>
      <c r="U137" s="46" t="s">
        <v>58</v>
      </c>
      <c r="V137" s="77">
        <v>32.5</v>
      </c>
      <c r="W137" s="57" t="s">
        <v>48</v>
      </c>
      <c r="X137" s="58">
        <v>1</v>
      </c>
      <c r="Y137" s="57" t="s">
        <v>556</v>
      </c>
      <c r="Z137" s="61">
        <v>24.54</v>
      </c>
      <c r="AA137" s="58">
        <v>21.8</v>
      </c>
      <c r="AB137" s="59">
        <v>1.00053750586176</v>
      </c>
      <c r="AC137" s="60">
        <f t="shared" si="12"/>
        <v>21.8117176277864</v>
      </c>
      <c r="AD137" s="58">
        <v>34.6</v>
      </c>
      <c r="AE137" s="59">
        <v>0.994449217972298</v>
      </c>
      <c r="AF137" s="60">
        <f t="shared" si="13"/>
        <v>34.4079429418415</v>
      </c>
      <c r="AG137" s="60">
        <f t="shared" si="14"/>
        <v>80.7596605696279</v>
      </c>
      <c r="AH137" s="60">
        <f t="shared" si="15"/>
        <v>61.4557963417767</v>
      </c>
      <c r="AI137" s="64">
        <f t="shared" si="16"/>
        <v>135</v>
      </c>
      <c r="AJ137" s="65" t="s">
        <v>51</v>
      </c>
    </row>
    <row r="138" ht="39" customHeight="1" spans="1:36">
      <c r="A138" s="43">
        <v>1484</v>
      </c>
      <c r="B138" s="43" t="s">
        <v>557</v>
      </c>
      <c r="C138" s="43" t="s">
        <v>38</v>
      </c>
      <c r="D138" s="46">
        <v>16</v>
      </c>
      <c r="E138" s="46">
        <v>103</v>
      </c>
      <c r="F138" s="46" t="s">
        <v>103</v>
      </c>
      <c r="G138" s="46">
        <v>29</v>
      </c>
      <c r="H138" s="47" t="s">
        <v>40</v>
      </c>
      <c r="I138" s="49" t="s">
        <v>41</v>
      </c>
      <c r="J138" s="49" t="s">
        <v>42</v>
      </c>
      <c r="K138" s="43" t="s">
        <v>43</v>
      </c>
      <c r="L138" s="46" t="s">
        <v>558</v>
      </c>
      <c r="M138" s="46" t="s">
        <v>91</v>
      </c>
      <c r="N138" s="46" t="s">
        <v>46</v>
      </c>
      <c r="O138" s="46">
        <v>202107</v>
      </c>
      <c r="P138" s="46" t="s">
        <v>559</v>
      </c>
      <c r="Q138" s="46" t="s">
        <v>48</v>
      </c>
      <c r="R138" s="46" t="s">
        <v>264</v>
      </c>
      <c r="S138" s="46" t="s">
        <v>370</v>
      </c>
      <c r="T138" s="46" t="s">
        <v>51</v>
      </c>
      <c r="U138" s="46" t="s">
        <v>58</v>
      </c>
      <c r="V138" s="56">
        <v>40</v>
      </c>
      <c r="W138" s="57" t="s">
        <v>48</v>
      </c>
      <c r="X138" s="58">
        <v>5</v>
      </c>
      <c r="Y138" s="57" t="s">
        <v>53</v>
      </c>
      <c r="Z138" s="58">
        <v>21.54</v>
      </c>
      <c r="AA138" s="58">
        <v>23</v>
      </c>
      <c r="AB138" s="59">
        <v>0.972705926686421</v>
      </c>
      <c r="AC138" s="60">
        <f t="shared" si="12"/>
        <v>22.3722363137877</v>
      </c>
      <c r="AD138" s="58">
        <v>32.2</v>
      </c>
      <c r="AE138" s="59">
        <v>0.988475354008404</v>
      </c>
      <c r="AF138" s="60">
        <f t="shared" si="13"/>
        <v>31.8289063990706</v>
      </c>
      <c r="AG138" s="60">
        <f t="shared" si="14"/>
        <v>75.7411427128583</v>
      </c>
      <c r="AH138" s="60">
        <f t="shared" si="15"/>
        <v>61.444685627715</v>
      </c>
      <c r="AI138" s="64">
        <f t="shared" si="16"/>
        <v>136</v>
      </c>
      <c r="AJ138" s="65" t="s">
        <v>51</v>
      </c>
    </row>
    <row r="139" ht="39" customHeight="1" spans="1:36">
      <c r="A139" s="43">
        <v>1616</v>
      </c>
      <c r="B139" s="43" t="s">
        <v>560</v>
      </c>
      <c r="C139" s="43" t="s">
        <v>38</v>
      </c>
      <c r="D139" s="46">
        <v>14</v>
      </c>
      <c r="E139" s="46">
        <v>127</v>
      </c>
      <c r="F139" s="46" t="s">
        <v>103</v>
      </c>
      <c r="G139" s="46">
        <v>29</v>
      </c>
      <c r="H139" s="47" t="s">
        <v>40</v>
      </c>
      <c r="I139" s="49" t="s">
        <v>41</v>
      </c>
      <c r="J139" s="49" t="s">
        <v>42</v>
      </c>
      <c r="K139" s="43" t="s">
        <v>43</v>
      </c>
      <c r="L139" s="46" t="s">
        <v>561</v>
      </c>
      <c r="M139" s="46" t="s">
        <v>91</v>
      </c>
      <c r="N139" s="46" t="s">
        <v>46</v>
      </c>
      <c r="O139" s="46">
        <v>202207</v>
      </c>
      <c r="P139" s="46" t="s">
        <v>183</v>
      </c>
      <c r="Q139" s="46" t="s">
        <v>48</v>
      </c>
      <c r="R139" s="46" t="s">
        <v>49</v>
      </c>
      <c r="S139" s="46" t="s">
        <v>87</v>
      </c>
      <c r="T139" s="46" t="s">
        <v>51</v>
      </c>
      <c r="U139" s="46" t="s">
        <v>58</v>
      </c>
      <c r="V139" s="56">
        <v>32.5</v>
      </c>
      <c r="W139" s="57" t="s">
        <v>48</v>
      </c>
      <c r="X139" s="58">
        <v>1</v>
      </c>
      <c r="Y139" s="57" t="s">
        <v>562</v>
      </c>
      <c r="Z139" s="61">
        <v>22.76</v>
      </c>
      <c r="AA139" s="58">
        <v>25.6</v>
      </c>
      <c r="AB139" s="59">
        <v>1.00053750586176</v>
      </c>
      <c r="AC139" s="60">
        <f t="shared" si="12"/>
        <v>25.6137601500611</v>
      </c>
      <c r="AD139" s="58">
        <v>32.2</v>
      </c>
      <c r="AE139" s="59">
        <v>0.994449217972298</v>
      </c>
      <c r="AF139" s="60">
        <f t="shared" si="13"/>
        <v>32.021264818708</v>
      </c>
      <c r="AG139" s="60">
        <f t="shared" si="14"/>
        <v>80.3950249687691</v>
      </c>
      <c r="AH139" s="60">
        <f t="shared" si="15"/>
        <v>61.2370149812614</v>
      </c>
      <c r="AI139" s="64">
        <f t="shared" si="16"/>
        <v>137</v>
      </c>
      <c r="AJ139" s="65" t="s">
        <v>51</v>
      </c>
    </row>
    <row r="140" ht="39" customHeight="1" spans="1:36">
      <c r="A140" s="43">
        <v>1666</v>
      </c>
      <c r="B140" s="66" t="s">
        <v>563</v>
      </c>
      <c r="C140" s="43" t="s">
        <v>38</v>
      </c>
      <c r="D140" s="46">
        <v>16</v>
      </c>
      <c r="E140" s="46">
        <v>130</v>
      </c>
      <c r="F140" s="67">
        <v>44764</v>
      </c>
      <c r="G140" s="46">
        <v>29</v>
      </c>
      <c r="H140" s="68" t="s">
        <v>40</v>
      </c>
      <c r="I140" s="49" t="s">
        <v>41</v>
      </c>
      <c r="J140" s="49" t="s">
        <v>42</v>
      </c>
      <c r="K140" s="73" t="s">
        <v>43</v>
      </c>
      <c r="L140" s="74" t="s">
        <v>564</v>
      </c>
      <c r="M140" s="46" t="s">
        <v>119</v>
      </c>
      <c r="N140" s="46" t="s">
        <v>46</v>
      </c>
      <c r="O140" s="46">
        <v>202201</v>
      </c>
      <c r="P140" s="46" t="s">
        <v>47</v>
      </c>
      <c r="Q140" s="46" t="s">
        <v>48</v>
      </c>
      <c r="R140" s="46" t="s">
        <v>440</v>
      </c>
      <c r="S140" s="46" t="s">
        <v>246</v>
      </c>
      <c r="T140" s="46" t="s">
        <v>51</v>
      </c>
      <c r="U140" s="70" t="s">
        <v>82</v>
      </c>
      <c r="V140" s="77">
        <v>32.5</v>
      </c>
      <c r="W140" s="57" t="s">
        <v>48</v>
      </c>
      <c r="X140" s="58">
        <v>1</v>
      </c>
      <c r="Y140" s="57" t="s">
        <v>565</v>
      </c>
      <c r="Z140" s="61">
        <v>22.98</v>
      </c>
      <c r="AA140" s="58">
        <v>23.8</v>
      </c>
      <c r="AB140" s="59">
        <v>1.00053750586176</v>
      </c>
      <c r="AC140" s="60">
        <f t="shared" si="12"/>
        <v>23.8127926395099</v>
      </c>
      <c r="AD140" s="58">
        <v>33.6</v>
      </c>
      <c r="AE140" s="59">
        <v>0.994449217972298</v>
      </c>
      <c r="AF140" s="60">
        <f t="shared" si="13"/>
        <v>33.4134937238692</v>
      </c>
      <c r="AG140" s="60">
        <f t="shared" si="14"/>
        <v>80.2062863633791</v>
      </c>
      <c r="AH140" s="60">
        <f t="shared" si="15"/>
        <v>61.1237718180275</v>
      </c>
      <c r="AI140" s="64">
        <f t="shared" si="16"/>
        <v>138</v>
      </c>
      <c r="AJ140" s="65" t="s">
        <v>51</v>
      </c>
    </row>
    <row r="141" ht="39" customHeight="1" spans="1:36">
      <c r="A141" s="43">
        <v>1601</v>
      </c>
      <c r="B141" s="66" t="s">
        <v>566</v>
      </c>
      <c r="C141" s="43" t="s">
        <v>38</v>
      </c>
      <c r="D141" s="46">
        <v>13</v>
      </c>
      <c r="E141" s="46">
        <v>141</v>
      </c>
      <c r="F141" s="67">
        <v>44764</v>
      </c>
      <c r="G141" s="46">
        <v>29</v>
      </c>
      <c r="H141" s="68" t="s">
        <v>40</v>
      </c>
      <c r="I141" s="49" t="s">
        <v>41</v>
      </c>
      <c r="J141" s="49"/>
      <c r="K141" s="73" t="s">
        <v>43</v>
      </c>
      <c r="L141" s="74" t="s">
        <v>567</v>
      </c>
      <c r="M141" s="46" t="s">
        <v>81</v>
      </c>
      <c r="N141" s="46" t="s">
        <v>46</v>
      </c>
      <c r="O141" s="46">
        <v>202006</v>
      </c>
      <c r="P141" s="46" t="s">
        <v>47</v>
      </c>
      <c r="Q141" s="46" t="s">
        <v>48</v>
      </c>
      <c r="R141" s="46" t="s">
        <v>49</v>
      </c>
      <c r="S141" s="46" t="s">
        <v>142</v>
      </c>
      <c r="T141" s="46" t="s">
        <v>51</v>
      </c>
      <c r="U141" s="46" t="s">
        <v>58</v>
      </c>
      <c r="V141" s="77">
        <v>32.5</v>
      </c>
      <c r="W141" s="57" t="s">
        <v>48</v>
      </c>
      <c r="X141" s="58">
        <v>1</v>
      </c>
      <c r="Y141" s="57" t="s">
        <v>568</v>
      </c>
      <c r="Z141" s="61">
        <v>22.82</v>
      </c>
      <c r="AA141" s="58">
        <v>23</v>
      </c>
      <c r="AB141" s="59">
        <v>1.00053750586176</v>
      </c>
      <c r="AC141" s="60">
        <f t="shared" si="12"/>
        <v>23.0123626348205</v>
      </c>
      <c r="AD141" s="58">
        <v>34.4</v>
      </c>
      <c r="AE141" s="59">
        <v>0.994449217972298</v>
      </c>
      <c r="AF141" s="60">
        <f t="shared" si="13"/>
        <v>34.209053098247</v>
      </c>
      <c r="AG141" s="60">
        <f t="shared" si="14"/>
        <v>80.0414157330675</v>
      </c>
      <c r="AH141" s="60">
        <f t="shared" si="15"/>
        <v>61.0248494398405</v>
      </c>
      <c r="AI141" s="64">
        <f t="shared" si="16"/>
        <v>139</v>
      </c>
      <c r="AJ141" s="65" t="s">
        <v>51</v>
      </c>
    </row>
    <row r="142" ht="39" customHeight="1" spans="1:36">
      <c r="A142" s="43">
        <v>1655</v>
      </c>
      <c r="B142" s="66" t="s">
        <v>569</v>
      </c>
      <c r="C142" s="43" t="s">
        <v>38</v>
      </c>
      <c r="D142" s="46">
        <v>16</v>
      </c>
      <c r="E142" s="46">
        <v>125</v>
      </c>
      <c r="F142" s="67">
        <v>44764</v>
      </c>
      <c r="G142" s="46">
        <v>29</v>
      </c>
      <c r="H142" s="68" t="s">
        <v>40</v>
      </c>
      <c r="I142" s="49" t="s">
        <v>41</v>
      </c>
      <c r="J142" s="49" t="s">
        <v>42</v>
      </c>
      <c r="K142" s="73" t="s">
        <v>43</v>
      </c>
      <c r="L142" s="74" t="s">
        <v>570</v>
      </c>
      <c r="M142" s="46" t="s">
        <v>234</v>
      </c>
      <c r="N142" s="46" t="s">
        <v>46</v>
      </c>
      <c r="O142" s="46">
        <v>202007</v>
      </c>
      <c r="P142" s="46" t="s">
        <v>47</v>
      </c>
      <c r="Q142" s="46" t="s">
        <v>48</v>
      </c>
      <c r="R142" s="46" t="s">
        <v>440</v>
      </c>
      <c r="S142" s="46" t="s">
        <v>287</v>
      </c>
      <c r="T142" s="46" t="s">
        <v>51</v>
      </c>
      <c r="U142" s="74" t="s">
        <v>58</v>
      </c>
      <c r="V142" s="77">
        <v>32.5</v>
      </c>
      <c r="W142" s="57" t="s">
        <v>48</v>
      </c>
      <c r="X142" s="58">
        <v>1</v>
      </c>
      <c r="Y142" s="57" t="s">
        <v>571</v>
      </c>
      <c r="Z142" s="61">
        <v>23.6</v>
      </c>
      <c r="AA142" s="58">
        <v>23.8</v>
      </c>
      <c r="AB142" s="59">
        <v>1.00053750586176</v>
      </c>
      <c r="AC142" s="60">
        <f t="shared" si="12"/>
        <v>23.8127926395099</v>
      </c>
      <c r="AD142" s="58">
        <v>32.8</v>
      </c>
      <c r="AE142" s="59">
        <v>0.994449217972298</v>
      </c>
      <c r="AF142" s="60">
        <f t="shared" si="13"/>
        <v>32.6179343494914</v>
      </c>
      <c r="AG142" s="60">
        <f t="shared" si="14"/>
        <v>80.0307269890013</v>
      </c>
      <c r="AH142" s="60">
        <f t="shared" si="15"/>
        <v>61.0184361934008</v>
      </c>
      <c r="AI142" s="64">
        <f t="shared" si="16"/>
        <v>140</v>
      </c>
      <c r="AJ142" s="65" t="s">
        <v>51</v>
      </c>
    </row>
    <row r="143" ht="39" customHeight="1" spans="1:36">
      <c r="A143" s="43">
        <v>1485</v>
      </c>
      <c r="B143" s="43" t="s">
        <v>572</v>
      </c>
      <c r="C143" s="43" t="s">
        <v>38</v>
      </c>
      <c r="D143" s="46">
        <v>16</v>
      </c>
      <c r="E143" s="46">
        <v>104</v>
      </c>
      <c r="F143" s="46" t="s">
        <v>103</v>
      </c>
      <c r="G143" s="46">
        <v>29</v>
      </c>
      <c r="H143" s="47" t="s">
        <v>40</v>
      </c>
      <c r="I143" s="49" t="s">
        <v>41</v>
      </c>
      <c r="J143" s="49" t="s">
        <v>42</v>
      </c>
      <c r="K143" s="43" t="s">
        <v>43</v>
      </c>
      <c r="L143" s="46" t="s">
        <v>573</v>
      </c>
      <c r="M143" s="46" t="s">
        <v>256</v>
      </c>
      <c r="N143" s="46" t="s">
        <v>46</v>
      </c>
      <c r="O143" s="46">
        <v>202101</v>
      </c>
      <c r="P143" s="46" t="s">
        <v>47</v>
      </c>
      <c r="Q143" s="46" t="s">
        <v>48</v>
      </c>
      <c r="R143" s="46" t="s">
        <v>440</v>
      </c>
      <c r="S143" s="46" t="s">
        <v>574</v>
      </c>
      <c r="T143" s="46" t="s">
        <v>51</v>
      </c>
      <c r="U143" s="46" t="s">
        <v>82</v>
      </c>
      <c r="V143" s="56">
        <v>40</v>
      </c>
      <c r="W143" s="57" t="s">
        <v>48</v>
      </c>
      <c r="X143" s="58">
        <v>4</v>
      </c>
      <c r="Y143" s="57" t="s">
        <v>575</v>
      </c>
      <c r="Z143" s="58">
        <v>19.8</v>
      </c>
      <c r="AA143" s="58">
        <v>21.6</v>
      </c>
      <c r="AB143" s="59">
        <v>1.03059010832801</v>
      </c>
      <c r="AC143" s="60">
        <f t="shared" si="12"/>
        <v>22.260746339885</v>
      </c>
      <c r="AD143" s="58">
        <v>31.8</v>
      </c>
      <c r="AE143" s="59">
        <v>1.01531178892308</v>
      </c>
      <c r="AF143" s="60">
        <f t="shared" si="13"/>
        <v>32.2869148877539</v>
      </c>
      <c r="AG143" s="60">
        <f t="shared" si="14"/>
        <v>74.347661227639</v>
      </c>
      <c r="AH143" s="60">
        <f t="shared" si="15"/>
        <v>60.6085967365834</v>
      </c>
      <c r="AI143" s="64">
        <f t="shared" si="16"/>
        <v>141</v>
      </c>
      <c r="AJ143" s="65" t="s">
        <v>51</v>
      </c>
    </row>
    <row r="144" ht="39" customHeight="1" spans="1:36">
      <c r="A144" s="43">
        <v>1598</v>
      </c>
      <c r="B144" s="66" t="s">
        <v>576</v>
      </c>
      <c r="C144" s="43" t="s">
        <v>38</v>
      </c>
      <c r="D144" s="46">
        <v>13</v>
      </c>
      <c r="E144" s="46">
        <v>138</v>
      </c>
      <c r="F144" s="67">
        <v>44764</v>
      </c>
      <c r="G144" s="46">
        <v>29</v>
      </c>
      <c r="H144" s="68" t="s">
        <v>40</v>
      </c>
      <c r="I144" s="49" t="s">
        <v>41</v>
      </c>
      <c r="J144" s="49"/>
      <c r="K144" s="73" t="s">
        <v>43</v>
      </c>
      <c r="L144" s="74" t="s">
        <v>577</v>
      </c>
      <c r="M144" s="46" t="s">
        <v>45</v>
      </c>
      <c r="N144" s="46" t="s">
        <v>46</v>
      </c>
      <c r="O144" s="46">
        <v>202107</v>
      </c>
      <c r="P144" s="46" t="s">
        <v>47</v>
      </c>
      <c r="Q144" s="46" t="s">
        <v>48</v>
      </c>
      <c r="R144" s="46" t="s">
        <v>49</v>
      </c>
      <c r="S144" s="46" t="s">
        <v>127</v>
      </c>
      <c r="T144" s="46" t="s">
        <v>51</v>
      </c>
      <c r="U144" s="46" t="s">
        <v>58</v>
      </c>
      <c r="V144" s="77">
        <v>32.5</v>
      </c>
      <c r="W144" s="57" t="s">
        <v>48</v>
      </c>
      <c r="X144" s="58">
        <v>3</v>
      </c>
      <c r="Y144" s="57" t="s">
        <v>578</v>
      </c>
      <c r="Z144" s="58">
        <v>23.68</v>
      </c>
      <c r="AA144" s="58">
        <v>22.4</v>
      </c>
      <c r="AB144" s="59">
        <v>0.96166846197119</v>
      </c>
      <c r="AC144" s="60">
        <f t="shared" si="12"/>
        <v>21.5413735481547</v>
      </c>
      <c r="AD144" s="58">
        <v>33.8</v>
      </c>
      <c r="AE144" s="59">
        <v>0.975582197233509</v>
      </c>
      <c r="AF144" s="60">
        <f t="shared" si="13"/>
        <v>32.9746782664926</v>
      </c>
      <c r="AG144" s="60">
        <f t="shared" si="14"/>
        <v>78.1960518146473</v>
      </c>
      <c r="AH144" s="60">
        <f t="shared" si="15"/>
        <v>59.9176310887884</v>
      </c>
      <c r="AI144" s="64">
        <f t="shared" si="16"/>
        <v>142</v>
      </c>
      <c r="AJ144" s="65" t="s">
        <v>51</v>
      </c>
    </row>
    <row r="145" ht="39" customHeight="1" spans="1:36">
      <c r="A145" s="43">
        <v>1644</v>
      </c>
      <c r="B145" s="66" t="s">
        <v>579</v>
      </c>
      <c r="C145" s="43" t="s">
        <v>38</v>
      </c>
      <c r="D145" s="46">
        <v>15</v>
      </c>
      <c r="E145" s="46">
        <v>129</v>
      </c>
      <c r="F145" s="67">
        <v>44764</v>
      </c>
      <c r="G145" s="46">
        <v>29</v>
      </c>
      <c r="H145" s="68" t="s">
        <v>40</v>
      </c>
      <c r="I145" s="49" t="s">
        <v>41</v>
      </c>
      <c r="J145" s="49"/>
      <c r="K145" s="73" t="s">
        <v>43</v>
      </c>
      <c r="L145" s="74" t="s">
        <v>580</v>
      </c>
      <c r="M145" s="46" t="s">
        <v>110</v>
      </c>
      <c r="N145" s="46" t="s">
        <v>46</v>
      </c>
      <c r="O145" s="46">
        <v>202107</v>
      </c>
      <c r="P145" s="46" t="s">
        <v>280</v>
      </c>
      <c r="Q145" s="46" t="s">
        <v>48</v>
      </c>
      <c r="R145" s="46" t="s">
        <v>581</v>
      </c>
      <c r="S145" s="46" t="s">
        <v>87</v>
      </c>
      <c r="T145" s="46" t="s">
        <v>51</v>
      </c>
      <c r="U145" s="46" t="s">
        <v>58</v>
      </c>
      <c r="V145" s="77">
        <v>32.5</v>
      </c>
      <c r="W145" s="57" t="s">
        <v>48</v>
      </c>
      <c r="X145" s="58">
        <v>3</v>
      </c>
      <c r="Y145" s="57" t="s">
        <v>582</v>
      </c>
      <c r="Z145" s="58">
        <v>19.18</v>
      </c>
      <c r="AA145" s="58">
        <v>25.6</v>
      </c>
      <c r="AB145" s="59">
        <v>0.96166846197119</v>
      </c>
      <c r="AC145" s="60">
        <f t="shared" si="12"/>
        <v>24.6187126264625</v>
      </c>
      <c r="AD145" s="58">
        <v>34.8</v>
      </c>
      <c r="AE145" s="59">
        <v>0.975582197233509</v>
      </c>
      <c r="AF145" s="60">
        <f t="shared" si="13"/>
        <v>33.9502604637261</v>
      </c>
      <c r="AG145" s="60">
        <f t="shared" si="14"/>
        <v>77.7489730901886</v>
      </c>
      <c r="AH145" s="60">
        <f t="shared" si="15"/>
        <v>59.6493838541131</v>
      </c>
      <c r="AI145" s="64">
        <f t="shared" si="16"/>
        <v>143</v>
      </c>
      <c r="AJ145" s="65" t="s">
        <v>51</v>
      </c>
    </row>
    <row r="146" ht="39" customHeight="1" spans="1:36">
      <c r="A146" s="43">
        <v>1645</v>
      </c>
      <c r="B146" s="66" t="s">
        <v>583</v>
      </c>
      <c r="C146" s="43" t="s">
        <v>38</v>
      </c>
      <c r="D146" s="46">
        <v>15</v>
      </c>
      <c r="E146" s="46">
        <v>130</v>
      </c>
      <c r="F146" s="67">
        <v>44764</v>
      </c>
      <c r="G146" s="46">
        <v>29</v>
      </c>
      <c r="H146" s="68" t="s">
        <v>40</v>
      </c>
      <c r="I146" s="49" t="s">
        <v>41</v>
      </c>
      <c r="J146" s="49"/>
      <c r="K146" s="73" t="s">
        <v>43</v>
      </c>
      <c r="L146" s="74" t="s">
        <v>584</v>
      </c>
      <c r="M146" s="46" t="s">
        <v>98</v>
      </c>
      <c r="N146" s="46" t="s">
        <v>46</v>
      </c>
      <c r="O146" s="46">
        <v>202101</v>
      </c>
      <c r="P146" s="46" t="s">
        <v>280</v>
      </c>
      <c r="Q146" s="46" t="s">
        <v>48</v>
      </c>
      <c r="R146" s="46" t="s">
        <v>581</v>
      </c>
      <c r="S146" s="46" t="s">
        <v>161</v>
      </c>
      <c r="T146" s="46" t="s">
        <v>51</v>
      </c>
      <c r="U146" s="46" t="s">
        <v>58</v>
      </c>
      <c r="V146" s="77">
        <v>32.5</v>
      </c>
      <c r="W146" s="57" t="s">
        <v>48</v>
      </c>
      <c r="X146" s="58">
        <v>5</v>
      </c>
      <c r="Y146" s="57" t="s">
        <v>585</v>
      </c>
      <c r="Z146" s="58">
        <v>22.68</v>
      </c>
      <c r="AA146" s="58">
        <v>22.4</v>
      </c>
      <c r="AB146" s="59">
        <v>0.972705926686421</v>
      </c>
      <c r="AC146" s="60">
        <f t="shared" si="12"/>
        <v>21.7886127577758</v>
      </c>
      <c r="AD146" s="58">
        <v>33.2</v>
      </c>
      <c r="AE146" s="59">
        <v>0.988475354008404</v>
      </c>
      <c r="AF146" s="60">
        <f t="shared" si="13"/>
        <v>32.817381753079</v>
      </c>
      <c r="AG146" s="60">
        <f t="shared" si="14"/>
        <v>77.2859945108548</v>
      </c>
      <c r="AH146" s="60">
        <f t="shared" si="15"/>
        <v>59.3715967065129</v>
      </c>
      <c r="AI146" s="64">
        <f t="shared" si="16"/>
        <v>144</v>
      </c>
      <c r="AJ146" s="65" t="s">
        <v>51</v>
      </c>
    </row>
    <row r="147" ht="39" customHeight="1" spans="1:36">
      <c r="A147" s="43">
        <v>1624</v>
      </c>
      <c r="B147" s="43" t="s">
        <v>586</v>
      </c>
      <c r="C147" s="43" t="s">
        <v>38</v>
      </c>
      <c r="D147" s="46">
        <v>14</v>
      </c>
      <c r="E147" s="46">
        <v>130</v>
      </c>
      <c r="F147" s="46" t="s">
        <v>103</v>
      </c>
      <c r="G147" s="46">
        <v>29</v>
      </c>
      <c r="H147" s="47" t="s">
        <v>40</v>
      </c>
      <c r="I147" s="49" t="s">
        <v>41</v>
      </c>
      <c r="J147" s="49" t="s">
        <v>42</v>
      </c>
      <c r="K147" s="43" t="s">
        <v>43</v>
      </c>
      <c r="L147" s="46" t="s">
        <v>587</v>
      </c>
      <c r="M147" s="46" t="s">
        <v>81</v>
      </c>
      <c r="N147" s="46" t="s">
        <v>46</v>
      </c>
      <c r="O147" s="46">
        <v>202107</v>
      </c>
      <c r="P147" s="46" t="s">
        <v>183</v>
      </c>
      <c r="Q147" s="46" t="s">
        <v>48</v>
      </c>
      <c r="R147" s="46" t="s">
        <v>49</v>
      </c>
      <c r="S147" s="46" t="s">
        <v>173</v>
      </c>
      <c r="T147" s="46" t="s">
        <v>51</v>
      </c>
      <c r="U147" s="46" t="s">
        <v>58</v>
      </c>
      <c r="V147" s="56">
        <v>32.5</v>
      </c>
      <c r="W147" s="57" t="s">
        <v>48</v>
      </c>
      <c r="X147" s="58">
        <v>2</v>
      </c>
      <c r="Y147" s="57" t="s">
        <v>588</v>
      </c>
      <c r="Z147" s="58">
        <v>20</v>
      </c>
      <c r="AA147" s="58">
        <v>22.6</v>
      </c>
      <c r="AB147" s="59">
        <v>1.03919404375777</v>
      </c>
      <c r="AC147" s="60">
        <f t="shared" si="12"/>
        <v>23.4857853889256</v>
      </c>
      <c r="AD147" s="58">
        <v>32.4</v>
      </c>
      <c r="AE147" s="59">
        <v>1.02777530859544</v>
      </c>
      <c r="AF147" s="60">
        <f t="shared" si="13"/>
        <v>33.2999199984923</v>
      </c>
      <c r="AG147" s="60">
        <f t="shared" si="14"/>
        <v>76.7857053874179</v>
      </c>
      <c r="AH147" s="60">
        <f t="shared" si="15"/>
        <v>59.0714232324507</v>
      </c>
      <c r="AI147" s="64">
        <f t="shared" si="16"/>
        <v>145</v>
      </c>
      <c r="AJ147" s="65" t="s">
        <v>51</v>
      </c>
    </row>
    <row r="148" ht="39" customHeight="1" spans="1:36">
      <c r="A148" s="43">
        <v>1658</v>
      </c>
      <c r="B148" s="66" t="s">
        <v>589</v>
      </c>
      <c r="C148" s="43" t="s">
        <v>38</v>
      </c>
      <c r="D148" s="46">
        <v>16</v>
      </c>
      <c r="E148" s="46">
        <v>128</v>
      </c>
      <c r="F148" s="67">
        <v>44764</v>
      </c>
      <c r="G148" s="46">
        <v>29</v>
      </c>
      <c r="H148" s="68" t="s">
        <v>40</v>
      </c>
      <c r="I148" s="49" t="s">
        <v>41</v>
      </c>
      <c r="J148" s="50" t="s">
        <v>42</v>
      </c>
      <c r="K148" s="75" t="s">
        <v>43</v>
      </c>
      <c r="L148" s="74" t="s">
        <v>590</v>
      </c>
      <c r="M148" s="46" t="s">
        <v>591</v>
      </c>
      <c r="N148" s="46" t="s">
        <v>99</v>
      </c>
      <c r="O148" s="46">
        <v>202201</v>
      </c>
      <c r="P148" s="46" t="s">
        <v>47</v>
      </c>
      <c r="Q148" s="46" t="s">
        <v>48</v>
      </c>
      <c r="R148" s="46" t="s">
        <v>440</v>
      </c>
      <c r="S148" s="46" t="s">
        <v>246</v>
      </c>
      <c r="T148" s="46" t="s">
        <v>51</v>
      </c>
      <c r="U148" s="80" t="s">
        <v>82</v>
      </c>
      <c r="V148" s="77">
        <v>32.5</v>
      </c>
      <c r="W148" s="57" t="s">
        <v>48</v>
      </c>
      <c r="X148" s="58">
        <v>4</v>
      </c>
      <c r="Y148" s="57" t="s">
        <v>592</v>
      </c>
      <c r="Z148" s="58">
        <v>19.66</v>
      </c>
      <c r="AA148" s="58">
        <v>23</v>
      </c>
      <c r="AB148" s="59">
        <v>1.03059010832801</v>
      </c>
      <c r="AC148" s="60">
        <f t="shared" si="12"/>
        <v>23.7035724915442</v>
      </c>
      <c r="AD148" s="58">
        <v>32.6</v>
      </c>
      <c r="AE148" s="59">
        <v>1.01531178892308</v>
      </c>
      <c r="AF148" s="60">
        <f t="shared" si="13"/>
        <v>33.0991643188924</v>
      </c>
      <c r="AG148" s="60">
        <f t="shared" si="14"/>
        <v>76.4627368104366</v>
      </c>
      <c r="AH148" s="60">
        <f t="shared" si="15"/>
        <v>58.877642086262</v>
      </c>
      <c r="AI148" s="64">
        <f t="shared" si="16"/>
        <v>146</v>
      </c>
      <c r="AJ148" s="65" t="s">
        <v>51</v>
      </c>
    </row>
    <row r="149" ht="39" customHeight="1" spans="1:36">
      <c r="A149" s="43">
        <v>1447</v>
      </c>
      <c r="B149" s="43" t="s">
        <v>593</v>
      </c>
      <c r="C149" s="43" t="s">
        <v>38</v>
      </c>
      <c r="D149" s="46">
        <v>16</v>
      </c>
      <c r="E149" s="46">
        <v>66</v>
      </c>
      <c r="F149" s="46" t="s">
        <v>39</v>
      </c>
      <c r="G149" s="46">
        <v>29</v>
      </c>
      <c r="H149" s="47" t="s">
        <v>40</v>
      </c>
      <c r="I149" s="49" t="s">
        <v>41</v>
      </c>
      <c r="J149" s="49" t="s">
        <v>42</v>
      </c>
      <c r="K149" s="43" t="s">
        <v>43</v>
      </c>
      <c r="L149" s="46" t="s">
        <v>594</v>
      </c>
      <c r="M149" s="46" t="s">
        <v>595</v>
      </c>
      <c r="N149" s="46" t="s">
        <v>596</v>
      </c>
      <c r="O149" s="46">
        <v>202107</v>
      </c>
      <c r="P149" s="46" t="s">
        <v>47</v>
      </c>
      <c r="Q149" s="46" t="s">
        <v>48</v>
      </c>
      <c r="R149" s="46" t="s">
        <v>264</v>
      </c>
      <c r="S149" s="46" t="s">
        <v>597</v>
      </c>
      <c r="T149" s="46" t="s">
        <v>51</v>
      </c>
      <c r="U149" s="46" t="s">
        <v>58</v>
      </c>
      <c r="V149" s="56">
        <v>45.5</v>
      </c>
      <c r="W149" s="57" t="s">
        <v>48</v>
      </c>
      <c r="X149" s="58">
        <v>2</v>
      </c>
      <c r="Y149" s="57" t="s">
        <v>598</v>
      </c>
      <c r="Z149" s="58">
        <v>18.16</v>
      </c>
      <c r="AA149" s="58">
        <v>18.8</v>
      </c>
      <c r="AB149" s="59">
        <v>1.03919404375777</v>
      </c>
      <c r="AC149" s="60">
        <f t="shared" si="12"/>
        <v>19.5368480226461</v>
      </c>
      <c r="AD149" s="58">
        <v>29.2</v>
      </c>
      <c r="AE149" s="59">
        <v>1.02777530859544</v>
      </c>
      <c r="AF149" s="60">
        <f t="shared" si="13"/>
        <v>30.0110390109868</v>
      </c>
      <c r="AG149" s="60">
        <f t="shared" si="14"/>
        <v>67.7078870336329</v>
      </c>
      <c r="AH149" s="60">
        <f t="shared" si="15"/>
        <v>58.8247322201798</v>
      </c>
      <c r="AI149" s="64">
        <f t="shared" si="16"/>
        <v>147</v>
      </c>
      <c r="AJ149" s="65" t="s">
        <v>51</v>
      </c>
    </row>
    <row r="150" ht="39" customHeight="1" spans="1:36">
      <c r="A150" s="43">
        <v>1632</v>
      </c>
      <c r="B150" s="66" t="s">
        <v>599</v>
      </c>
      <c r="C150" s="43" t="s">
        <v>38</v>
      </c>
      <c r="D150" s="46">
        <v>15</v>
      </c>
      <c r="E150" s="46">
        <v>123</v>
      </c>
      <c r="F150" s="67">
        <v>44764</v>
      </c>
      <c r="G150" s="46">
        <v>29</v>
      </c>
      <c r="H150" s="68" t="s">
        <v>40</v>
      </c>
      <c r="I150" s="49" t="s">
        <v>41</v>
      </c>
      <c r="J150" s="49"/>
      <c r="K150" s="73" t="s">
        <v>43</v>
      </c>
      <c r="L150" s="74" t="s">
        <v>600</v>
      </c>
      <c r="M150" s="46" t="s">
        <v>71</v>
      </c>
      <c r="N150" s="46" t="s">
        <v>601</v>
      </c>
      <c r="O150" s="46">
        <v>202006</v>
      </c>
      <c r="P150" s="46" t="s">
        <v>280</v>
      </c>
      <c r="Q150" s="46" t="s">
        <v>48</v>
      </c>
      <c r="R150" s="46" t="s">
        <v>160</v>
      </c>
      <c r="S150" s="46" t="s">
        <v>236</v>
      </c>
      <c r="T150" s="46" t="s">
        <v>51</v>
      </c>
      <c r="U150" s="46" t="s">
        <v>58</v>
      </c>
      <c r="V150" s="77">
        <v>32.5</v>
      </c>
      <c r="W150" s="57" t="s">
        <v>48</v>
      </c>
      <c r="X150" s="58">
        <v>2</v>
      </c>
      <c r="Y150" s="57" t="s">
        <v>602</v>
      </c>
      <c r="Z150" s="58">
        <v>22.64</v>
      </c>
      <c r="AA150" s="58">
        <v>20</v>
      </c>
      <c r="AB150" s="59">
        <v>1.03919404375777</v>
      </c>
      <c r="AC150" s="60">
        <f t="shared" si="12"/>
        <v>20.7838808751554</v>
      </c>
      <c r="AD150" s="58">
        <v>32</v>
      </c>
      <c r="AE150" s="59">
        <v>1.02777530859544</v>
      </c>
      <c r="AF150" s="60">
        <f t="shared" si="13"/>
        <v>32.8888098750541</v>
      </c>
      <c r="AG150" s="60">
        <f t="shared" si="14"/>
        <v>76.3126907502095</v>
      </c>
      <c r="AH150" s="60">
        <f t="shared" si="15"/>
        <v>58.7876144501257</v>
      </c>
      <c r="AI150" s="64">
        <f t="shared" si="16"/>
        <v>148</v>
      </c>
      <c r="AJ150" s="65" t="s">
        <v>51</v>
      </c>
    </row>
    <row r="151" ht="39" customHeight="1" spans="1:36">
      <c r="A151" s="43">
        <v>1641</v>
      </c>
      <c r="B151" s="66" t="s">
        <v>603</v>
      </c>
      <c r="C151" s="43" t="s">
        <v>38</v>
      </c>
      <c r="D151" s="46">
        <v>15</v>
      </c>
      <c r="E151" s="46">
        <v>127</v>
      </c>
      <c r="F151" s="67">
        <v>44764</v>
      </c>
      <c r="G151" s="46">
        <v>29</v>
      </c>
      <c r="H151" s="68" t="s">
        <v>40</v>
      </c>
      <c r="I151" s="49" t="s">
        <v>41</v>
      </c>
      <c r="J151" s="49"/>
      <c r="K151" s="73" t="s">
        <v>43</v>
      </c>
      <c r="L151" s="74" t="s">
        <v>604</v>
      </c>
      <c r="M151" s="46" t="s">
        <v>360</v>
      </c>
      <c r="N151" s="46" t="s">
        <v>605</v>
      </c>
      <c r="O151" s="46">
        <v>202101</v>
      </c>
      <c r="P151" s="46" t="s">
        <v>280</v>
      </c>
      <c r="Q151" s="46" t="s">
        <v>48</v>
      </c>
      <c r="R151" s="46" t="s">
        <v>160</v>
      </c>
      <c r="S151" s="46" t="s">
        <v>112</v>
      </c>
      <c r="T151" s="46" t="s">
        <v>51</v>
      </c>
      <c r="U151" s="46" t="s">
        <v>58</v>
      </c>
      <c r="V151" s="77">
        <v>32.5</v>
      </c>
      <c r="W151" s="57" t="s">
        <v>48</v>
      </c>
      <c r="X151" s="58">
        <v>3</v>
      </c>
      <c r="Y151" s="57" t="s">
        <v>606</v>
      </c>
      <c r="Z151" s="58">
        <v>21.08</v>
      </c>
      <c r="AA151" s="58">
        <v>23.6</v>
      </c>
      <c r="AB151" s="59">
        <v>0.96166846197119</v>
      </c>
      <c r="AC151" s="60">
        <f t="shared" si="12"/>
        <v>22.6953757025201</v>
      </c>
      <c r="AD151" s="58">
        <v>33</v>
      </c>
      <c r="AE151" s="59">
        <v>0.975582197233509</v>
      </c>
      <c r="AF151" s="60">
        <f t="shared" si="13"/>
        <v>32.1942125087058</v>
      </c>
      <c r="AG151" s="60">
        <f t="shared" si="14"/>
        <v>75.9695882112259</v>
      </c>
      <c r="AH151" s="60">
        <f t="shared" si="15"/>
        <v>58.5817529267355</v>
      </c>
      <c r="AI151" s="64">
        <f t="shared" si="16"/>
        <v>149</v>
      </c>
      <c r="AJ151" s="65" t="s">
        <v>51</v>
      </c>
    </row>
    <row r="152" ht="39" customHeight="1" spans="1:36">
      <c r="A152" s="43">
        <v>1662</v>
      </c>
      <c r="B152" s="66" t="s">
        <v>607</v>
      </c>
      <c r="C152" s="43" t="s">
        <v>38</v>
      </c>
      <c r="D152" s="46">
        <v>16</v>
      </c>
      <c r="E152" s="46">
        <v>129</v>
      </c>
      <c r="F152" s="67">
        <v>44764</v>
      </c>
      <c r="G152" s="46">
        <v>29</v>
      </c>
      <c r="H152" s="68" t="s">
        <v>40</v>
      </c>
      <c r="I152" s="49" t="s">
        <v>41</v>
      </c>
      <c r="J152" s="49" t="s">
        <v>42</v>
      </c>
      <c r="K152" s="73" t="s">
        <v>43</v>
      </c>
      <c r="L152" s="74" t="s">
        <v>608</v>
      </c>
      <c r="M152" s="46" t="s">
        <v>229</v>
      </c>
      <c r="N152" s="46" t="s">
        <v>609</v>
      </c>
      <c r="O152" s="46">
        <v>202007</v>
      </c>
      <c r="P152" s="46" t="s">
        <v>47</v>
      </c>
      <c r="Q152" s="46" t="s">
        <v>48</v>
      </c>
      <c r="R152" s="46" t="s">
        <v>440</v>
      </c>
      <c r="S152" s="46" t="s">
        <v>610</v>
      </c>
      <c r="T152" s="46" t="s">
        <v>51</v>
      </c>
      <c r="U152" s="71" t="s">
        <v>82</v>
      </c>
      <c r="V152" s="77">
        <v>32.5</v>
      </c>
      <c r="W152" s="57" t="s">
        <v>48</v>
      </c>
      <c r="X152" s="58">
        <v>4</v>
      </c>
      <c r="Y152" s="57" t="s">
        <v>611</v>
      </c>
      <c r="Z152" s="58">
        <v>24.56</v>
      </c>
      <c r="AA152" s="58">
        <v>20.4</v>
      </c>
      <c r="AB152" s="59">
        <v>1.03059010832801</v>
      </c>
      <c r="AC152" s="60">
        <f t="shared" si="12"/>
        <v>21.0240382098914</v>
      </c>
      <c r="AD152" s="58">
        <v>29.8</v>
      </c>
      <c r="AE152" s="59">
        <v>1.01531178892308</v>
      </c>
      <c r="AF152" s="60">
        <f t="shared" si="13"/>
        <v>30.2562913099078</v>
      </c>
      <c r="AG152" s="60">
        <f t="shared" si="14"/>
        <v>75.8403295197992</v>
      </c>
      <c r="AH152" s="60">
        <f t="shared" si="15"/>
        <v>58.5041977118795</v>
      </c>
      <c r="AI152" s="64">
        <f t="shared" si="16"/>
        <v>150</v>
      </c>
      <c r="AJ152" s="65" t="s">
        <v>51</v>
      </c>
    </row>
    <row r="153" ht="39" customHeight="1" spans="1:36">
      <c r="A153" s="43">
        <v>1657</v>
      </c>
      <c r="B153" s="66" t="s">
        <v>612</v>
      </c>
      <c r="C153" s="43" t="s">
        <v>38</v>
      </c>
      <c r="D153" s="46">
        <v>16</v>
      </c>
      <c r="E153" s="46">
        <v>127</v>
      </c>
      <c r="F153" s="67">
        <v>44764</v>
      </c>
      <c r="G153" s="46">
        <v>29</v>
      </c>
      <c r="H153" s="68" t="s">
        <v>40</v>
      </c>
      <c r="I153" s="49" t="s">
        <v>41</v>
      </c>
      <c r="J153" s="49" t="s">
        <v>42</v>
      </c>
      <c r="K153" s="75" t="s">
        <v>43</v>
      </c>
      <c r="L153" s="74" t="s">
        <v>613</v>
      </c>
      <c r="M153" s="46" t="s">
        <v>480</v>
      </c>
      <c r="N153" s="46" t="s">
        <v>46</v>
      </c>
      <c r="O153" s="46">
        <v>202007</v>
      </c>
      <c r="P153" s="46" t="s">
        <v>384</v>
      </c>
      <c r="Q153" s="46" t="s">
        <v>48</v>
      </c>
      <c r="R153" s="46" t="s">
        <v>51</v>
      </c>
      <c r="S153" s="46" t="s">
        <v>161</v>
      </c>
      <c r="T153" s="46" t="s">
        <v>51</v>
      </c>
      <c r="U153" s="81"/>
      <c r="V153" s="77">
        <v>32.5</v>
      </c>
      <c r="W153" s="57" t="s">
        <v>48</v>
      </c>
      <c r="X153" s="58">
        <v>4</v>
      </c>
      <c r="Y153" s="57" t="s">
        <v>614</v>
      </c>
      <c r="Z153" s="58">
        <v>18.2</v>
      </c>
      <c r="AA153" s="58">
        <v>23</v>
      </c>
      <c r="AB153" s="59">
        <v>1.03059010832801</v>
      </c>
      <c r="AC153" s="60">
        <f t="shared" si="12"/>
        <v>23.7035724915442</v>
      </c>
      <c r="AD153" s="58">
        <v>32.6</v>
      </c>
      <c r="AE153" s="59">
        <v>1.01531178892308</v>
      </c>
      <c r="AF153" s="60">
        <f t="shared" si="13"/>
        <v>33.0991643188924</v>
      </c>
      <c r="AG153" s="60">
        <f t="shared" si="14"/>
        <v>75.0027368104366</v>
      </c>
      <c r="AH153" s="60">
        <f t="shared" si="15"/>
        <v>58.001642086262</v>
      </c>
      <c r="AI153" s="64">
        <f t="shared" si="16"/>
        <v>151</v>
      </c>
      <c r="AJ153" s="65" t="s">
        <v>51</v>
      </c>
    </row>
    <row r="154" ht="39" customHeight="1" spans="1:36">
      <c r="A154" s="43">
        <v>1652</v>
      </c>
      <c r="B154" s="66" t="s">
        <v>615</v>
      </c>
      <c r="C154" s="43" t="s">
        <v>38</v>
      </c>
      <c r="D154" s="46">
        <v>15</v>
      </c>
      <c r="E154" s="46">
        <v>134</v>
      </c>
      <c r="F154" s="67">
        <v>44764</v>
      </c>
      <c r="G154" s="46">
        <v>29</v>
      </c>
      <c r="H154" s="68" t="s">
        <v>40</v>
      </c>
      <c r="I154" s="49" t="s">
        <v>41</v>
      </c>
      <c r="J154" s="49" t="s">
        <v>42</v>
      </c>
      <c r="K154" s="73" t="s">
        <v>43</v>
      </c>
      <c r="L154" s="74" t="s">
        <v>616</v>
      </c>
      <c r="M154" s="46" t="s">
        <v>234</v>
      </c>
      <c r="N154" s="46" t="s">
        <v>46</v>
      </c>
      <c r="O154" s="46">
        <v>202107</v>
      </c>
      <c r="P154" s="46" t="s">
        <v>280</v>
      </c>
      <c r="Q154" s="46" t="s">
        <v>48</v>
      </c>
      <c r="R154" s="46" t="s">
        <v>49</v>
      </c>
      <c r="S154" s="46" t="s">
        <v>50</v>
      </c>
      <c r="T154" s="46" t="s">
        <v>51</v>
      </c>
      <c r="U154" s="46" t="s">
        <v>58</v>
      </c>
      <c r="V154" s="77">
        <v>32.5</v>
      </c>
      <c r="W154" s="57" t="s">
        <v>48</v>
      </c>
      <c r="X154" s="58">
        <v>2</v>
      </c>
      <c r="Y154" s="57" t="s">
        <v>617</v>
      </c>
      <c r="Z154" s="58">
        <v>22.46</v>
      </c>
      <c r="AA154" s="58">
        <v>21</v>
      </c>
      <c r="AB154" s="59">
        <v>1.03919404375777</v>
      </c>
      <c r="AC154" s="60">
        <f t="shared" si="12"/>
        <v>21.8230749189132</v>
      </c>
      <c r="AD154" s="58">
        <v>29.8</v>
      </c>
      <c r="AE154" s="59">
        <v>1.02777530859544</v>
      </c>
      <c r="AF154" s="60">
        <f t="shared" si="13"/>
        <v>30.6277041961441</v>
      </c>
      <c r="AG154" s="60">
        <f t="shared" si="14"/>
        <v>74.9107791150573</v>
      </c>
      <c r="AH154" s="60">
        <f t="shared" si="15"/>
        <v>57.9464674690344</v>
      </c>
      <c r="AI154" s="64">
        <f t="shared" si="16"/>
        <v>152</v>
      </c>
      <c r="AJ154" s="65" t="s">
        <v>51</v>
      </c>
    </row>
    <row r="155" ht="39" customHeight="1" spans="1:36">
      <c r="A155" s="43">
        <v>1594</v>
      </c>
      <c r="B155" s="66" t="s">
        <v>618</v>
      </c>
      <c r="C155" s="43" t="s">
        <v>38</v>
      </c>
      <c r="D155" s="46">
        <v>13</v>
      </c>
      <c r="E155" s="46">
        <v>134</v>
      </c>
      <c r="F155" s="67">
        <v>44764</v>
      </c>
      <c r="G155" s="46">
        <v>29</v>
      </c>
      <c r="H155" s="68" t="s">
        <v>40</v>
      </c>
      <c r="I155" s="49" t="s">
        <v>41</v>
      </c>
      <c r="J155" s="49"/>
      <c r="K155" s="73" t="s">
        <v>43</v>
      </c>
      <c r="L155" s="74" t="s">
        <v>619</v>
      </c>
      <c r="M155" s="46" t="s">
        <v>240</v>
      </c>
      <c r="N155" s="46" t="s">
        <v>620</v>
      </c>
      <c r="O155" s="46">
        <v>202206</v>
      </c>
      <c r="P155" s="46" t="s">
        <v>47</v>
      </c>
      <c r="Q155" s="46" t="s">
        <v>48</v>
      </c>
      <c r="R155" s="46" t="s">
        <v>49</v>
      </c>
      <c r="S155" s="46" t="s">
        <v>142</v>
      </c>
      <c r="T155" s="46" t="s">
        <v>51</v>
      </c>
      <c r="U155" s="46" t="s">
        <v>82</v>
      </c>
      <c r="V155" s="77">
        <v>32.5</v>
      </c>
      <c r="W155" s="57" t="s">
        <v>48</v>
      </c>
      <c r="X155" s="58">
        <v>2</v>
      </c>
      <c r="Y155" s="57" t="s">
        <v>621</v>
      </c>
      <c r="Z155" s="58">
        <v>23.1</v>
      </c>
      <c r="AA155" s="58">
        <v>21</v>
      </c>
      <c r="AB155" s="59">
        <v>1.03919404375777</v>
      </c>
      <c r="AC155" s="60">
        <f t="shared" si="12"/>
        <v>21.8230749189132</v>
      </c>
      <c r="AD155" s="58">
        <v>28.8</v>
      </c>
      <c r="AE155" s="59">
        <v>1.02777530859544</v>
      </c>
      <c r="AF155" s="60">
        <f t="shared" si="13"/>
        <v>29.5999288875487</v>
      </c>
      <c r="AG155" s="60">
        <f t="shared" si="14"/>
        <v>74.5230038064618</v>
      </c>
      <c r="AH155" s="60">
        <f t="shared" si="15"/>
        <v>57.7138022838771</v>
      </c>
      <c r="AI155" s="64">
        <f t="shared" si="16"/>
        <v>153</v>
      </c>
      <c r="AJ155" s="65" t="s">
        <v>51</v>
      </c>
    </row>
    <row r="156" ht="39" customHeight="1" spans="1:36">
      <c r="A156" s="43">
        <v>1653</v>
      </c>
      <c r="B156" s="66" t="s">
        <v>622</v>
      </c>
      <c r="C156" s="43" t="s">
        <v>38</v>
      </c>
      <c r="D156" s="46">
        <v>15</v>
      </c>
      <c r="E156" s="46">
        <v>135</v>
      </c>
      <c r="F156" s="67">
        <v>44764</v>
      </c>
      <c r="G156" s="46">
        <v>29</v>
      </c>
      <c r="H156" s="68" t="s">
        <v>40</v>
      </c>
      <c r="I156" s="49" t="s">
        <v>41</v>
      </c>
      <c r="J156" s="49"/>
      <c r="K156" s="73" t="s">
        <v>43</v>
      </c>
      <c r="L156" s="74" t="s">
        <v>623</v>
      </c>
      <c r="M156" s="46" t="s">
        <v>398</v>
      </c>
      <c r="N156" s="46" t="s">
        <v>46</v>
      </c>
      <c r="O156" s="46">
        <v>202007</v>
      </c>
      <c r="P156" s="46" t="s">
        <v>280</v>
      </c>
      <c r="Q156" s="46" t="s">
        <v>48</v>
      </c>
      <c r="R156" s="46" t="s">
        <v>49</v>
      </c>
      <c r="S156" s="46" t="s">
        <v>161</v>
      </c>
      <c r="T156" s="46" t="s">
        <v>51</v>
      </c>
      <c r="U156" s="46" t="s">
        <v>58</v>
      </c>
      <c r="V156" s="77">
        <v>32.5</v>
      </c>
      <c r="W156" s="57" t="s">
        <v>48</v>
      </c>
      <c r="X156" s="58">
        <v>1</v>
      </c>
      <c r="Y156" s="57" t="s">
        <v>624</v>
      </c>
      <c r="Z156" s="61">
        <v>19.74</v>
      </c>
      <c r="AA156" s="58">
        <v>22.2</v>
      </c>
      <c r="AB156" s="59">
        <v>1.00053750586176</v>
      </c>
      <c r="AC156" s="60">
        <f t="shared" si="12"/>
        <v>22.2119326301311</v>
      </c>
      <c r="AD156" s="58">
        <v>32.6</v>
      </c>
      <c r="AE156" s="59">
        <v>0.994449217972298</v>
      </c>
      <c r="AF156" s="60">
        <f t="shared" si="13"/>
        <v>32.4190445058969</v>
      </c>
      <c r="AG156" s="60">
        <f t="shared" si="14"/>
        <v>74.370977136028</v>
      </c>
      <c r="AH156" s="60">
        <f t="shared" si="15"/>
        <v>57.6225862816168</v>
      </c>
      <c r="AI156" s="64">
        <f t="shared" si="16"/>
        <v>154</v>
      </c>
      <c r="AJ156" s="65" t="s">
        <v>51</v>
      </c>
    </row>
    <row r="157" ht="39" customHeight="1" spans="1:36">
      <c r="A157" s="43">
        <v>1651</v>
      </c>
      <c r="B157" s="66" t="s">
        <v>625</v>
      </c>
      <c r="C157" s="43" t="s">
        <v>38</v>
      </c>
      <c r="D157" s="46">
        <v>15</v>
      </c>
      <c r="E157" s="46">
        <v>133</v>
      </c>
      <c r="F157" s="67">
        <v>44764</v>
      </c>
      <c r="G157" s="46">
        <v>29</v>
      </c>
      <c r="H157" s="68" t="s">
        <v>40</v>
      </c>
      <c r="I157" s="49" t="s">
        <v>41</v>
      </c>
      <c r="J157" s="49"/>
      <c r="K157" s="73" t="s">
        <v>43</v>
      </c>
      <c r="L157" s="74" t="s">
        <v>626</v>
      </c>
      <c r="M157" s="46" t="s">
        <v>119</v>
      </c>
      <c r="N157" s="46" t="s">
        <v>46</v>
      </c>
      <c r="O157" s="46">
        <v>202001</v>
      </c>
      <c r="P157" s="46" t="s">
        <v>280</v>
      </c>
      <c r="Q157" s="46" t="s">
        <v>48</v>
      </c>
      <c r="R157" s="46" t="s">
        <v>49</v>
      </c>
      <c r="S157" s="46" t="s">
        <v>246</v>
      </c>
      <c r="T157" s="46" t="s">
        <v>51</v>
      </c>
      <c r="U157" s="46" t="s">
        <v>58</v>
      </c>
      <c r="V157" s="77">
        <v>32.5</v>
      </c>
      <c r="W157" s="57" t="s">
        <v>48</v>
      </c>
      <c r="X157" s="58">
        <v>3</v>
      </c>
      <c r="Y157" s="57" t="s">
        <v>627</v>
      </c>
      <c r="Z157" s="58">
        <v>18.14</v>
      </c>
      <c r="AA157" s="58">
        <v>24.4</v>
      </c>
      <c r="AB157" s="59">
        <v>0.96166846197119</v>
      </c>
      <c r="AC157" s="60">
        <f t="shared" si="12"/>
        <v>23.464710472097</v>
      </c>
      <c r="AD157" s="58">
        <v>33.2</v>
      </c>
      <c r="AE157" s="59">
        <v>0.975582197233509</v>
      </c>
      <c r="AF157" s="60">
        <f t="shared" si="13"/>
        <v>32.3893289481525</v>
      </c>
      <c r="AG157" s="60">
        <f t="shared" si="14"/>
        <v>73.9940394202495</v>
      </c>
      <c r="AH157" s="60">
        <f t="shared" si="15"/>
        <v>57.3964236521497</v>
      </c>
      <c r="AI157" s="64">
        <f t="shared" si="16"/>
        <v>155</v>
      </c>
      <c r="AJ157" s="65" t="s">
        <v>51</v>
      </c>
    </row>
    <row r="158" ht="39" customHeight="1" spans="1:36">
      <c r="A158" s="43">
        <v>1602</v>
      </c>
      <c r="B158" s="66" t="s">
        <v>628</v>
      </c>
      <c r="C158" s="43" t="s">
        <v>38</v>
      </c>
      <c r="D158" s="46">
        <v>13</v>
      </c>
      <c r="E158" s="46">
        <v>142</v>
      </c>
      <c r="F158" s="67">
        <v>44764</v>
      </c>
      <c r="G158" s="46">
        <v>29</v>
      </c>
      <c r="H158" s="68" t="s">
        <v>40</v>
      </c>
      <c r="I158" s="49" t="s">
        <v>41</v>
      </c>
      <c r="J158" s="49"/>
      <c r="K158" s="73" t="s">
        <v>43</v>
      </c>
      <c r="L158" s="74" t="s">
        <v>629</v>
      </c>
      <c r="M158" s="46" t="s">
        <v>45</v>
      </c>
      <c r="N158" s="46" t="s">
        <v>46</v>
      </c>
      <c r="O158" s="46">
        <v>202107</v>
      </c>
      <c r="P158" s="46" t="s">
        <v>47</v>
      </c>
      <c r="Q158" s="46" t="s">
        <v>48</v>
      </c>
      <c r="R158" s="46" t="s">
        <v>72</v>
      </c>
      <c r="S158" s="46" t="s">
        <v>87</v>
      </c>
      <c r="T158" s="46" t="s">
        <v>51</v>
      </c>
      <c r="U158" s="46" t="s">
        <v>58</v>
      </c>
      <c r="V158" s="77">
        <v>32.5</v>
      </c>
      <c r="W158" s="57" t="s">
        <v>48</v>
      </c>
      <c r="X158" s="58">
        <v>4</v>
      </c>
      <c r="Y158" s="57" t="s">
        <v>630</v>
      </c>
      <c r="Z158" s="58">
        <v>22.02</v>
      </c>
      <c r="AA158" s="58">
        <v>20</v>
      </c>
      <c r="AB158" s="59">
        <v>1.03059010832801</v>
      </c>
      <c r="AC158" s="60">
        <f t="shared" si="12"/>
        <v>20.6118021665602</v>
      </c>
      <c r="AD158" s="58">
        <v>30.8</v>
      </c>
      <c r="AE158" s="59">
        <v>1.01531178892308</v>
      </c>
      <c r="AF158" s="60">
        <f t="shared" si="13"/>
        <v>31.2716030988309</v>
      </c>
      <c r="AG158" s="60">
        <f t="shared" si="14"/>
        <v>73.9034052653911</v>
      </c>
      <c r="AH158" s="60">
        <f t="shared" si="15"/>
        <v>57.3420431592346</v>
      </c>
      <c r="AI158" s="64">
        <f t="shared" si="16"/>
        <v>156</v>
      </c>
      <c r="AJ158" s="65" t="s">
        <v>51</v>
      </c>
    </row>
    <row r="159" ht="39" customHeight="1" spans="1:36">
      <c r="A159" s="43">
        <v>1673</v>
      </c>
      <c r="B159" s="66" t="s">
        <v>631</v>
      </c>
      <c r="C159" s="43" t="s">
        <v>38</v>
      </c>
      <c r="D159" s="46">
        <v>16</v>
      </c>
      <c r="E159" s="46">
        <v>133</v>
      </c>
      <c r="F159" s="67">
        <v>44764</v>
      </c>
      <c r="G159" s="46">
        <v>29</v>
      </c>
      <c r="H159" s="68" t="s">
        <v>40</v>
      </c>
      <c r="I159" s="49" t="s">
        <v>41</v>
      </c>
      <c r="J159" s="49" t="s">
        <v>42</v>
      </c>
      <c r="K159" s="73" t="s">
        <v>43</v>
      </c>
      <c r="L159" s="74" t="s">
        <v>632</v>
      </c>
      <c r="M159" s="46" t="s">
        <v>45</v>
      </c>
      <c r="N159" s="46" t="s">
        <v>46</v>
      </c>
      <c r="O159" s="46">
        <v>202207</v>
      </c>
      <c r="P159" s="46" t="s">
        <v>47</v>
      </c>
      <c r="Q159" s="46" t="s">
        <v>48</v>
      </c>
      <c r="R159" s="46" t="s">
        <v>264</v>
      </c>
      <c r="S159" s="46" t="s">
        <v>370</v>
      </c>
      <c r="T159" s="46" t="s">
        <v>51</v>
      </c>
      <c r="U159" s="70" t="s">
        <v>82</v>
      </c>
      <c r="V159" s="77">
        <v>32.5</v>
      </c>
      <c r="W159" s="57" t="s">
        <v>48</v>
      </c>
      <c r="X159" s="58">
        <v>4</v>
      </c>
      <c r="Y159" s="57" t="s">
        <v>633</v>
      </c>
      <c r="Z159" s="58">
        <v>19.9</v>
      </c>
      <c r="AA159" s="58">
        <v>21.6</v>
      </c>
      <c r="AB159" s="59">
        <v>1.03059010832801</v>
      </c>
      <c r="AC159" s="60">
        <f t="shared" si="12"/>
        <v>22.260746339885</v>
      </c>
      <c r="AD159" s="58">
        <v>31.2</v>
      </c>
      <c r="AE159" s="59">
        <v>1.01531178892308</v>
      </c>
      <c r="AF159" s="60">
        <f t="shared" si="13"/>
        <v>31.6777278144001</v>
      </c>
      <c r="AG159" s="60">
        <f t="shared" si="14"/>
        <v>73.8384741542851</v>
      </c>
      <c r="AH159" s="60">
        <f t="shared" si="15"/>
        <v>57.3030844925711</v>
      </c>
      <c r="AI159" s="64">
        <f t="shared" si="16"/>
        <v>157</v>
      </c>
      <c r="AJ159" s="65" t="s">
        <v>51</v>
      </c>
    </row>
    <row r="160" ht="39" customHeight="1" spans="1:36">
      <c r="A160" s="43">
        <v>1671</v>
      </c>
      <c r="B160" s="66" t="s">
        <v>634</v>
      </c>
      <c r="C160" s="43" t="s">
        <v>38</v>
      </c>
      <c r="D160" s="46">
        <v>16</v>
      </c>
      <c r="E160" s="46">
        <v>132</v>
      </c>
      <c r="F160" s="67">
        <v>44764</v>
      </c>
      <c r="G160" s="46">
        <v>29</v>
      </c>
      <c r="H160" s="68" t="s">
        <v>40</v>
      </c>
      <c r="I160" s="49" t="s">
        <v>41</v>
      </c>
      <c r="J160" s="49" t="s">
        <v>42</v>
      </c>
      <c r="K160" s="73" t="s">
        <v>43</v>
      </c>
      <c r="L160" s="74" t="s">
        <v>635</v>
      </c>
      <c r="M160" s="46" t="s">
        <v>45</v>
      </c>
      <c r="N160" s="46" t="s">
        <v>46</v>
      </c>
      <c r="O160" s="46">
        <v>202207</v>
      </c>
      <c r="P160" s="46" t="s">
        <v>47</v>
      </c>
      <c r="Q160" s="46" t="s">
        <v>48</v>
      </c>
      <c r="R160" s="46" t="s">
        <v>264</v>
      </c>
      <c r="S160" s="46" t="s">
        <v>370</v>
      </c>
      <c r="T160" s="46" t="s">
        <v>51</v>
      </c>
      <c r="U160" s="70" t="s">
        <v>636</v>
      </c>
      <c r="V160" s="77">
        <v>32.5</v>
      </c>
      <c r="W160" s="57" t="s">
        <v>48</v>
      </c>
      <c r="X160" s="58">
        <v>3</v>
      </c>
      <c r="Y160" s="57" t="s">
        <v>637</v>
      </c>
      <c r="Z160" s="58">
        <v>20.22</v>
      </c>
      <c r="AA160" s="58">
        <v>23</v>
      </c>
      <c r="AB160" s="59">
        <v>0.96166846197119</v>
      </c>
      <c r="AC160" s="60">
        <f t="shared" si="12"/>
        <v>22.1183746253374</v>
      </c>
      <c r="AD160" s="58">
        <v>32.2</v>
      </c>
      <c r="AE160" s="59">
        <v>0.975582197233509</v>
      </c>
      <c r="AF160" s="60">
        <f t="shared" si="13"/>
        <v>31.413746750919</v>
      </c>
      <c r="AG160" s="60">
        <f t="shared" si="14"/>
        <v>73.7521213762564</v>
      </c>
      <c r="AH160" s="60">
        <f t="shared" si="15"/>
        <v>57.2512728257538</v>
      </c>
      <c r="AI160" s="64">
        <f t="shared" si="16"/>
        <v>158</v>
      </c>
      <c r="AJ160" s="65" t="s">
        <v>51</v>
      </c>
    </row>
    <row r="161" ht="39" customHeight="1" spans="1:36">
      <c r="A161" s="43">
        <v>1638</v>
      </c>
      <c r="B161" s="66" t="s">
        <v>638</v>
      </c>
      <c r="C161" s="43" t="s">
        <v>38</v>
      </c>
      <c r="D161" s="46">
        <v>15</v>
      </c>
      <c r="E161" s="46">
        <v>125</v>
      </c>
      <c r="F161" s="67">
        <v>44764</v>
      </c>
      <c r="G161" s="46">
        <v>29</v>
      </c>
      <c r="H161" s="68" t="s">
        <v>40</v>
      </c>
      <c r="I161" s="49" t="s">
        <v>41</v>
      </c>
      <c r="J161" s="49"/>
      <c r="K161" s="73" t="s">
        <v>43</v>
      </c>
      <c r="L161" s="74" t="s">
        <v>639</v>
      </c>
      <c r="M161" s="46" t="s">
        <v>187</v>
      </c>
      <c r="N161" s="46" t="s">
        <v>640</v>
      </c>
      <c r="O161" s="46">
        <v>202007</v>
      </c>
      <c r="P161" s="46" t="s">
        <v>280</v>
      </c>
      <c r="Q161" s="46" t="s">
        <v>48</v>
      </c>
      <c r="R161" s="46" t="s">
        <v>49</v>
      </c>
      <c r="S161" s="46" t="s">
        <v>112</v>
      </c>
      <c r="T161" s="46" t="s">
        <v>51</v>
      </c>
      <c r="U161" s="46" t="s">
        <v>58</v>
      </c>
      <c r="V161" s="77">
        <v>32.5</v>
      </c>
      <c r="W161" s="57" t="s">
        <v>48</v>
      </c>
      <c r="X161" s="58">
        <v>3</v>
      </c>
      <c r="Y161" s="57" t="s">
        <v>641</v>
      </c>
      <c r="Z161" s="58">
        <v>18.16</v>
      </c>
      <c r="AA161" s="58">
        <v>24.2</v>
      </c>
      <c r="AB161" s="59">
        <v>0.96166846197119</v>
      </c>
      <c r="AC161" s="60">
        <f t="shared" si="12"/>
        <v>23.2723767797028</v>
      </c>
      <c r="AD161" s="58">
        <v>33</v>
      </c>
      <c r="AE161" s="59">
        <v>0.975582197233509</v>
      </c>
      <c r="AF161" s="60">
        <f t="shared" si="13"/>
        <v>32.1942125087058</v>
      </c>
      <c r="AG161" s="60">
        <f t="shared" si="14"/>
        <v>73.6265892884086</v>
      </c>
      <c r="AH161" s="60">
        <f t="shared" si="15"/>
        <v>57.1759535730452</v>
      </c>
      <c r="AI161" s="64">
        <f t="shared" si="16"/>
        <v>159</v>
      </c>
      <c r="AJ161" s="65" t="s">
        <v>51</v>
      </c>
    </row>
    <row r="162" ht="39" customHeight="1" spans="1:36">
      <c r="A162" s="43">
        <v>1612</v>
      </c>
      <c r="B162" s="43" t="s">
        <v>642</v>
      </c>
      <c r="C162" s="43" t="s">
        <v>38</v>
      </c>
      <c r="D162" s="46">
        <v>14</v>
      </c>
      <c r="E162" s="46">
        <v>125</v>
      </c>
      <c r="F162" s="46" t="s">
        <v>103</v>
      </c>
      <c r="G162" s="46">
        <v>29</v>
      </c>
      <c r="H162" s="47" t="s">
        <v>40</v>
      </c>
      <c r="I162" s="49" t="s">
        <v>41</v>
      </c>
      <c r="J162" s="49" t="s">
        <v>42</v>
      </c>
      <c r="K162" s="43" t="s">
        <v>43</v>
      </c>
      <c r="L162" s="46" t="s">
        <v>643</v>
      </c>
      <c r="M162" s="46" t="s">
        <v>141</v>
      </c>
      <c r="N162" s="46" t="s">
        <v>46</v>
      </c>
      <c r="O162" s="46">
        <v>202201</v>
      </c>
      <c r="P162" s="46" t="s">
        <v>183</v>
      </c>
      <c r="Q162" s="46" t="s">
        <v>48</v>
      </c>
      <c r="R162" s="46" t="s">
        <v>111</v>
      </c>
      <c r="S162" s="46" t="s">
        <v>87</v>
      </c>
      <c r="T162" s="46" t="s">
        <v>51</v>
      </c>
      <c r="U162" s="46" t="s">
        <v>58</v>
      </c>
      <c r="V162" s="56">
        <v>32.5</v>
      </c>
      <c r="W162" s="57" t="s">
        <v>48</v>
      </c>
      <c r="X162" s="58">
        <v>5</v>
      </c>
      <c r="Y162" s="57" t="s">
        <v>644</v>
      </c>
      <c r="Z162" s="58">
        <v>23.16</v>
      </c>
      <c r="AA162" s="58">
        <v>20</v>
      </c>
      <c r="AB162" s="59">
        <v>0.972705926686421</v>
      </c>
      <c r="AC162" s="60">
        <f t="shared" si="12"/>
        <v>19.4541185337284</v>
      </c>
      <c r="AD162" s="58">
        <v>31.2</v>
      </c>
      <c r="AE162" s="59">
        <v>0.988475354008404</v>
      </c>
      <c r="AF162" s="60">
        <f t="shared" si="13"/>
        <v>30.8404310450622</v>
      </c>
      <c r="AG162" s="60">
        <f t="shared" si="14"/>
        <v>73.4545495787906</v>
      </c>
      <c r="AH162" s="60">
        <f t="shared" si="15"/>
        <v>57.0727297472744</v>
      </c>
      <c r="AI162" s="64">
        <f t="shared" si="16"/>
        <v>160</v>
      </c>
      <c r="AJ162" s="65" t="s">
        <v>51</v>
      </c>
    </row>
    <row r="163" ht="39" customHeight="1" spans="1:36">
      <c r="A163" s="43">
        <v>1613</v>
      </c>
      <c r="B163" s="43" t="s">
        <v>645</v>
      </c>
      <c r="C163" s="43" t="s">
        <v>38</v>
      </c>
      <c r="D163" s="46">
        <v>14</v>
      </c>
      <c r="E163" s="46">
        <v>126</v>
      </c>
      <c r="F163" s="46" t="s">
        <v>103</v>
      </c>
      <c r="G163" s="46">
        <v>29</v>
      </c>
      <c r="H163" s="47" t="s">
        <v>40</v>
      </c>
      <c r="I163" s="49" t="s">
        <v>41</v>
      </c>
      <c r="J163" s="49" t="s">
        <v>42</v>
      </c>
      <c r="K163" s="43" t="s">
        <v>43</v>
      </c>
      <c r="L163" s="46" t="s">
        <v>646</v>
      </c>
      <c r="M163" s="46" t="s">
        <v>119</v>
      </c>
      <c r="N163" s="46" t="s">
        <v>46</v>
      </c>
      <c r="O163" s="46">
        <v>202107</v>
      </c>
      <c r="P163" s="46" t="s">
        <v>183</v>
      </c>
      <c r="Q163" s="46" t="s">
        <v>48</v>
      </c>
      <c r="R163" s="46" t="s">
        <v>49</v>
      </c>
      <c r="S163" s="46" t="s">
        <v>87</v>
      </c>
      <c r="T163" s="46" t="s">
        <v>51</v>
      </c>
      <c r="U163" s="46" t="s">
        <v>58</v>
      </c>
      <c r="V163" s="56">
        <v>32.5</v>
      </c>
      <c r="W163" s="57" t="s">
        <v>48</v>
      </c>
      <c r="X163" s="58">
        <v>5</v>
      </c>
      <c r="Y163" s="57" t="s">
        <v>647</v>
      </c>
      <c r="Z163" s="58">
        <v>19.88</v>
      </c>
      <c r="AA163" s="58">
        <v>22.2</v>
      </c>
      <c r="AB163" s="59">
        <v>0.972705926686421</v>
      </c>
      <c r="AC163" s="60">
        <f t="shared" si="12"/>
        <v>21.5940715724385</v>
      </c>
      <c r="AD163" s="58">
        <v>32.2</v>
      </c>
      <c r="AE163" s="59">
        <v>0.988475354008404</v>
      </c>
      <c r="AF163" s="60">
        <f t="shared" si="13"/>
        <v>31.8289063990706</v>
      </c>
      <c r="AG163" s="60">
        <f t="shared" si="14"/>
        <v>73.3029779715092</v>
      </c>
      <c r="AH163" s="60">
        <f t="shared" si="15"/>
        <v>56.9817867829055</v>
      </c>
      <c r="AI163" s="64">
        <f t="shared" ref="AI163:AI194" si="17">RANK(AH163,$AH$3:$AH$177)</f>
        <v>161</v>
      </c>
      <c r="AJ163" s="64"/>
    </row>
    <row r="164" ht="39" customHeight="1" spans="1:36">
      <c r="A164" s="43">
        <v>1625</v>
      </c>
      <c r="B164" s="43" t="s">
        <v>648</v>
      </c>
      <c r="C164" s="43" t="s">
        <v>38</v>
      </c>
      <c r="D164" s="46">
        <v>14</v>
      </c>
      <c r="E164" s="46">
        <v>131</v>
      </c>
      <c r="F164" s="46" t="s">
        <v>103</v>
      </c>
      <c r="G164" s="46">
        <v>29</v>
      </c>
      <c r="H164" s="47" t="s">
        <v>40</v>
      </c>
      <c r="I164" s="49" t="s">
        <v>41</v>
      </c>
      <c r="J164" s="49" t="s">
        <v>42</v>
      </c>
      <c r="K164" s="43" t="s">
        <v>43</v>
      </c>
      <c r="L164" s="46" t="s">
        <v>649</v>
      </c>
      <c r="M164" s="46" t="s">
        <v>650</v>
      </c>
      <c r="N164" s="46" t="s">
        <v>46</v>
      </c>
      <c r="O164" s="46">
        <v>202101</v>
      </c>
      <c r="P164" s="46" t="s">
        <v>183</v>
      </c>
      <c r="Q164" s="46" t="s">
        <v>48</v>
      </c>
      <c r="R164" s="46" t="s">
        <v>111</v>
      </c>
      <c r="S164" s="46" t="s">
        <v>246</v>
      </c>
      <c r="T164" s="46" t="s">
        <v>51</v>
      </c>
      <c r="U164" s="46" t="s">
        <v>58</v>
      </c>
      <c r="V164" s="56">
        <v>32.5</v>
      </c>
      <c r="W164" s="57" t="s">
        <v>48</v>
      </c>
      <c r="X164" s="58">
        <v>3</v>
      </c>
      <c r="Y164" s="57" t="s">
        <v>651</v>
      </c>
      <c r="Z164" s="58">
        <v>20.94</v>
      </c>
      <c r="AA164" s="58">
        <v>21.2</v>
      </c>
      <c r="AB164" s="59">
        <v>0.96166846197119</v>
      </c>
      <c r="AC164" s="60">
        <f t="shared" si="12"/>
        <v>20.3873713937892</v>
      </c>
      <c r="AD164" s="58">
        <v>32.4</v>
      </c>
      <c r="AE164" s="59">
        <v>0.975582197233509</v>
      </c>
      <c r="AF164" s="60">
        <f t="shared" si="13"/>
        <v>31.6088631903657</v>
      </c>
      <c r="AG164" s="60">
        <f t="shared" si="14"/>
        <v>72.9362345841549</v>
      </c>
      <c r="AH164" s="60">
        <f t="shared" si="15"/>
        <v>56.7617407504929</v>
      </c>
      <c r="AI164" s="64">
        <f t="shared" si="17"/>
        <v>162</v>
      </c>
      <c r="AJ164" s="64"/>
    </row>
    <row r="165" ht="39" customHeight="1" spans="1:36">
      <c r="A165" s="43">
        <v>1642</v>
      </c>
      <c r="B165" s="66" t="s">
        <v>652</v>
      </c>
      <c r="C165" s="43" t="s">
        <v>38</v>
      </c>
      <c r="D165" s="46">
        <v>15</v>
      </c>
      <c r="E165" s="46">
        <v>128</v>
      </c>
      <c r="F165" s="67">
        <v>44764</v>
      </c>
      <c r="G165" s="46">
        <v>29</v>
      </c>
      <c r="H165" s="68" t="s">
        <v>40</v>
      </c>
      <c r="I165" s="49" t="s">
        <v>41</v>
      </c>
      <c r="J165" s="49"/>
      <c r="K165" s="73" t="s">
        <v>43</v>
      </c>
      <c r="L165" s="74" t="s">
        <v>653</v>
      </c>
      <c r="M165" s="46" t="s">
        <v>45</v>
      </c>
      <c r="N165" s="46" t="s">
        <v>46</v>
      </c>
      <c r="O165" s="46">
        <v>202107</v>
      </c>
      <c r="P165" s="46" t="s">
        <v>280</v>
      </c>
      <c r="Q165" s="46" t="s">
        <v>48</v>
      </c>
      <c r="R165" s="46" t="s">
        <v>160</v>
      </c>
      <c r="S165" s="46" t="s">
        <v>87</v>
      </c>
      <c r="T165" s="46" t="s">
        <v>51</v>
      </c>
      <c r="U165" s="46" t="s">
        <v>58</v>
      </c>
      <c r="V165" s="77">
        <v>32.5</v>
      </c>
      <c r="W165" s="57" t="s">
        <v>48</v>
      </c>
      <c r="X165" s="58">
        <v>2</v>
      </c>
      <c r="Y165" s="57" t="s">
        <v>654</v>
      </c>
      <c r="Z165" s="58">
        <v>19.14</v>
      </c>
      <c r="AA165" s="58">
        <v>20.4</v>
      </c>
      <c r="AB165" s="59">
        <v>1.03919404375777</v>
      </c>
      <c r="AC165" s="60">
        <f t="shared" si="12"/>
        <v>21.1995584926585</v>
      </c>
      <c r="AD165" s="58">
        <v>31</v>
      </c>
      <c r="AE165" s="59">
        <v>1.02777530859544</v>
      </c>
      <c r="AF165" s="60">
        <f t="shared" si="13"/>
        <v>31.8610345664586</v>
      </c>
      <c r="AG165" s="60">
        <f t="shared" si="14"/>
        <v>72.2005930591172</v>
      </c>
      <c r="AH165" s="60">
        <f t="shared" si="15"/>
        <v>56.3203558354703</v>
      </c>
      <c r="AI165" s="64">
        <f t="shared" si="17"/>
        <v>163</v>
      </c>
      <c r="AJ165" s="64"/>
    </row>
    <row r="166" ht="39" customHeight="1" spans="1:36">
      <c r="A166" s="43">
        <v>1639</v>
      </c>
      <c r="B166" s="66" t="s">
        <v>655</v>
      </c>
      <c r="C166" s="43" t="s">
        <v>38</v>
      </c>
      <c r="D166" s="46">
        <v>15</v>
      </c>
      <c r="E166" s="46">
        <v>126</v>
      </c>
      <c r="F166" s="67">
        <v>44764</v>
      </c>
      <c r="G166" s="46">
        <v>29</v>
      </c>
      <c r="H166" s="68" t="s">
        <v>40</v>
      </c>
      <c r="I166" s="49" t="s">
        <v>41</v>
      </c>
      <c r="J166" s="49"/>
      <c r="K166" s="73" t="s">
        <v>43</v>
      </c>
      <c r="L166" s="74" t="s">
        <v>656</v>
      </c>
      <c r="M166" s="46" t="s">
        <v>229</v>
      </c>
      <c r="N166" s="46" t="s">
        <v>46</v>
      </c>
      <c r="O166" s="46">
        <v>202207</v>
      </c>
      <c r="P166" s="46" t="s">
        <v>280</v>
      </c>
      <c r="Q166" s="46" t="s">
        <v>48</v>
      </c>
      <c r="R166" s="46" t="s">
        <v>49</v>
      </c>
      <c r="S166" s="46" t="s">
        <v>149</v>
      </c>
      <c r="T166" s="46" t="s">
        <v>51</v>
      </c>
      <c r="U166" s="46" t="s">
        <v>58</v>
      </c>
      <c r="V166" s="77">
        <v>32.5</v>
      </c>
      <c r="W166" s="57" t="s">
        <v>48</v>
      </c>
      <c r="X166" s="58">
        <v>5</v>
      </c>
      <c r="Y166" s="57" t="s">
        <v>657</v>
      </c>
      <c r="Z166" s="58">
        <v>19.76</v>
      </c>
      <c r="AA166" s="58">
        <v>22.2</v>
      </c>
      <c r="AB166" s="59">
        <v>0.972705926686421</v>
      </c>
      <c r="AC166" s="60">
        <f t="shared" si="12"/>
        <v>21.5940715724385</v>
      </c>
      <c r="AD166" s="58">
        <v>30.6</v>
      </c>
      <c r="AE166" s="59">
        <v>0.988475354008404</v>
      </c>
      <c r="AF166" s="60">
        <f t="shared" si="13"/>
        <v>30.2473458326572</v>
      </c>
      <c r="AG166" s="60">
        <f t="shared" si="14"/>
        <v>71.6014174050957</v>
      </c>
      <c r="AH166" s="60">
        <f t="shared" si="15"/>
        <v>55.9608504430574</v>
      </c>
      <c r="AI166" s="64">
        <f t="shared" si="17"/>
        <v>164</v>
      </c>
      <c r="AJ166" s="64"/>
    </row>
    <row r="167" ht="39" customHeight="1" spans="1:36">
      <c r="A167" s="43">
        <v>1631</v>
      </c>
      <c r="B167" s="66" t="s">
        <v>658</v>
      </c>
      <c r="C167" s="43" t="s">
        <v>38</v>
      </c>
      <c r="D167" s="46">
        <v>15</v>
      </c>
      <c r="E167" s="46">
        <v>122</v>
      </c>
      <c r="F167" s="67">
        <v>44764</v>
      </c>
      <c r="G167" s="46">
        <v>29</v>
      </c>
      <c r="H167" s="68" t="s">
        <v>40</v>
      </c>
      <c r="I167" s="49" t="s">
        <v>41</v>
      </c>
      <c r="J167" s="49"/>
      <c r="K167" s="73" t="s">
        <v>43</v>
      </c>
      <c r="L167" s="74" t="s">
        <v>659</v>
      </c>
      <c r="M167" s="46" t="s">
        <v>234</v>
      </c>
      <c r="N167" s="46" t="s">
        <v>46</v>
      </c>
      <c r="O167" s="46">
        <v>202107</v>
      </c>
      <c r="P167" s="46" t="s">
        <v>280</v>
      </c>
      <c r="Q167" s="46" t="s">
        <v>48</v>
      </c>
      <c r="R167" s="46" t="s">
        <v>49</v>
      </c>
      <c r="S167" s="46" t="s">
        <v>236</v>
      </c>
      <c r="T167" s="46" t="s">
        <v>51</v>
      </c>
      <c r="U167" s="46" t="s">
        <v>58</v>
      </c>
      <c r="V167" s="77">
        <v>32.5</v>
      </c>
      <c r="W167" s="57" t="s">
        <v>48</v>
      </c>
      <c r="X167" s="58">
        <v>1</v>
      </c>
      <c r="Y167" s="57" t="s">
        <v>660</v>
      </c>
      <c r="Z167" s="61">
        <v>18.48</v>
      </c>
      <c r="AA167" s="58">
        <v>21.8</v>
      </c>
      <c r="AB167" s="59">
        <v>1.00053750586176</v>
      </c>
      <c r="AC167" s="60">
        <f t="shared" si="12"/>
        <v>21.8117176277864</v>
      </c>
      <c r="AD167" s="58">
        <v>31.2</v>
      </c>
      <c r="AE167" s="59">
        <v>0.994449217972298</v>
      </c>
      <c r="AF167" s="60">
        <f t="shared" si="13"/>
        <v>31.0268156007357</v>
      </c>
      <c r="AG167" s="60">
        <f t="shared" si="14"/>
        <v>71.3185332285221</v>
      </c>
      <c r="AH167" s="60">
        <f t="shared" si="15"/>
        <v>55.7911199371132</v>
      </c>
      <c r="AI167" s="64">
        <f t="shared" si="17"/>
        <v>165</v>
      </c>
      <c r="AJ167" s="64"/>
    </row>
    <row r="168" ht="39" customHeight="1" spans="1:36">
      <c r="A168" s="43">
        <v>1646</v>
      </c>
      <c r="B168" s="66" t="s">
        <v>661</v>
      </c>
      <c r="C168" s="43" t="s">
        <v>38</v>
      </c>
      <c r="D168" s="46">
        <v>15</v>
      </c>
      <c r="E168" s="46">
        <v>131</v>
      </c>
      <c r="F168" s="67">
        <v>44764</v>
      </c>
      <c r="G168" s="46">
        <v>29</v>
      </c>
      <c r="H168" s="68" t="s">
        <v>40</v>
      </c>
      <c r="I168" s="49" t="s">
        <v>41</v>
      </c>
      <c r="J168" s="49"/>
      <c r="K168" s="73" t="s">
        <v>43</v>
      </c>
      <c r="L168" s="74" t="s">
        <v>662</v>
      </c>
      <c r="M168" s="46" t="s">
        <v>71</v>
      </c>
      <c r="N168" s="46" t="s">
        <v>46</v>
      </c>
      <c r="O168" s="46">
        <v>201812</v>
      </c>
      <c r="P168" s="46" t="s">
        <v>280</v>
      </c>
      <c r="Q168" s="46" t="s">
        <v>48</v>
      </c>
      <c r="R168" s="46" t="s">
        <v>346</v>
      </c>
      <c r="S168" s="46" t="s">
        <v>246</v>
      </c>
      <c r="T168" s="46" t="s">
        <v>51</v>
      </c>
      <c r="U168" s="46" t="s">
        <v>58</v>
      </c>
      <c r="V168" s="77">
        <v>32.5</v>
      </c>
      <c r="W168" s="57" t="s">
        <v>48</v>
      </c>
      <c r="X168" s="58">
        <v>2</v>
      </c>
      <c r="Y168" s="57" t="s">
        <v>663</v>
      </c>
      <c r="Z168" s="58">
        <v>18.7</v>
      </c>
      <c r="AA168" s="58">
        <v>20.8</v>
      </c>
      <c r="AB168" s="59">
        <v>1.03919404375777</v>
      </c>
      <c r="AC168" s="60">
        <f t="shared" si="12"/>
        <v>21.6152361101616</v>
      </c>
      <c r="AD168" s="58">
        <v>29.4</v>
      </c>
      <c r="AE168" s="59">
        <v>1.02777530859544</v>
      </c>
      <c r="AF168" s="60">
        <f t="shared" si="13"/>
        <v>30.2165940727059</v>
      </c>
      <c r="AG168" s="60">
        <f t="shared" si="14"/>
        <v>70.5318301828676</v>
      </c>
      <c r="AH168" s="60">
        <f t="shared" si="15"/>
        <v>55.3190981097205</v>
      </c>
      <c r="AI168" s="64">
        <f t="shared" si="17"/>
        <v>166</v>
      </c>
      <c r="AJ168" s="64"/>
    </row>
    <row r="169" ht="39" customHeight="1" spans="1:36">
      <c r="A169" s="43">
        <v>1600</v>
      </c>
      <c r="B169" s="66" t="s">
        <v>664</v>
      </c>
      <c r="C169" s="43" t="s">
        <v>38</v>
      </c>
      <c r="D169" s="46">
        <v>13</v>
      </c>
      <c r="E169" s="46">
        <v>140</v>
      </c>
      <c r="F169" s="67">
        <v>44764</v>
      </c>
      <c r="G169" s="46">
        <v>29</v>
      </c>
      <c r="H169" s="68" t="s">
        <v>40</v>
      </c>
      <c r="I169" s="49" t="s">
        <v>41</v>
      </c>
      <c r="J169" s="49"/>
      <c r="K169" s="73" t="s">
        <v>43</v>
      </c>
      <c r="L169" s="74" t="s">
        <v>665</v>
      </c>
      <c r="M169" s="46" t="s">
        <v>119</v>
      </c>
      <c r="N169" s="46" t="s">
        <v>46</v>
      </c>
      <c r="O169" s="46">
        <v>202107</v>
      </c>
      <c r="P169" s="46" t="s">
        <v>47</v>
      </c>
      <c r="Q169" s="46" t="s">
        <v>48</v>
      </c>
      <c r="R169" s="46" t="s">
        <v>49</v>
      </c>
      <c r="S169" s="46" t="s">
        <v>666</v>
      </c>
      <c r="T169" s="46" t="s">
        <v>51</v>
      </c>
      <c r="U169" s="46" t="s">
        <v>58</v>
      </c>
      <c r="V169" s="77">
        <v>32.5</v>
      </c>
      <c r="W169" s="57" t="s">
        <v>48</v>
      </c>
      <c r="X169" s="58">
        <v>4</v>
      </c>
      <c r="Y169" s="57" t="s">
        <v>667</v>
      </c>
      <c r="Z169" s="58">
        <v>19.78</v>
      </c>
      <c r="AA169" s="58">
        <v>20.8</v>
      </c>
      <c r="AB169" s="59">
        <v>1.03059010832801</v>
      </c>
      <c r="AC169" s="60">
        <f t="shared" si="12"/>
        <v>21.4362742532226</v>
      </c>
      <c r="AD169" s="58">
        <v>28</v>
      </c>
      <c r="AE169" s="59">
        <v>1.01531178892308</v>
      </c>
      <c r="AF169" s="60">
        <f t="shared" si="13"/>
        <v>28.4287300898462</v>
      </c>
      <c r="AG169" s="60">
        <f t="shared" si="14"/>
        <v>69.6450043430688</v>
      </c>
      <c r="AH169" s="60">
        <f t="shared" si="15"/>
        <v>54.7870026058413</v>
      </c>
      <c r="AI169" s="64">
        <f t="shared" si="17"/>
        <v>167</v>
      </c>
      <c r="AJ169" s="64"/>
    </row>
    <row r="170" ht="39" customHeight="1" spans="1:36">
      <c r="A170" s="43">
        <v>1611</v>
      </c>
      <c r="B170" s="43" t="s">
        <v>668</v>
      </c>
      <c r="C170" s="43" t="s">
        <v>38</v>
      </c>
      <c r="D170" s="46">
        <v>14</v>
      </c>
      <c r="E170" s="46">
        <v>124</v>
      </c>
      <c r="F170" s="46" t="s">
        <v>103</v>
      </c>
      <c r="G170" s="46">
        <v>29</v>
      </c>
      <c r="H170" s="47" t="s">
        <v>40</v>
      </c>
      <c r="I170" s="49" t="s">
        <v>41</v>
      </c>
      <c r="J170" s="49" t="s">
        <v>42</v>
      </c>
      <c r="K170" s="43" t="s">
        <v>43</v>
      </c>
      <c r="L170" s="46" t="s">
        <v>669</v>
      </c>
      <c r="M170" s="46" t="s">
        <v>338</v>
      </c>
      <c r="N170" s="46" t="s">
        <v>339</v>
      </c>
      <c r="O170" s="46">
        <v>202207</v>
      </c>
      <c r="P170" s="46" t="s">
        <v>183</v>
      </c>
      <c r="Q170" s="46" t="s">
        <v>48</v>
      </c>
      <c r="R170" s="46" t="s">
        <v>49</v>
      </c>
      <c r="S170" s="46" t="s">
        <v>161</v>
      </c>
      <c r="T170" s="46" t="s">
        <v>51</v>
      </c>
      <c r="U170" s="78" t="s">
        <v>58</v>
      </c>
      <c r="V170" s="56">
        <v>32.5</v>
      </c>
      <c r="W170" s="57" t="s">
        <v>48</v>
      </c>
      <c r="X170" s="58">
        <v>2</v>
      </c>
      <c r="Y170" s="57" t="s">
        <v>670</v>
      </c>
      <c r="Z170" s="58">
        <v>18.72</v>
      </c>
      <c r="AA170" s="58">
        <v>20.2</v>
      </c>
      <c r="AB170" s="59">
        <v>1.03919404375777</v>
      </c>
      <c r="AC170" s="60">
        <f t="shared" si="12"/>
        <v>20.991719683907</v>
      </c>
      <c r="AD170" s="58">
        <v>29</v>
      </c>
      <c r="AE170" s="59">
        <v>1.02777530859544</v>
      </c>
      <c r="AF170" s="60">
        <f t="shared" si="13"/>
        <v>29.8054839492678</v>
      </c>
      <c r="AG170" s="60">
        <f t="shared" si="14"/>
        <v>69.5172036331747</v>
      </c>
      <c r="AH170" s="60">
        <f t="shared" si="15"/>
        <v>54.7103221799048</v>
      </c>
      <c r="AI170" s="64">
        <f t="shared" si="17"/>
        <v>168</v>
      </c>
      <c r="AJ170" s="64"/>
    </row>
    <row r="171" ht="39" customHeight="1" spans="1:36">
      <c r="A171" s="43">
        <v>1623</v>
      </c>
      <c r="B171" s="43" t="s">
        <v>671</v>
      </c>
      <c r="C171" s="43" t="s">
        <v>38</v>
      </c>
      <c r="D171" s="46">
        <v>14</v>
      </c>
      <c r="E171" s="46">
        <v>129</v>
      </c>
      <c r="F171" s="46" t="s">
        <v>103</v>
      </c>
      <c r="G171" s="46">
        <v>29</v>
      </c>
      <c r="H171" s="47" t="s">
        <v>40</v>
      </c>
      <c r="I171" s="49" t="s">
        <v>41</v>
      </c>
      <c r="J171" s="49" t="s">
        <v>42</v>
      </c>
      <c r="K171" s="43" t="s">
        <v>43</v>
      </c>
      <c r="L171" s="46" t="s">
        <v>672</v>
      </c>
      <c r="M171" s="46" t="s">
        <v>119</v>
      </c>
      <c r="N171" s="46" t="s">
        <v>46</v>
      </c>
      <c r="O171" s="46">
        <v>202107</v>
      </c>
      <c r="P171" s="46" t="s">
        <v>183</v>
      </c>
      <c r="Q171" s="46" t="s">
        <v>48</v>
      </c>
      <c r="R171" s="46" t="s">
        <v>49</v>
      </c>
      <c r="S171" s="46" t="s">
        <v>673</v>
      </c>
      <c r="T171" s="46" t="s">
        <v>51</v>
      </c>
      <c r="U171" s="46" t="s">
        <v>58</v>
      </c>
      <c r="V171" s="56">
        <v>32.5</v>
      </c>
      <c r="W171" s="57" t="s">
        <v>48</v>
      </c>
      <c r="X171" s="58">
        <v>3</v>
      </c>
      <c r="Y171" s="57" t="s">
        <v>674</v>
      </c>
      <c r="Z171" s="58">
        <v>18.26</v>
      </c>
      <c r="AA171" s="58">
        <v>20.2</v>
      </c>
      <c r="AB171" s="59">
        <v>0.96166846197119</v>
      </c>
      <c r="AC171" s="60">
        <f t="shared" si="12"/>
        <v>19.425702931818</v>
      </c>
      <c r="AD171" s="58">
        <v>30.8</v>
      </c>
      <c r="AE171" s="59">
        <v>0.975582197233509</v>
      </c>
      <c r="AF171" s="60">
        <f t="shared" si="13"/>
        <v>30.0479316747921</v>
      </c>
      <c r="AG171" s="60">
        <f t="shared" si="14"/>
        <v>67.7336346066101</v>
      </c>
      <c r="AH171" s="60">
        <f t="shared" si="15"/>
        <v>53.6401807639661</v>
      </c>
      <c r="AI171" s="64">
        <f t="shared" si="17"/>
        <v>169</v>
      </c>
      <c r="AJ171" s="64"/>
    </row>
    <row r="172" ht="39" customHeight="1" spans="1:36">
      <c r="A172" s="43">
        <v>1296</v>
      </c>
      <c r="B172" s="43" t="s">
        <v>675</v>
      </c>
      <c r="C172" s="43" t="s">
        <v>38</v>
      </c>
      <c r="D172" s="46">
        <v>15</v>
      </c>
      <c r="E172" s="46">
        <v>35</v>
      </c>
      <c r="F172" s="46" t="s">
        <v>39</v>
      </c>
      <c r="G172" s="46">
        <v>29</v>
      </c>
      <c r="H172" s="47" t="s">
        <v>40</v>
      </c>
      <c r="I172" s="51" t="s">
        <v>41</v>
      </c>
      <c r="J172" s="51" t="s">
        <v>42</v>
      </c>
      <c r="K172" s="43" t="s">
        <v>43</v>
      </c>
      <c r="L172" s="46" t="s">
        <v>676</v>
      </c>
      <c r="M172" s="46" t="s">
        <v>234</v>
      </c>
      <c r="N172" s="46" t="s">
        <v>46</v>
      </c>
      <c r="O172" s="46">
        <v>202007</v>
      </c>
      <c r="P172" s="46" t="s">
        <v>280</v>
      </c>
      <c r="Q172" s="46" t="s">
        <v>48</v>
      </c>
      <c r="R172" s="46" t="s">
        <v>677</v>
      </c>
      <c r="S172" s="46" t="s">
        <v>331</v>
      </c>
      <c r="T172" s="46" t="s">
        <v>51</v>
      </c>
      <c r="U172" s="46" t="s">
        <v>58</v>
      </c>
      <c r="V172" s="56">
        <v>52.5</v>
      </c>
      <c r="W172" s="57" t="s">
        <v>48</v>
      </c>
      <c r="X172" s="58">
        <v>2</v>
      </c>
      <c r="Y172" s="57" t="s">
        <v>678</v>
      </c>
      <c r="Z172" s="83" t="s">
        <v>679</v>
      </c>
      <c r="AA172" s="58"/>
      <c r="AB172" s="59">
        <v>1.03919404375777</v>
      </c>
      <c r="AC172" s="60">
        <f t="shared" si="12"/>
        <v>0</v>
      </c>
      <c r="AD172" s="58"/>
      <c r="AE172" s="59">
        <v>1.02777530859544</v>
      </c>
      <c r="AF172" s="60">
        <f t="shared" si="13"/>
        <v>0</v>
      </c>
      <c r="AG172" s="60">
        <v>0</v>
      </c>
      <c r="AH172" s="60">
        <f t="shared" si="15"/>
        <v>21</v>
      </c>
      <c r="AI172" s="64">
        <f t="shared" si="17"/>
        <v>170</v>
      </c>
      <c r="AJ172" s="64"/>
    </row>
    <row r="173" ht="39" customHeight="1" spans="1:36">
      <c r="A173" s="43">
        <v>1366</v>
      </c>
      <c r="B173" s="43" t="s">
        <v>680</v>
      </c>
      <c r="C173" s="43" t="s">
        <v>38</v>
      </c>
      <c r="D173" s="46">
        <v>15</v>
      </c>
      <c r="E173" s="46">
        <v>105</v>
      </c>
      <c r="F173" s="46" t="s">
        <v>103</v>
      </c>
      <c r="G173" s="46">
        <v>29</v>
      </c>
      <c r="H173" s="47" t="s">
        <v>40</v>
      </c>
      <c r="I173" s="51" t="s">
        <v>41</v>
      </c>
      <c r="J173" s="51" t="s">
        <v>42</v>
      </c>
      <c r="K173" s="43" t="s">
        <v>43</v>
      </c>
      <c r="L173" s="46" t="s">
        <v>681</v>
      </c>
      <c r="M173" s="46" t="s">
        <v>81</v>
      </c>
      <c r="N173" s="46" t="s">
        <v>46</v>
      </c>
      <c r="O173" s="46">
        <v>202107</v>
      </c>
      <c r="P173" s="46" t="s">
        <v>280</v>
      </c>
      <c r="Q173" s="46" t="s">
        <v>48</v>
      </c>
      <c r="R173" s="46" t="s">
        <v>49</v>
      </c>
      <c r="S173" s="46" t="s">
        <v>87</v>
      </c>
      <c r="T173" s="46" t="s">
        <v>51</v>
      </c>
      <c r="U173" s="46" t="s">
        <v>58</v>
      </c>
      <c r="V173" s="56">
        <v>50</v>
      </c>
      <c r="W173" s="57" t="s">
        <v>48</v>
      </c>
      <c r="X173" s="58">
        <v>3</v>
      </c>
      <c r="Y173" s="57" t="s">
        <v>682</v>
      </c>
      <c r="Z173" s="83" t="s">
        <v>679</v>
      </c>
      <c r="AA173" s="58"/>
      <c r="AB173" s="59">
        <v>0.96166846197119</v>
      </c>
      <c r="AC173" s="60">
        <f t="shared" si="12"/>
        <v>0</v>
      </c>
      <c r="AD173" s="58"/>
      <c r="AE173" s="59">
        <v>0.975582197233509</v>
      </c>
      <c r="AF173" s="60">
        <f t="shared" si="13"/>
        <v>0</v>
      </c>
      <c r="AG173" s="60">
        <v>0</v>
      </c>
      <c r="AH173" s="60">
        <f t="shared" si="15"/>
        <v>20</v>
      </c>
      <c r="AI173" s="64">
        <f t="shared" si="17"/>
        <v>171</v>
      </c>
      <c r="AJ173" s="64"/>
    </row>
    <row r="174" ht="39" customHeight="1" spans="1:36">
      <c r="A174" s="43">
        <v>1490</v>
      </c>
      <c r="B174" s="43" t="s">
        <v>683</v>
      </c>
      <c r="C174" s="43" t="s">
        <v>38</v>
      </c>
      <c r="D174" s="46">
        <v>16</v>
      </c>
      <c r="E174" s="46">
        <v>109</v>
      </c>
      <c r="F174" s="46" t="s">
        <v>103</v>
      </c>
      <c r="G174" s="46">
        <v>29</v>
      </c>
      <c r="H174" s="47" t="s">
        <v>40</v>
      </c>
      <c r="I174" s="49" t="s">
        <v>41</v>
      </c>
      <c r="J174" s="49" t="s">
        <v>42</v>
      </c>
      <c r="K174" s="43" t="s">
        <v>43</v>
      </c>
      <c r="L174" s="46" t="s">
        <v>684</v>
      </c>
      <c r="M174" s="46" t="s">
        <v>685</v>
      </c>
      <c r="N174" s="46" t="s">
        <v>46</v>
      </c>
      <c r="O174" s="46">
        <v>202207</v>
      </c>
      <c r="P174" s="46" t="s">
        <v>47</v>
      </c>
      <c r="Q174" s="46" t="s">
        <v>48</v>
      </c>
      <c r="R174" s="46" t="s">
        <v>264</v>
      </c>
      <c r="S174" s="46" t="s">
        <v>686</v>
      </c>
      <c r="T174" s="46" t="s">
        <v>51</v>
      </c>
      <c r="U174" s="46" t="s">
        <v>58</v>
      </c>
      <c r="V174" s="56">
        <v>39</v>
      </c>
      <c r="W174" s="57" t="s">
        <v>48</v>
      </c>
      <c r="X174" s="58">
        <v>4</v>
      </c>
      <c r="Y174" s="57" t="s">
        <v>687</v>
      </c>
      <c r="Z174" s="83" t="s">
        <v>679</v>
      </c>
      <c r="AA174" s="58"/>
      <c r="AB174" s="59">
        <v>1.03059010832801</v>
      </c>
      <c r="AC174" s="60">
        <f t="shared" si="12"/>
        <v>0</v>
      </c>
      <c r="AD174" s="58"/>
      <c r="AE174" s="59">
        <v>1.01531178892308</v>
      </c>
      <c r="AF174" s="60">
        <f t="shared" si="13"/>
        <v>0</v>
      </c>
      <c r="AG174" s="60">
        <v>0</v>
      </c>
      <c r="AH174" s="60">
        <f t="shared" si="15"/>
        <v>15.6</v>
      </c>
      <c r="AI174" s="64">
        <f t="shared" si="17"/>
        <v>172</v>
      </c>
      <c r="AJ174" s="64"/>
    </row>
    <row r="175" ht="39" customHeight="1" spans="1:36">
      <c r="A175" s="43">
        <v>1622</v>
      </c>
      <c r="B175" s="43" t="s">
        <v>688</v>
      </c>
      <c r="C175" s="43" t="s">
        <v>38</v>
      </c>
      <c r="D175" s="46">
        <v>14</v>
      </c>
      <c r="E175" s="46">
        <v>128</v>
      </c>
      <c r="F175" s="46" t="s">
        <v>103</v>
      </c>
      <c r="G175" s="46">
        <v>29</v>
      </c>
      <c r="H175" s="47" t="s">
        <v>40</v>
      </c>
      <c r="I175" s="49" t="s">
        <v>41</v>
      </c>
      <c r="J175" s="49" t="s">
        <v>42</v>
      </c>
      <c r="K175" s="43" t="s">
        <v>43</v>
      </c>
      <c r="L175" s="46" t="s">
        <v>689</v>
      </c>
      <c r="M175" s="46" t="s">
        <v>234</v>
      </c>
      <c r="N175" s="46" t="s">
        <v>46</v>
      </c>
      <c r="O175" s="46">
        <v>202207</v>
      </c>
      <c r="P175" s="46" t="s">
        <v>183</v>
      </c>
      <c r="Q175" s="46" t="s">
        <v>48</v>
      </c>
      <c r="R175" s="46" t="s">
        <v>49</v>
      </c>
      <c r="S175" s="46" t="s">
        <v>161</v>
      </c>
      <c r="T175" s="46" t="s">
        <v>51</v>
      </c>
      <c r="U175" s="46" t="s">
        <v>58</v>
      </c>
      <c r="V175" s="56">
        <v>32.5</v>
      </c>
      <c r="W175" s="57" t="s">
        <v>48</v>
      </c>
      <c r="X175" s="58">
        <v>1</v>
      </c>
      <c r="Y175" s="57" t="s">
        <v>690</v>
      </c>
      <c r="Z175" s="83" t="s">
        <v>679</v>
      </c>
      <c r="AA175" s="58"/>
      <c r="AB175" s="59">
        <v>1.00053750586176</v>
      </c>
      <c r="AC175" s="60">
        <f t="shared" si="12"/>
        <v>0</v>
      </c>
      <c r="AD175" s="58"/>
      <c r="AE175" s="59">
        <v>0.994449217972298</v>
      </c>
      <c r="AF175" s="60">
        <f t="shared" si="13"/>
        <v>0</v>
      </c>
      <c r="AG175" s="60">
        <v>0</v>
      </c>
      <c r="AH175" s="60">
        <f t="shared" si="15"/>
        <v>13</v>
      </c>
      <c r="AI175" s="64">
        <f t="shared" si="17"/>
        <v>173</v>
      </c>
      <c r="AJ175" s="64"/>
    </row>
    <row r="176" ht="39" customHeight="1" spans="1:36">
      <c r="A176" s="43">
        <v>1609</v>
      </c>
      <c r="B176" s="43" t="s">
        <v>691</v>
      </c>
      <c r="C176" s="43" t="s">
        <v>38</v>
      </c>
      <c r="D176" s="46">
        <v>14</v>
      </c>
      <c r="E176" s="46">
        <v>123</v>
      </c>
      <c r="F176" s="46" t="s">
        <v>103</v>
      </c>
      <c r="G176" s="46">
        <v>29</v>
      </c>
      <c r="H176" s="47" t="s">
        <v>40</v>
      </c>
      <c r="I176" s="49" t="s">
        <v>41</v>
      </c>
      <c r="J176" s="49" t="s">
        <v>42</v>
      </c>
      <c r="K176" s="43" t="s">
        <v>43</v>
      </c>
      <c r="L176" s="46" t="s">
        <v>692</v>
      </c>
      <c r="M176" s="46" t="s">
        <v>165</v>
      </c>
      <c r="N176" s="46" t="s">
        <v>46</v>
      </c>
      <c r="O176" s="46">
        <v>202106</v>
      </c>
      <c r="P176" s="46" t="s">
        <v>183</v>
      </c>
      <c r="Q176" s="46" t="s">
        <v>48</v>
      </c>
      <c r="R176" s="46" t="s">
        <v>49</v>
      </c>
      <c r="S176" s="46" t="s">
        <v>693</v>
      </c>
      <c r="T176" s="46" t="s">
        <v>51</v>
      </c>
      <c r="U176" s="78" t="s">
        <v>82</v>
      </c>
      <c r="V176" s="56">
        <v>32.5</v>
      </c>
      <c r="W176" s="57" t="s">
        <v>48</v>
      </c>
      <c r="X176" s="58">
        <v>1</v>
      </c>
      <c r="Y176" s="57" t="s">
        <v>694</v>
      </c>
      <c r="Z176" s="83" t="s">
        <v>679</v>
      </c>
      <c r="AA176" s="58"/>
      <c r="AB176" s="59">
        <v>1.00053750586176</v>
      </c>
      <c r="AC176" s="60">
        <f t="shared" si="12"/>
        <v>0</v>
      </c>
      <c r="AD176" s="58"/>
      <c r="AE176" s="59">
        <v>0.994449217972298</v>
      </c>
      <c r="AF176" s="60">
        <f t="shared" si="13"/>
        <v>0</v>
      </c>
      <c r="AG176" s="60">
        <v>0</v>
      </c>
      <c r="AH176" s="60">
        <f t="shared" si="15"/>
        <v>13</v>
      </c>
      <c r="AI176" s="64">
        <f t="shared" si="17"/>
        <v>173</v>
      </c>
      <c r="AJ176" s="64"/>
    </row>
    <row r="177" ht="39" customHeight="1" spans="1:36">
      <c r="A177" s="43">
        <v>1603</v>
      </c>
      <c r="B177" s="66" t="s">
        <v>695</v>
      </c>
      <c r="C177" s="43" t="s">
        <v>38</v>
      </c>
      <c r="D177" s="46">
        <v>13</v>
      </c>
      <c r="E177" s="46">
        <v>143</v>
      </c>
      <c r="F177" s="67">
        <v>44764</v>
      </c>
      <c r="G177" s="46">
        <v>29</v>
      </c>
      <c r="H177" s="68" t="s">
        <v>40</v>
      </c>
      <c r="I177" s="49" t="s">
        <v>41</v>
      </c>
      <c r="J177" s="49"/>
      <c r="K177" s="73" t="s">
        <v>43</v>
      </c>
      <c r="L177" s="74" t="s">
        <v>696</v>
      </c>
      <c r="M177" s="46" t="s">
        <v>165</v>
      </c>
      <c r="N177" s="46" t="s">
        <v>46</v>
      </c>
      <c r="O177" s="46">
        <v>202107</v>
      </c>
      <c r="P177" s="46" t="s">
        <v>47</v>
      </c>
      <c r="Q177" s="46" t="s">
        <v>48</v>
      </c>
      <c r="R177" s="46" t="s">
        <v>49</v>
      </c>
      <c r="S177" s="46" t="s">
        <v>697</v>
      </c>
      <c r="T177" s="46" t="s">
        <v>51</v>
      </c>
      <c r="U177" s="46" t="s">
        <v>58</v>
      </c>
      <c r="V177" s="77">
        <v>32.5</v>
      </c>
      <c r="W177" s="57" t="s">
        <v>48</v>
      </c>
      <c r="X177" s="58">
        <v>5</v>
      </c>
      <c r="Y177" s="57" t="s">
        <v>698</v>
      </c>
      <c r="Z177" s="83" t="s">
        <v>679</v>
      </c>
      <c r="AA177" s="58"/>
      <c r="AB177" s="59">
        <v>0.972705926686421</v>
      </c>
      <c r="AC177" s="60">
        <f t="shared" si="12"/>
        <v>0</v>
      </c>
      <c r="AD177" s="58"/>
      <c r="AE177" s="59">
        <v>0.988475354008404</v>
      </c>
      <c r="AF177" s="60">
        <f t="shared" si="13"/>
        <v>0</v>
      </c>
      <c r="AG177" s="60">
        <v>0</v>
      </c>
      <c r="AH177" s="60">
        <f t="shared" si="15"/>
        <v>13</v>
      </c>
      <c r="AI177" s="64">
        <f t="shared" si="17"/>
        <v>173</v>
      </c>
      <c r="AJ177" s="64"/>
    </row>
  </sheetData>
  <autoFilter ref="A2:AJ177">
    <sortState ref="A2:AJ177">
      <sortCondition ref="AI3:AI177"/>
    </sortState>
    <extLst/>
  </autoFilter>
  <conditionalFormatting sqref="AI$1:AI$1048576">
    <cfRule type="duplicateValues" dxfId="0" priority="1"/>
  </conditionalFormatting>
  <pageMargins left="0.393055555555556" right="0.314583333333333" top="0.747916666666667" bottom="0.747916666666667" header="0.511805555555556" footer="0.511805555555556"/>
  <pageSetup paperSize="9" scale="5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85"/>
  <sheetViews>
    <sheetView tabSelected="1" zoomScale="85" zoomScaleNormal="85" topLeftCell="A118" workbookViewId="0">
      <selection activeCell="B136" sqref="B136"/>
    </sheetView>
  </sheetViews>
  <sheetFormatPr defaultColWidth="9" defaultRowHeight="13.8"/>
  <cols>
    <col min="1" max="1" width="4.5" style="1" customWidth="1"/>
    <col min="2" max="2" width="7.3" style="1" customWidth="1"/>
    <col min="3" max="3" width="3.9" style="1" customWidth="1"/>
    <col min="4" max="5" width="8.3" style="1" hidden="1" customWidth="1"/>
    <col min="6" max="6" width="9.7" style="1" hidden="1" customWidth="1"/>
    <col min="7" max="7" width="5.7" style="1" hidden="1" customWidth="1"/>
    <col min="8" max="8" width="12.2" style="1" customWidth="1"/>
    <col min="9" max="9" width="10.4" style="1" customWidth="1"/>
    <col min="10" max="10" width="17.1" style="1" customWidth="1"/>
    <col min="11" max="11" width="13.7" style="1" customWidth="1"/>
    <col min="12" max="12" width="11" style="1" customWidth="1"/>
    <col min="13" max="13" width="8.3" style="1" customWidth="1"/>
    <col min="14" max="14" width="6.4" style="1" customWidth="1"/>
    <col min="15" max="16" width="4.4" style="1" customWidth="1"/>
    <col min="17" max="17" width="7" style="1" customWidth="1"/>
    <col min="18" max="18" width="8.4" style="1" customWidth="1"/>
    <col min="19" max="19" width="10.1" style="1" customWidth="1"/>
    <col min="20" max="20" width="8.3" style="1" customWidth="1"/>
    <col min="21" max="21" width="7" style="1" customWidth="1"/>
    <col min="22" max="22" width="10.1" style="1" customWidth="1"/>
    <col min="23" max="23" width="8.3" style="1" customWidth="1"/>
    <col min="24" max="25" width="6.1" style="1" customWidth="1"/>
    <col min="26" max="26" width="3.7" style="1" customWidth="1"/>
    <col min="27" max="27" width="8.3" style="1" customWidth="1"/>
    <col min="28" max="16384" width="9" style="1"/>
  </cols>
  <sheetData>
    <row r="1" ht="42" customHeight="1" spans="1:27">
      <c r="A1" s="2" t="s">
        <v>699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5"/>
      <c r="U1" s="3"/>
      <c r="V1" s="3"/>
      <c r="W1" s="25"/>
      <c r="X1" s="25"/>
      <c r="Y1" s="25"/>
      <c r="Z1" s="3"/>
      <c r="AA1" s="3"/>
    </row>
    <row r="2" ht="28.95" customHeight="1" spans="1:28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16" t="s">
        <v>22</v>
      </c>
      <c r="N2" s="17" t="s">
        <v>23</v>
      </c>
      <c r="O2" s="18" t="s">
        <v>24</v>
      </c>
      <c r="P2" s="18" t="s">
        <v>25</v>
      </c>
      <c r="Q2" s="18" t="s">
        <v>26</v>
      </c>
      <c r="R2" s="18" t="s">
        <v>27</v>
      </c>
      <c r="S2" s="18" t="s">
        <v>28</v>
      </c>
      <c r="T2" s="26" t="s">
        <v>29</v>
      </c>
      <c r="U2" s="18" t="s">
        <v>30</v>
      </c>
      <c r="V2" s="18" t="s">
        <v>31</v>
      </c>
      <c r="W2" s="26" t="s">
        <v>32</v>
      </c>
      <c r="X2" s="27" t="s">
        <v>33</v>
      </c>
      <c r="Y2" s="27" t="s">
        <v>34</v>
      </c>
      <c r="Z2" s="30" t="s">
        <v>35</v>
      </c>
      <c r="AA2" s="30" t="s">
        <v>36</v>
      </c>
      <c r="AB2" s="31"/>
    </row>
    <row r="3" ht="28.95" customHeight="1" spans="1:28">
      <c r="A3" s="8">
        <v>1035</v>
      </c>
      <c r="B3" s="8" t="s">
        <v>700</v>
      </c>
      <c r="C3" s="8" t="s">
        <v>38</v>
      </c>
      <c r="D3" s="8">
        <v>13</v>
      </c>
      <c r="E3" s="8">
        <v>14</v>
      </c>
      <c r="F3" s="8" t="s">
        <v>39</v>
      </c>
      <c r="G3" s="8">
        <v>29</v>
      </c>
      <c r="H3" s="9" t="s">
        <v>701</v>
      </c>
      <c r="I3" s="8" t="s">
        <v>41</v>
      </c>
      <c r="J3" s="8" t="s">
        <v>42</v>
      </c>
      <c r="K3" s="8" t="s">
        <v>43</v>
      </c>
      <c r="L3" s="8" t="s">
        <v>702</v>
      </c>
      <c r="M3" s="8" t="s">
        <v>703</v>
      </c>
      <c r="N3" s="19" t="s">
        <v>704</v>
      </c>
      <c r="O3" s="20">
        <v>7</v>
      </c>
      <c r="P3" s="20" t="s">
        <v>705</v>
      </c>
      <c r="Q3" s="20">
        <v>26.8</v>
      </c>
      <c r="R3" s="20">
        <v>24.4</v>
      </c>
      <c r="S3" s="20">
        <v>1.05068321121074</v>
      </c>
      <c r="T3" s="28">
        <v>25.636670353542</v>
      </c>
      <c r="U3" s="20">
        <v>34.6</v>
      </c>
      <c r="V3" s="20">
        <v>1.04020672819679</v>
      </c>
      <c r="W3" s="28">
        <v>35.9911527956089</v>
      </c>
      <c r="X3" s="28">
        <v>88.4278231491508</v>
      </c>
      <c r="Y3" s="28">
        <v>85.26</v>
      </c>
      <c r="Z3" s="20">
        <f t="shared" ref="Z3:Z66" si="0">RANK(Y3,Y$3:Y$500,0)</f>
        <v>1</v>
      </c>
      <c r="AA3" s="20" t="s">
        <v>51</v>
      </c>
      <c r="AB3" s="32"/>
    </row>
    <row r="4" ht="28.95" customHeight="1" spans="1:28">
      <c r="A4" s="8">
        <v>1026</v>
      </c>
      <c r="B4" s="8" t="s">
        <v>706</v>
      </c>
      <c r="C4" s="8" t="s">
        <v>38</v>
      </c>
      <c r="D4" s="8">
        <v>13</v>
      </c>
      <c r="E4" s="8">
        <v>5</v>
      </c>
      <c r="F4" s="8" t="s">
        <v>39</v>
      </c>
      <c r="G4" s="8">
        <v>29</v>
      </c>
      <c r="H4" s="9" t="s">
        <v>701</v>
      </c>
      <c r="I4" s="8" t="s">
        <v>41</v>
      </c>
      <c r="J4" s="8" t="s">
        <v>42</v>
      </c>
      <c r="K4" s="8" t="s">
        <v>43</v>
      </c>
      <c r="L4" s="8" t="s">
        <v>707</v>
      </c>
      <c r="M4" s="8" t="s">
        <v>708</v>
      </c>
      <c r="N4" s="19" t="s">
        <v>704</v>
      </c>
      <c r="O4" s="20">
        <v>7</v>
      </c>
      <c r="P4" s="20" t="s">
        <v>709</v>
      </c>
      <c r="Q4" s="20">
        <v>26.1</v>
      </c>
      <c r="R4" s="20">
        <v>21.76</v>
      </c>
      <c r="S4" s="20">
        <v>1.05068321121074</v>
      </c>
      <c r="T4" s="28">
        <v>22.8628666759456</v>
      </c>
      <c r="U4" s="20">
        <v>35.04</v>
      </c>
      <c r="V4" s="20">
        <v>1.04020672819679</v>
      </c>
      <c r="W4" s="28">
        <v>36.4488437560154</v>
      </c>
      <c r="X4" s="28">
        <v>85.4117104319611</v>
      </c>
      <c r="Y4" s="28">
        <v>84.85</v>
      </c>
      <c r="Z4" s="20">
        <f t="shared" si="0"/>
        <v>2</v>
      </c>
      <c r="AA4" s="20" t="s">
        <v>51</v>
      </c>
      <c r="AB4" s="32"/>
    </row>
    <row r="5" ht="28.95" customHeight="1" spans="1:28">
      <c r="A5" s="8">
        <v>1044</v>
      </c>
      <c r="B5" s="8" t="s">
        <v>710</v>
      </c>
      <c r="C5" s="8" t="s">
        <v>38</v>
      </c>
      <c r="D5" s="8">
        <v>13</v>
      </c>
      <c r="E5" s="8">
        <v>23</v>
      </c>
      <c r="F5" s="8" t="s">
        <v>39</v>
      </c>
      <c r="G5" s="8">
        <v>29</v>
      </c>
      <c r="H5" s="9" t="s">
        <v>701</v>
      </c>
      <c r="I5" s="8" t="s">
        <v>41</v>
      </c>
      <c r="J5" s="8" t="s">
        <v>42</v>
      </c>
      <c r="K5" s="8" t="s">
        <v>43</v>
      </c>
      <c r="L5" s="8" t="s">
        <v>711</v>
      </c>
      <c r="M5" s="8" t="s">
        <v>712</v>
      </c>
      <c r="N5" s="19" t="s">
        <v>704</v>
      </c>
      <c r="O5" s="20">
        <v>8</v>
      </c>
      <c r="P5" s="20" t="s">
        <v>713</v>
      </c>
      <c r="Q5" s="20">
        <v>26.94</v>
      </c>
      <c r="R5" s="20">
        <v>25.6</v>
      </c>
      <c r="S5" s="20">
        <v>0.985659311497326</v>
      </c>
      <c r="T5" s="28">
        <v>25.2328783743316</v>
      </c>
      <c r="U5" s="20">
        <v>35.1</v>
      </c>
      <c r="V5" s="20">
        <v>0.993561358588895</v>
      </c>
      <c r="W5" s="28">
        <v>34.8740036864702</v>
      </c>
      <c r="X5" s="28">
        <v>87.0468820608018</v>
      </c>
      <c r="Y5" s="28">
        <v>83.43</v>
      </c>
      <c r="Z5" s="20">
        <f t="shared" si="0"/>
        <v>3</v>
      </c>
      <c r="AA5" s="20" t="s">
        <v>51</v>
      </c>
      <c r="AB5" s="32"/>
    </row>
    <row r="6" ht="28.95" customHeight="1" spans="1:28">
      <c r="A6" s="8">
        <v>1024</v>
      </c>
      <c r="B6" s="8" t="s">
        <v>714</v>
      </c>
      <c r="C6" s="8" t="s">
        <v>38</v>
      </c>
      <c r="D6" s="8">
        <v>13</v>
      </c>
      <c r="E6" s="8">
        <v>3</v>
      </c>
      <c r="F6" s="8" t="s">
        <v>39</v>
      </c>
      <c r="G6" s="8">
        <v>29</v>
      </c>
      <c r="H6" s="9" t="s">
        <v>701</v>
      </c>
      <c r="I6" s="8" t="s">
        <v>41</v>
      </c>
      <c r="J6" s="8" t="s">
        <v>42</v>
      </c>
      <c r="K6" s="8" t="s">
        <v>43</v>
      </c>
      <c r="L6" s="8" t="s">
        <v>715</v>
      </c>
      <c r="M6" s="8" t="s">
        <v>716</v>
      </c>
      <c r="N6" s="19" t="s">
        <v>704</v>
      </c>
      <c r="O6" s="20">
        <v>12</v>
      </c>
      <c r="P6" s="20" t="s">
        <v>717</v>
      </c>
      <c r="Q6" s="20">
        <v>21.22</v>
      </c>
      <c r="R6" s="20">
        <v>27</v>
      </c>
      <c r="S6" s="20">
        <v>0.95816663422303</v>
      </c>
      <c r="T6" s="28">
        <v>25.8704991240218</v>
      </c>
      <c r="U6" s="20">
        <v>33.8</v>
      </c>
      <c r="V6" s="20">
        <v>0.966629800702028</v>
      </c>
      <c r="W6" s="28">
        <v>32.6720872637285</v>
      </c>
      <c r="X6" s="28">
        <v>79.7625863877504</v>
      </c>
      <c r="Y6" s="28">
        <v>82.46</v>
      </c>
      <c r="Z6" s="20">
        <f t="shared" si="0"/>
        <v>4</v>
      </c>
      <c r="AA6" s="20" t="s">
        <v>51</v>
      </c>
      <c r="AB6" s="32"/>
    </row>
    <row r="7" ht="28.95" customHeight="1" spans="1:28">
      <c r="A7" s="10">
        <v>1036</v>
      </c>
      <c r="B7" s="10" t="s">
        <v>718</v>
      </c>
      <c r="C7" s="10" t="s">
        <v>38</v>
      </c>
      <c r="D7" s="10">
        <v>13</v>
      </c>
      <c r="E7" s="10">
        <v>15</v>
      </c>
      <c r="F7" s="10" t="s">
        <v>39</v>
      </c>
      <c r="G7" s="10">
        <v>29</v>
      </c>
      <c r="H7" s="11" t="s">
        <v>701</v>
      </c>
      <c r="I7" s="10" t="s">
        <v>41</v>
      </c>
      <c r="J7" s="10" t="s">
        <v>42</v>
      </c>
      <c r="K7" s="10" t="s">
        <v>43</v>
      </c>
      <c r="L7" s="10" t="s">
        <v>719</v>
      </c>
      <c r="M7" s="10" t="s">
        <v>720</v>
      </c>
      <c r="N7" s="19" t="s">
        <v>704</v>
      </c>
      <c r="O7" s="20">
        <v>8</v>
      </c>
      <c r="P7" s="20" t="s">
        <v>721</v>
      </c>
      <c r="Q7" s="20">
        <v>26.18</v>
      </c>
      <c r="R7" s="20">
        <v>25.2</v>
      </c>
      <c r="S7" s="20">
        <v>0.985659311497326</v>
      </c>
      <c r="T7" s="28">
        <v>24.8386146497326</v>
      </c>
      <c r="U7" s="20">
        <v>33</v>
      </c>
      <c r="V7" s="20">
        <v>0.993561358588895</v>
      </c>
      <c r="W7" s="28">
        <v>32.7875248334336</v>
      </c>
      <c r="X7" s="28">
        <v>83.8061394831662</v>
      </c>
      <c r="Y7" s="28">
        <v>82.28</v>
      </c>
      <c r="Z7" s="20">
        <f t="shared" si="0"/>
        <v>5</v>
      </c>
      <c r="AA7" s="20" t="s">
        <v>51</v>
      </c>
      <c r="AB7" s="32"/>
    </row>
    <row r="8" ht="28.95" customHeight="1" spans="1:28">
      <c r="A8" s="8">
        <v>1052</v>
      </c>
      <c r="B8" s="8" t="s">
        <v>722</v>
      </c>
      <c r="C8" s="8" t="s">
        <v>38</v>
      </c>
      <c r="D8" s="8">
        <v>13</v>
      </c>
      <c r="E8" s="8">
        <v>31</v>
      </c>
      <c r="F8" s="8" t="s">
        <v>39</v>
      </c>
      <c r="G8" s="8">
        <v>29</v>
      </c>
      <c r="H8" s="9" t="s">
        <v>701</v>
      </c>
      <c r="I8" s="8" t="s">
        <v>41</v>
      </c>
      <c r="J8" s="8" t="s">
        <v>42</v>
      </c>
      <c r="K8" s="8" t="s">
        <v>43</v>
      </c>
      <c r="L8" s="8" t="s">
        <v>723</v>
      </c>
      <c r="M8" s="8" t="s">
        <v>724</v>
      </c>
      <c r="N8" s="19" t="s">
        <v>704</v>
      </c>
      <c r="O8" s="20">
        <v>12</v>
      </c>
      <c r="P8" s="20" t="s">
        <v>725</v>
      </c>
      <c r="Q8" s="20">
        <v>25.46</v>
      </c>
      <c r="R8" s="20">
        <v>26.6</v>
      </c>
      <c r="S8" s="20">
        <v>0.95816663422303</v>
      </c>
      <c r="T8" s="28">
        <v>25.4872324703326</v>
      </c>
      <c r="U8" s="20">
        <v>35.2</v>
      </c>
      <c r="V8" s="20">
        <v>0.966629800702028</v>
      </c>
      <c r="W8" s="28">
        <v>34.0253689847114</v>
      </c>
      <c r="X8" s="28">
        <v>84.972601455044</v>
      </c>
      <c r="Y8" s="28">
        <v>81.38</v>
      </c>
      <c r="Z8" s="20">
        <f t="shared" si="0"/>
        <v>6</v>
      </c>
      <c r="AA8" s="20" t="s">
        <v>51</v>
      </c>
      <c r="AB8" s="32"/>
    </row>
    <row r="9" ht="28.95" customHeight="1" spans="1:28">
      <c r="A9" s="10">
        <v>1032</v>
      </c>
      <c r="B9" s="10" t="s">
        <v>726</v>
      </c>
      <c r="C9" s="10" t="s">
        <v>38</v>
      </c>
      <c r="D9" s="10">
        <v>13</v>
      </c>
      <c r="E9" s="10">
        <v>11</v>
      </c>
      <c r="F9" s="10" t="s">
        <v>39</v>
      </c>
      <c r="G9" s="10">
        <v>29</v>
      </c>
      <c r="H9" s="11" t="s">
        <v>701</v>
      </c>
      <c r="I9" s="10" t="s">
        <v>41</v>
      </c>
      <c r="J9" s="10" t="s">
        <v>42</v>
      </c>
      <c r="K9" s="10" t="s">
        <v>43</v>
      </c>
      <c r="L9" s="10" t="s">
        <v>727</v>
      </c>
      <c r="M9" s="10" t="s">
        <v>728</v>
      </c>
      <c r="N9" s="19" t="s">
        <v>704</v>
      </c>
      <c r="O9" s="20">
        <v>6</v>
      </c>
      <c r="P9" s="20" t="s">
        <v>729</v>
      </c>
      <c r="Q9" s="20">
        <v>21.6</v>
      </c>
      <c r="R9" s="20">
        <v>25.2</v>
      </c>
      <c r="S9" s="20">
        <v>1.05068321121074</v>
      </c>
      <c r="T9" s="28">
        <v>26.4772169225105</v>
      </c>
      <c r="U9" s="20">
        <v>33.8</v>
      </c>
      <c r="V9" s="20">
        <v>0.978369284749768</v>
      </c>
      <c r="W9" s="28">
        <v>33.0688818245421</v>
      </c>
      <c r="X9" s="28">
        <v>81.1460987470527</v>
      </c>
      <c r="Y9" s="28">
        <v>81.29</v>
      </c>
      <c r="Z9" s="20">
        <f t="shared" si="0"/>
        <v>7</v>
      </c>
      <c r="AA9" s="20" t="s">
        <v>51</v>
      </c>
      <c r="AB9" s="32"/>
    </row>
    <row r="10" ht="28.95" customHeight="1" spans="1:28">
      <c r="A10" s="10">
        <v>1028</v>
      </c>
      <c r="B10" s="10" t="s">
        <v>730</v>
      </c>
      <c r="C10" s="10" t="s">
        <v>38</v>
      </c>
      <c r="D10" s="10">
        <v>13</v>
      </c>
      <c r="E10" s="10">
        <v>7</v>
      </c>
      <c r="F10" s="10" t="s">
        <v>39</v>
      </c>
      <c r="G10" s="10">
        <v>29</v>
      </c>
      <c r="H10" s="11" t="s">
        <v>701</v>
      </c>
      <c r="I10" s="10" t="s">
        <v>41</v>
      </c>
      <c r="J10" s="10" t="s">
        <v>42</v>
      </c>
      <c r="K10" s="10" t="s">
        <v>43</v>
      </c>
      <c r="L10" s="10" t="s">
        <v>731</v>
      </c>
      <c r="M10" s="10" t="s">
        <v>732</v>
      </c>
      <c r="N10" s="19" t="s">
        <v>704</v>
      </c>
      <c r="O10" s="20">
        <v>11</v>
      </c>
      <c r="P10" s="20" t="s">
        <v>733</v>
      </c>
      <c r="Q10" s="20">
        <v>21.94</v>
      </c>
      <c r="R10" s="20">
        <v>23</v>
      </c>
      <c r="S10" s="20">
        <v>1.04426445849832</v>
      </c>
      <c r="T10" s="28">
        <v>24.0180825454615</v>
      </c>
      <c r="U10" s="20">
        <v>33.6</v>
      </c>
      <c r="V10" s="20">
        <v>1.02224739492679</v>
      </c>
      <c r="W10" s="28">
        <v>34.3475124695401</v>
      </c>
      <c r="X10" s="28">
        <v>80.3055950150016</v>
      </c>
      <c r="Y10" s="28">
        <v>81.18</v>
      </c>
      <c r="Z10" s="20">
        <f t="shared" si="0"/>
        <v>8</v>
      </c>
      <c r="AA10" s="20" t="s">
        <v>51</v>
      </c>
      <c r="AB10" s="32"/>
    </row>
    <row r="11" ht="28.95" customHeight="1" spans="1:28">
      <c r="A11" s="8">
        <v>1045</v>
      </c>
      <c r="B11" s="8" t="s">
        <v>734</v>
      </c>
      <c r="C11" s="8" t="s">
        <v>38</v>
      </c>
      <c r="D11" s="8">
        <v>13</v>
      </c>
      <c r="E11" s="8">
        <v>24</v>
      </c>
      <c r="F11" s="8" t="s">
        <v>39</v>
      </c>
      <c r="G11" s="8">
        <v>29</v>
      </c>
      <c r="H11" s="9" t="s">
        <v>701</v>
      </c>
      <c r="I11" s="8" t="s">
        <v>41</v>
      </c>
      <c r="J11" s="8" t="s">
        <v>42</v>
      </c>
      <c r="K11" s="8" t="s">
        <v>43</v>
      </c>
      <c r="L11" s="8" t="s">
        <v>735</v>
      </c>
      <c r="M11" s="8" t="s">
        <v>736</v>
      </c>
      <c r="N11" s="19" t="s">
        <v>704</v>
      </c>
      <c r="O11" s="20">
        <v>10</v>
      </c>
      <c r="P11" s="20" t="s">
        <v>737</v>
      </c>
      <c r="Q11" s="20">
        <v>25.28</v>
      </c>
      <c r="R11" s="20">
        <v>22.6</v>
      </c>
      <c r="S11" s="20">
        <v>1.01459609862385</v>
      </c>
      <c r="T11" s="28">
        <v>22.9298718288991</v>
      </c>
      <c r="U11" s="20">
        <v>36</v>
      </c>
      <c r="V11" s="20">
        <v>0.981981236438076</v>
      </c>
      <c r="W11" s="28">
        <v>35.3513245117707</v>
      </c>
      <c r="X11" s="28">
        <v>83.5611963406698</v>
      </c>
      <c r="Y11" s="28">
        <v>81.14</v>
      </c>
      <c r="Z11" s="20">
        <f t="shared" si="0"/>
        <v>9</v>
      </c>
      <c r="AA11" s="20" t="s">
        <v>51</v>
      </c>
      <c r="AB11" s="32"/>
    </row>
    <row r="12" ht="28.95" customHeight="1" spans="1:28">
      <c r="A12" s="10">
        <v>1031</v>
      </c>
      <c r="B12" s="10" t="s">
        <v>738</v>
      </c>
      <c r="C12" s="10" t="s">
        <v>38</v>
      </c>
      <c r="D12" s="10">
        <v>13</v>
      </c>
      <c r="E12" s="10">
        <v>10</v>
      </c>
      <c r="F12" s="10" t="s">
        <v>39</v>
      </c>
      <c r="G12" s="10">
        <v>29</v>
      </c>
      <c r="H12" s="11" t="s">
        <v>701</v>
      </c>
      <c r="I12" s="10" t="s">
        <v>41</v>
      </c>
      <c r="J12" s="10" t="s">
        <v>42</v>
      </c>
      <c r="K12" s="10" t="s">
        <v>43</v>
      </c>
      <c r="L12" s="10" t="s">
        <v>739</v>
      </c>
      <c r="M12" s="10" t="s">
        <v>728</v>
      </c>
      <c r="N12" s="19" t="s">
        <v>704</v>
      </c>
      <c r="O12" s="20">
        <v>12</v>
      </c>
      <c r="P12" s="20" t="s">
        <v>740</v>
      </c>
      <c r="Q12" s="20">
        <v>24.9</v>
      </c>
      <c r="R12" s="20">
        <v>23.4</v>
      </c>
      <c r="S12" s="20">
        <v>0.95816663422303</v>
      </c>
      <c r="T12" s="28">
        <v>22.4210992408189</v>
      </c>
      <c r="U12" s="20">
        <v>34.4</v>
      </c>
      <c r="V12" s="20">
        <v>0.966629800702028</v>
      </c>
      <c r="W12" s="28">
        <v>33.2520651441498</v>
      </c>
      <c r="X12" s="28">
        <v>80.5731643849687</v>
      </c>
      <c r="Y12" s="28">
        <v>80.94</v>
      </c>
      <c r="Z12" s="20">
        <f t="shared" si="0"/>
        <v>10</v>
      </c>
      <c r="AA12" s="20" t="s">
        <v>51</v>
      </c>
      <c r="AB12" s="32"/>
    </row>
    <row r="13" ht="28.95" customHeight="1" spans="1:28">
      <c r="A13" s="8">
        <v>1114</v>
      </c>
      <c r="B13" s="8" t="s">
        <v>741</v>
      </c>
      <c r="C13" s="8" t="s">
        <v>38</v>
      </c>
      <c r="D13" s="8">
        <v>13</v>
      </c>
      <c r="E13" s="8">
        <v>93</v>
      </c>
      <c r="F13" s="8" t="s">
        <v>103</v>
      </c>
      <c r="G13" s="8">
        <v>29</v>
      </c>
      <c r="H13" s="9" t="s">
        <v>701</v>
      </c>
      <c r="I13" s="8" t="s">
        <v>41</v>
      </c>
      <c r="J13" s="8" t="s">
        <v>42</v>
      </c>
      <c r="K13" s="8" t="s">
        <v>43</v>
      </c>
      <c r="L13" s="8" t="s">
        <v>742</v>
      </c>
      <c r="M13" s="8" t="s">
        <v>743</v>
      </c>
      <c r="N13" s="19" t="s">
        <v>704</v>
      </c>
      <c r="O13" s="20">
        <v>7</v>
      </c>
      <c r="P13" s="20" t="s">
        <v>744</v>
      </c>
      <c r="Q13" s="20">
        <v>26.62</v>
      </c>
      <c r="R13" s="20">
        <v>25.6</v>
      </c>
      <c r="S13" s="20">
        <v>1.05068321121074</v>
      </c>
      <c r="T13" s="28">
        <v>26.8974902069948</v>
      </c>
      <c r="U13" s="20">
        <v>35.5</v>
      </c>
      <c r="V13" s="20">
        <v>1.04020672819679</v>
      </c>
      <c r="W13" s="28">
        <v>36.927338850986</v>
      </c>
      <c r="X13" s="28">
        <v>90.4448290579808</v>
      </c>
      <c r="Y13" s="28">
        <v>80.47</v>
      </c>
      <c r="Z13" s="20">
        <f t="shared" si="0"/>
        <v>11</v>
      </c>
      <c r="AA13" s="20" t="s">
        <v>51</v>
      </c>
      <c r="AB13" s="32"/>
    </row>
    <row r="14" ht="28.95" customHeight="1" spans="1:28">
      <c r="A14" s="8">
        <v>1136</v>
      </c>
      <c r="B14" s="8" t="s">
        <v>745</v>
      </c>
      <c r="C14" s="8" t="s">
        <v>38</v>
      </c>
      <c r="D14" s="8">
        <v>13</v>
      </c>
      <c r="E14" s="8">
        <v>115</v>
      </c>
      <c r="F14" s="8" t="s">
        <v>103</v>
      </c>
      <c r="G14" s="8">
        <v>29</v>
      </c>
      <c r="H14" s="9" t="s">
        <v>701</v>
      </c>
      <c r="I14" s="8" t="s">
        <v>41</v>
      </c>
      <c r="J14" s="8" t="s">
        <v>42</v>
      </c>
      <c r="K14" s="8" t="s">
        <v>43</v>
      </c>
      <c r="L14" s="8" t="s">
        <v>746</v>
      </c>
      <c r="M14" s="8" t="s">
        <v>747</v>
      </c>
      <c r="N14" s="19" t="s">
        <v>704</v>
      </c>
      <c r="O14" s="20">
        <v>9</v>
      </c>
      <c r="P14" s="20" t="s">
        <v>748</v>
      </c>
      <c r="Q14" s="20">
        <v>27.06</v>
      </c>
      <c r="R14" s="20">
        <v>27.6</v>
      </c>
      <c r="S14" s="20">
        <v>0.989905228531468</v>
      </c>
      <c r="T14" s="28">
        <v>27.3213843074685</v>
      </c>
      <c r="U14" s="20">
        <v>37.4</v>
      </c>
      <c r="V14" s="20">
        <v>1.01735299652053</v>
      </c>
      <c r="W14" s="28">
        <v>38.0490020698678</v>
      </c>
      <c r="X14" s="28">
        <v>92.4303863773363</v>
      </c>
      <c r="Y14" s="28">
        <v>80.46</v>
      </c>
      <c r="Z14" s="20">
        <f t="shared" si="0"/>
        <v>12</v>
      </c>
      <c r="AA14" s="20" t="s">
        <v>51</v>
      </c>
      <c r="AB14" s="32"/>
    </row>
    <row r="15" ht="28.95" customHeight="1" spans="1:28">
      <c r="A15" s="8">
        <v>1046</v>
      </c>
      <c r="B15" s="8" t="s">
        <v>749</v>
      </c>
      <c r="C15" s="8" t="s">
        <v>38</v>
      </c>
      <c r="D15" s="8">
        <v>13</v>
      </c>
      <c r="E15" s="8">
        <v>25</v>
      </c>
      <c r="F15" s="8" t="s">
        <v>39</v>
      </c>
      <c r="G15" s="8">
        <v>29</v>
      </c>
      <c r="H15" s="9" t="s">
        <v>701</v>
      </c>
      <c r="I15" s="8" t="s">
        <v>41</v>
      </c>
      <c r="J15" s="8" t="s">
        <v>42</v>
      </c>
      <c r="K15" s="8" t="s">
        <v>43</v>
      </c>
      <c r="L15" s="8" t="s">
        <v>750</v>
      </c>
      <c r="M15" s="8" t="s">
        <v>751</v>
      </c>
      <c r="N15" s="19" t="s">
        <v>704</v>
      </c>
      <c r="O15" s="20">
        <v>12</v>
      </c>
      <c r="P15" s="20" t="s">
        <v>752</v>
      </c>
      <c r="Q15" s="20">
        <v>20.42</v>
      </c>
      <c r="R15" s="20">
        <v>28</v>
      </c>
      <c r="S15" s="20">
        <v>0.95816663422303</v>
      </c>
      <c r="T15" s="28">
        <v>26.8286657582448</v>
      </c>
      <c r="U15" s="20">
        <v>36.4</v>
      </c>
      <c r="V15" s="20">
        <v>0.966629800702028</v>
      </c>
      <c r="W15" s="28">
        <v>35.1853247455538</v>
      </c>
      <c r="X15" s="28">
        <v>82.4339905037987</v>
      </c>
      <c r="Y15" s="28">
        <v>80.26</v>
      </c>
      <c r="Z15" s="20">
        <f t="shared" si="0"/>
        <v>13</v>
      </c>
      <c r="AA15" s="20" t="s">
        <v>51</v>
      </c>
      <c r="AB15" s="32"/>
    </row>
    <row r="16" ht="28.95" customHeight="1" spans="1:28">
      <c r="A16" s="8">
        <v>1582</v>
      </c>
      <c r="B16" s="12" t="s">
        <v>753</v>
      </c>
      <c r="C16" s="8" t="s">
        <v>38</v>
      </c>
      <c r="D16" s="8">
        <v>13</v>
      </c>
      <c r="E16" s="8">
        <v>122</v>
      </c>
      <c r="F16" s="13">
        <v>44764</v>
      </c>
      <c r="G16" s="8">
        <v>29</v>
      </c>
      <c r="H16" s="14" t="s">
        <v>701</v>
      </c>
      <c r="I16" s="8" t="s">
        <v>41</v>
      </c>
      <c r="J16" s="8" t="s">
        <v>42</v>
      </c>
      <c r="K16" s="21" t="s">
        <v>43</v>
      </c>
      <c r="L16" s="12" t="s">
        <v>754</v>
      </c>
      <c r="M16" s="12" t="s">
        <v>755</v>
      </c>
      <c r="N16" s="19" t="s">
        <v>704</v>
      </c>
      <c r="O16" s="20">
        <v>6</v>
      </c>
      <c r="P16" s="20" t="s">
        <v>756</v>
      </c>
      <c r="Q16" s="20">
        <v>25.78</v>
      </c>
      <c r="R16" s="20">
        <v>23.1</v>
      </c>
      <c r="S16" s="20">
        <v>1.05068321121074</v>
      </c>
      <c r="T16" s="28">
        <v>24.270782178968</v>
      </c>
      <c r="U16" s="20">
        <v>32.9</v>
      </c>
      <c r="V16" s="20">
        <v>0.978369284749768</v>
      </c>
      <c r="W16" s="28">
        <v>32.1883494682674</v>
      </c>
      <c r="X16" s="28">
        <v>82.2391316472354</v>
      </c>
      <c r="Y16" s="28">
        <v>80.14</v>
      </c>
      <c r="Z16" s="20">
        <f t="shared" si="0"/>
        <v>14</v>
      </c>
      <c r="AA16" s="20" t="s">
        <v>51</v>
      </c>
      <c r="AB16" s="32"/>
    </row>
    <row r="17" ht="28.95" customHeight="1" spans="1:28">
      <c r="A17" s="8">
        <v>1065</v>
      </c>
      <c r="B17" s="8" t="s">
        <v>757</v>
      </c>
      <c r="C17" s="8" t="s">
        <v>38</v>
      </c>
      <c r="D17" s="8">
        <v>13</v>
      </c>
      <c r="E17" s="8">
        <v>44</v>
      </c>
      <c r="F17" s="8" t="s">
        <v>39</v>
      </c>
      <c r="G17" s="8">
        <v>29</v>
      </c>
      <c r="H17" s="9" t="s">
        <v>701</v>
      </c>
      <c r="I17" s="8" t="s">
        <v>41</v>
      </c>
      <c r="J17" s="8" t="s">
        <v>42</v>
      </c>
      <c r="K17" s="8" t="s">
        <v>43</v>
      </c>
      <c r="L17" s="8" t="s">
        <v>758</v>
      </c>
      <c r="M17" s="8" t="s">
        <v>759</v>
      </c>
      <c r="N17" s="19" t="s">
        <v>704</v>
      </c>
      <c r="O17" s="20">
        <v>11</v>
      </c>
      <c r="P17" s="20" t="s">
        <v>760</v>
      </c>
      <c r="Q17" s="20">
        <v>26.48</v>
      </c>
      <c r="R17" s="20">
        <v>24.6</v>
      </c>
      <c r="S17" s="20">
        <v>1.04426445849832</v>
      </c>
      <c r="T17" s="28">
        <v>25.6889056790588</v>
      </c>
      <c r="U17" s="20">
        <v>31.8</v>
      </c>
      <c r="V17" s="20">
        <v>1.02224739492679</v>
      </c>
      <c r="W17" s="28">
        <v>32.5074671586719</v>
      </c>
      <c r="X17" s="28">
        <v>84.6763728377307</v>
      </c>
      <c r="Y17" s="28">
        <v>80.01</v>
      </c>
      <c r="Z17" s="20">
        <f t="shared" si="0"/>
        <v>15</v>
      </c>
      <c r="AA17" s="20" t="s">
        <v>51</v>
      </c>
      <c r="AB17" s="32"/>
    </row>
    <row r="18" ht="28.95" customHeight="1" spans="1:28">
      <c r="A18" s="8">
        <v>1586</v>
      </c>
      <c r="B18" s="12" t="s">
        <v>761</v>
      </c>
      <c r="C18" s="8" t="s">
        <v>38</v>
      </c>
      <c r="D18" s="8">
        <v>13</v>
      </c>
      <c r="E18" s="8">
        <v>126</v>
      </c>
      <c r="F18" s="13">
        <v>44764</v>
      </c>
      <c r="G18" s="8">
        <v>29</v>
      </c>
      <c r="H18" s="14" t="s">
        <v>701</v>
      </c>
      <c r="I18" s="8" t="s">
        <v>41</v>
      </c>
      <c r="J18" s="8" t="s">
        <v>42</v>
      </c>
      <c r="K18" s="21" t="s">
        <v>43</v>
      </c>
      <c r="L18" s="12" t="s">
        <v>762</v>
      </c>
      <c r="M18" s="12" t="s">
        <v>755</v>
      </c>
      <c r="N18" s="19" t="s">
        <v>704</v>
      </c>
      <c r="O18" s="20">
        <v>12</v>
      </c>
      <c r="P18" s="20" t="s">
        <v>763</v>
      </c>
      <c r="Q18" s="20">
        <v>24.84</v>
      </c>
      <c r="R18" s="20">
        <v>22</v>
      </c>
      <c r="S18" s="20">
        <v>0.95816663422303</v>
      </c>
      <c r="T18" s="28">
        <v>21.0796659529067</v>
      </c>
      <c r="U18" s="20">
        <v>36.8</v>
      </c>
      <c r="V18" s="20">
        <v>0.966629800702028</v>
      </c>
      <c r="W18" s="28">
        <v>35.5719766658346</v>
      </c>
      <c r="X18" s="28">
        <v>81.4916426187413</v>
      </c>
      <c r="Y18" s="28">
        <v>79.69</v>
      </c>
      <c r="Z18" s="20">
        <f t="shared" si="0"/>
        <v>16</v>
      </c>
      <c r="AA18" s="20" t="s">
        <v>51</v>
      </c>
      <c r="AB18" s="32"/>
    </row>
    <row r="19" ht="28.95" customHeight="1" spans="1:28">
      <c r="A19" s="10">
        <v>1040</v>
      </c>
      <c r="B19" s="10" t="s">
        <v>764</v>
      </c>
      <c r="C19" s="10" t="s">
        <v>38</v>
      </c>
      <c r="D19" s="10">
        <v>13</v>
      </c>
      <c r="E19" s="10">
        <v>19</v>
      </c>
      <c r="F19" s="10" t="s">
        <v>39</v>
      </c>
      <c r="G19" s="10">
        <v>29</v>
      </c>
      <c r="H19" s="11" t="s">
        <v>701</v>
      </c>
      <c r="I19" s="10" t="s">
        <v>41</v>
      </c>
      <c r="J19" s="8" t="s">
        <v>42</v>
      </c>
      <c r="K19" s="10" t="s">
        <v>43</v>
      </c>
      <c r="L19" s="10" t="s">
        <v>765</v>
      </c>
      <c r="M19" s="10" t="s">
        <v>766</v>
      </c>
      <c r="N19" s="19" t="s">
        <v>704</v>
      </c>
      <c r="O19" s="20">
        <v>12</v>
      </c>
      <c r="P19" s="20" t="s">
        <v>767</v>
      </c>
      <c r="Q19" s="20">
        <v>25.58</v>
      </c>
      <c r="R19" s="20">
        <v>21.2</v>
      </c>
      <c r="S19" s="20">
        <v>0.95816663422303</v>
      </c>
      <c r="T19" s="28">
        <v>20.3131326455282</v>
      </c>
      <c r="U19" s="20">
        <v>35</v>
      </c>
      <c r="V19" s="20">
        <v>0.966629800702028</v>
      </c>
      <c r="W19" s="28">
        <v>33.832043024571</v>
      </c>
      <c r="X19" s="28">
        <v>79.7251756700992</v>
      </c>
      <c r="Y19" s="28">
        <v>79.44</v>
      </c>
      <c r="Z19" s="20">
        <f t="shared" si="0"/>
        <v>17</v>
      </c>
      <c r="AA19" s="20" t="s">
        <v>51</v>
      </c>
      <c r="AB19" s="32"/>
    </row>
    <row r="20" ht="28.95" customHeight="1" spans="1:28">
      <c r="A20" s="8">
        <v>1039</v>
      </c>
      <c r="B20" s="8" t="s">
        <v>768</v>
      </c>
      <c r="C20" s="8" t="s">
        <v>38</v>
      </c>
      <c r="D20" s="8">
        <v>13</v>
      </c>
      <c r="E20" s="8">
        <v>18</v>
      </c>
      <c r="F20" s="8" t="s">
        <v>39</v>
      </c>
      <c r="G20" s="8">
        <v>29</v>
      </c>
      <c r="H20" s="9" t="s">
        <v>701</v>
      </c>
      <c r="I20" s="8" t="s">
        <v>41</v>
      </c>
      <c r="J20" s="8" t="s">
        <v>42</v>
      </c>
      <c r="K20" s="8" t="s">
        <v>43</v>
      </c>
      <c r="L20" s="8" t="s">
        <v>769</v>
      </c>
      <c r="M20" s="8" t="s">
        <v>766</v>
      </c>
      <c r="N20" s="19" t="s">
        <v>704</v>
      </c>
      <c r="O20" s="20">
        <v>12</v>
      </c>
      <c r="P20" s="20" t="s">
        <v>770</v>
      </c>
      <c r="Q20" s="20">
        <v>21.52</v>
      </c>
      <c r="R20" s="20">
        <v>25.6</v>
      </c>
      <c r="S20" s="20">
        <v>0.95816663422303</v>
      </c>
      <c r="T20" s="28">
        <v>24.5290658361096</v>
      </c>
      <c r="U20" s="20">
        <v>34.6</v>
      </c>
      <c r="V20" s="20">
        <v>0.966629800702028</v>
      </c>
      <c r="W20" s="28">
        <v>33.4453911042902</v>
      </c>
      <c r="X20" s="28">
        <v>79.4944569403997</v>
      </c>
      <c r="Y20" s="28">
        <v>79.3</v>
      </c>
      <c r="Z20" s="20">
        <f t="shared" si="0"/>
        <v>18</v>
      </c>
      <c r="AA20" s="20" t="s">
        <v>51</v>
      </c>
      <c r="AB20" s="32"/>
    </row>
    <row r="21" ht="28.95" customHeight="1" spans="1:28">
      <c r="A21" s="8">
        <v>1047</v>
      </c>
      <c r="B21" s="8" t="s">
        <v>771</v>
      </c>
      <c r="C21" s="8" t="s">
        <v>38</v>
      </c>
      <c r="D21" s="8">
        <v>13</v>
      </c>
      <c r="E21" s="8">
        <v>26</v>
      </c>
      <c r="F21" s="8" t="s">
        <v>39</v>
      </c>
      <c r="G21" s="8">
        <v>29</v>
      </c>
      <c r="H21" s="9" t="s">
        <v>701</v>
      </c>
      <c r="I21" s="8" t="s">
        <v>41</v>
      </c>
      <c r="J21" s="8" t="s">
        <v>42</v>
      </c>
      <c r="K21" s="8" t="s">
        <v>43</v>
      </c>
      <c r="L21" s="8" t="s">
        <v>772</v>
      </c>
      <c r="M21" s="8" t="s">
        <v>751</v>
      </c>
      <c r="N21" s="19" t="s">
        <v>704</v>
      </c>
      <c r="O21" s="20">
        <v>7</v>
      </c>
      <c r="P21" s="20" t="s">
        <v>773</v>
      </c>
      <c r="Q21" s="20">
        <v>22.74</v>
      </c>
      <c r="R21" s="20">
        <v>21.56</v>
      </c>
      <c r="S21" s="20">
        <v>1.05068321121074</v>
      </c>
      <c r="T21" s="28">
        <v>22.6527300337035</v>
      </c>
      <c r="U21" s="20">
        <v>33.4</v>
      </c>
      <c r="V21" s="20">
        <v>1.04020672819679</v>
      </c>
      <c r="W21" s="28">
        <v>34.7429047217727</v>
      </c>
      <c r="X21" s="28">
        <v>80.1356347554762</v>
      </c>
      <c r="Y21" s="28">
        <v>78.88</v>
      </c>
      <c r="Z21" s="20">
        <f t="shared" si="0"/>
        <v>19</v>
      </c>
      <c r="AA21" s="20" t="s">
        <v>51</v>
      </c>
      <c r="AB21" s="32"/>
    </row>
    <row r="22" ht="28.95" customHeight="1" spans="1:28">
      <c r="A22" s="10">
        <v>1589</v>
      </c>
      <c r="B22" s="12" t="s">
        <v>774</v>
      </c>
      <c r="C22" s="10" t="s">
        <v>38</v>
      </c>
      <c r="D22" s="10">
        <v>13</v>
      </c>
      <c r="E22" s="10"/>
      <c r="F22" s="15">
        <v>44764</v>
      </c>
      <c r="G22" s="10">
        <v>29</v>
      </c>
      <c r="H22" s="14" t="s">
        <v>701</v>
      </c>
      <c r="I22" s="8" t="s">
        <v>41</v>
      </c>
      <c r="J22" s="8" t="s">
        <v>42</v>
      </c>
      <c r="K22" s="22" t="s">
        <v>43</v>
      </c>
      <c r="L22" s="12" t="s">
        <v>775</v>
      </c>
      <c r="M22" s="23" t="s">
        <v>755</v>
      </c>
      <c r="N22" s="19" t="s">
        <v>704</v>
      </c>
      <c r="O22" s="20">
        <v>14</v>
      </c>
      <c r="P22" s="20" t="s">
        <v>776</v>
      </c>
      <c r="Q22" s="20">
        <v>27.04</v>
      </c>
      <c r="R22" s="20">
        <v>21.6</v>
      </c>
      <c r="S22" s="20">
        <v>1.00934871995741</v>
      </c>
      <c r="T22" s="28">
        <v>21.80193235108</v>
      </c>
      <c r="U22" s="20">
        <v>31.4</v>
      </c>
      <c r="V22" s="20">
        <v>0.995843541623417</v>
      </c>
      <c r="W22" s="28">
        <v>31.2694872069753</v>
      </c>
      <c r="X22" s="28">
        <v>80.1114195580553</v>
      </c>
      <c r="Y22" s="28">
        <v>78.87</v>
      </c>
      <c r="Z22" s="20">
        <f t="shared" si="0"/>
        <v>20</v>
      </c>
      <c r="AA22" s="20" t="s">
        <v>51</v>
      </c>
      <c r="AB22" s="32"/>
    </row>
    <row r="23" ht="28.95" customHeight="1" spans="1:28">
      <c r="A23" s="10">
        <v>1057</v>
      </c>
      <c r="B23" s="10" t="s">
        <v>777</v>
      </c>
      <c r="C23" s="10" t="s">
        <v>38</v>
      </c>
      <c r="D23" s="10">
        <v>13</v>
      </c>
      <c r="E23" s="10">
        <v>36</v>
      </c>
      <c r="F23" s="10" t="s">
        <v>39</v>
      </c>
      <c r="G23" s="10">
        <v>29</v>
      </c>
      <c r="H23" s="11" t="s">
        <v>701</v>
      </c>
      <c r="I23" s="10" t="s">
        <v>41</v>
      </c>
      <c r="J23" s="8" t="s">
        <v>42</v>
      </c>
      <c r="K23" s="10" t="s">
        <v>43</v>
      </c>
      <c r="L23" s="10" t="s">
        <v>778</v>
      </c>
      <c r="M23" s="10" t="s">
        <v>779</v>
      </c>
      <c r="N23" s="19" t="s">
        <v>704</v>
      </c>
      <c r="O23" s="20">
        <v>12</v>
      </c>
      <c r="P23" s="20" t="s">
        <v>780</v>
      </c>
      <c r="Q23" s="20">
        <v>25.82</v>
      </c>
      <c r="R23" s="20">
        <v>22.4</v>
      </c>
      <c r="S23" s="20">
        <v>0.95816663422303</v>
      </c>
      <c r="T23" s="28">
        <v>21.4629326065959</v>
      </c>
      <c r="U23" s="20">
        <v>35.4</v>
      </c>
      <c r="V23" s="20">
        <v>0.966629800702028</v>
      </c>
      <c r="W23" s="28">
        <v>34.2186949448518</v>
      </c>
      <c r="X23" s="28">
        <v>81.5016275514477</v>
      </c>
      <c r="Y23" s="28">
        <v>78.5</v>
      </c>
      <c r="Z23" s="20">
        <f t="shared" si="0"/>
        <v>21</v>
      </c>
      <c r="AA23" s="20" t="s">
        <v>51</v>
      </c>
      <c r="AB23" s="32"/>
    </row>
    <row r="24" ht="28.95" customHeight="1" spans="1:28">
      <c r="A24" s="10">
        <v>1584</v>
      </c>
      <c r="B24" s="12" t="s">
        <v>781</v>
      </c>
      <c r="C24" s="10" t="s">
        <v>38</v>
      </c>
      <c r="D24" s="10">
        <v>13</v>
      </c>
      <c r="E24" s="10"/>
      <c r="F24" s="15">
        <v>44764</v>
      </c>
      <c r="G24" s="10">
        <v>29</v>
      </c>
      <c r="H24" s="14" t="s">
        <v>701</v>
      </c>
      <c r="I24" s="8" t="s">
        <v>41</v>
      </c>
      <c r="J24" s="8" t="s">
        <v>42</v>
      </c>
      <c r="K24" s="22" t="s">
        <v>43</v>
      </c>
      <c r="L24" s="12" t="s">
        <v>782</v>
      </c>
      <c r="M24" s="12" t="s">
        <v>755</v>
      </c>
      <c r="N24" s="19" t="s">
        <v>704</v>
      </c>
      <c r="O24" s="20">
        <v>9</v>
      </c>
      <c r="P24" s="20" t="s">
        <v>783</v>
      </c>
      <c r="Q24" s="20">
        <v>26.74</v>
      </c>
      <c r="R24" s="20">
        <v>20</v>
      </c>
      <c r="S24" s="20">
        <v>0.989905228531468</v>
      </c>
      <c r="T24" s="28">
        <v>19.7981045706294</v>
      </c>
      <c r="U24" s="20">
        <v>32.4</v>
      </c>
      <c r="V24" s="20">
        <v>1.01735299652053</v>
      </c>
      <c r="W24" s="28">
        <v>32.9622370872651</v>
      </c>
      <c r="X24" s="28">
        <v>79.5003416578945</v>
      </c>
      <c r="Y24" s="28">
        <v>78.5</v>
      </c>
      <c r="Z24" s="20">
        <f t="shared" si="0"/>
        <v>21</v>
      </c>
      <c r="AA24" s="20" t="s">
        <v>51</v>
      </c>
      <c r="AB24" s="32"/>
    </row>
    <row r="25" ht="28.95" customHeight="1" spans="1:28">
      <c r="A25" s="8">
        <v>1079</v>
      </c>
      <c r="B25" s="8" t="s">
        <v>784</v>
      </c>
      <c r="C25" s="8" t="s">
        <v>38</v>
      </c>
      <c r="D25" s="8">
        <v>13</v>
      </c>
      <c r="E25" s="8">
        <v>58</v>
      </c>
      <c r="F25" s="8" t="s">
        <v>39</v>
      </c>
      <c r="G25" s="8">
        <v>29</v>
      </c>
      <c r="H25" s="9" t="s">
        <v>701</v>
      </c>
      <c r="I25" s="8" t="s">
        <v>41</v>
      </c>
      <c r="J25" s="8" t="s">
        <v>42</v>
      </c>
      <c r="K25" s="8" t="s">
        <v>43</v>
      </c>
      <c r="L25" s="8" t="s">
        <v>785</v>
      </c>
      <c r="M25" s="8" t="s">
        <v>786</v>
      </c>
      <c r="N25" s="19" t="s">
        <v>704</v>
      </c>
      <c r="O25" s="20">
        <v>11</v>
      </c>
      <c r="P25" s="20" t="s">
        <v>787</v>
      </c>
      <c r="Q25" s="20">
        <v>21.66</v>
      </c>
      <c r="R25" s="20">
        <v>24.8</v>
      </c>
      <c r="S25" s="20">
        <v>1.04426445849832</v>
      </c>
      <c r="T25" s="28">
        <v>25.8977585707585</v>
      </c>
      <c r="U25" s="20">
        <v>35.4</v>
      </c>
      <c r="V25" s="20">
        <v>1.02224739492679</v>
      </c>
      <c r="W25" s="28">
        <v>36.1875577804083</v>
      </c>
      <c r="X25" s="28">
        <v>83.7453163511668</v>
      </c>
      <c r="Y25" s="28">
        <v>78.45</v>
      </c>
      <c r="Z25" s="20">
        <f t="shared" si="0"/>
        <v>23</v>
      </c>
      <c r="AA25" s="20" t="s">
        <v>51</v>
      </c>
      <c r="AB25" s="32"/>
    </row>
    <row r="26" ht="28.95" customHeight="1" spans="1:28">
      <c r="A26" s="8">
        <v>1110</v>
      </c>
      <c r="B26" s="8" t="s">
        <v>788</v>
      </c>
      <c r="C26" s="8" t="s">
        <v>38</v>
      </c>
      <c r="D26" s="8">
        <v>13</v>
      </c>
      <c r="E26" s="8">
        <v>89</v>
      </c>
      <c r="F26" s="8" t="s">
        <v>103</v>
      </c>
      <c r="G26" s="8">
        <v>29</v>
      </c>
      <c r="H26" s="9" t="s">
        <v>701</v>
      </c>
      <c r="I26" s="8" t="s">
        <v>41</v>
      </c>
      <c r="J26" s="8" t="s">
        <v>42</v>
      </c>
      <c r="K26" s="8" t="s">
        <v>43</v>
      </c>
      <c r="L26" s="8" t="s">
        <v>789</v>
      </c>
      <c r="M26" s="8" t="s">
        <v>790</v>
      </c>
      <c r="N26" s="19" t="s">
        <v>704</v>
      </c>
      <c r="O26" s="20">
        <v>10</v>
      </c>
      <c r="P26" s="20" t="s">
        <v>791</v>
      </c>
      <c r="Q26" s="20">
        <v>26.4</v>
      </c>
      <c r="R26" s="20">
        <v>24.8</v>
      </c>
      <c r="S26" s="20">
        <v>1.01459609862385</v>
      </c>
      <c r="T26" s="28">
        <v>25.1619832458716</v>
      </c>
      <c r="U26" s="20">
        <v>35.8</v>
      </c>
      <c r="V26" s="20">
        <v>0.981981236438076</v>
      </c>
      <c r="W26" s="28">
        <v>35.1549282644831</v>
      </c>
      <c r="X26" s="28">
        <v>86.7169115103547</v>
      </c>
      <c r="Y26" s="28">
        <v>78.43</v>
      </c>
      <c r="Z26" s="20">
        <f t="shared" si="0"/>
        <v>24</v>
      </c>
      <c r="AA26" s="20" t="s">
        <v>51</v>
      </c>
      <c r="AB26" s="32"/>
    </row>
    <row r="27" ht="28.95" customHeight="1" spans="1:28">
      <c r="A27" s="10">
        <v>1591</v>
      </c>
      <c r="B27" s="12" t="s">
        <v>792</v>
      </c>
      <c r="C27" s="10" t="s">
        <v>38</v>
      </c>
      <c r="D27" s="10">
        <v>13</v>
      </c>
      <c r="E27" s="10"/>
      <c r="F27" s="15">
        <v>44764</v>
      </c>
      <c r="G27" s="10">
        <v>29</v>
      </c>
      <c r="H27" s="14" t="s">
        <v>701</v>
      </c>
      <c r="I27" s="8" t="s">
        <v>41</v>
      </c>
      <c r="J27" s="8" t="s">
        <v>42</v>
      </c>
      <c r="K27" s="22" t="s">
        <v>43</v>
      </c>
      <c r="L27" s="12" t="s">
        <v>793</v>
      </c>
      <c r="M27" s="12" t="s">
        <v>755</v>
      </c>
      <c r="N27" s="19" t="s">
        <v>704</v>
      </c>
      <c r="O27" s="20">
        <v>14</v>
      </c>
      <c r="P27" s="20" t="s">
        <v>794</v>
      </c>
      <c r="Q27" s="20">
        <v>22.44</v>
      </c>
      <c r="R27" s="20">
        <v>20.8</v>
      </c>
      <c r="S27" s="20">
        <v>1.00934871995741</v>
      </c>
      <c r="T27" s="28">
        <v>20.9944533751141</v>
      </c>
      <c r="U27" s="20">
        <v>35.6</v>
      </c>
      <c r="V27" s="20">
        <v>0.995843541623417</v>
      </c>
      <c r="W27" s="28">
        <v>35.4520300817937</v>
      </c>
      <c r="X27" s="28">
        <v>78.8864834569077</v>
      </c>
      <c r="Y27" s="28">
        <v>78.13</v>
      </c>
      <c r="Z27" s="20">
        <f t="shared" si="0"/>
        <v>25</v>
      </c>
      <c r="AA27" s="20" t="s">
        <v>51</v>
      </c>
      <c r="AB27" s="32"/>
    </row>
    <row r="28" ht="28.95" customHeight="1" spans="1:28">
      <c r="A28" s="8">
        <v>1078</v>
      </c>
      <c r="B28" s="8" t="s">
        <v>795</v>
      </c>
      <c r="C28" s="8" t="s">
        <v>38</v>
      </c>
      <c r="D28" s="8">
        <v>13</v>
      </c>
      <c r="E28" s="8">
        <v>57</v>
      </c>
      <c r="F28" s="8" t="s">
        <v>39</v>
      </c>
      <c r="G28" s="8">
        <v>29</v>
      </c>
      <c r="H28" s="9" t="s">
        <v>701</v>
      </c>
      <c r="I28" s="8" t="s">
        <v>41</v>
      </c>
      <c r="J28" s="8" t="s">
        <v>42</v>
      </c>
      <c r="K28" s="8" t="s">
        <v>43</v>
      </c>
      <c r="L28" s="8" t="s">
        <v>796</v>
      </c>
      <c r="M28" s="8" t="s">
        <v>786</v>
      </c>
      <c r="N28" s="19" t="s">
        <v>704</v>
      </c>
      <c r="O28" s="20">
        <v>9</v>
      </c>
      <c r="P28" s="20" t="s">
        <v>797</v>
      </c>
      <c r="Q28" s="20">
        <v>27.74</v>
      </c>
      <c r="R28" s="20">
        <v>21.6</v>
      </c>
      <c r="S28" s="20">
        <v>0.989905228531468</v>
      </c>
      <c r="T28" s="28">
        <v>21.3819529362797</v>
      </c>
      <c r="U28" s="20">
        <v>33.5</v>
      </c>
      <c r="V28" s="20">
        <v>1.01735299652053</v>
      </c>
      <c r="W28" s="28">
        <v>34.0813253834377</v>
      </c>
      <c r="X28" s="28">
        <v>83.2032783197174</v>
      </c>
      <c r="Y28" s="28">
        <v>78.12</v>
      </c>
      <c r="Z28" s="20">
        <f t="shared" si="0"/>
        <v>26</v>
      </c>
      <c r="AA28" s="20" t="s">
        <v>51</v>
      </c>
      <c r="AB28" s="32"/>
    </row>
    <row r="29" ht="28.95" customHeight="1" spans="1:28">
      <c r="A29" s="8">
        <v>1117</v>
      </c>
      <c r="B29" s="8" t="s">
        <v>798</v>
      </c>
      <c r="C29" s="8" t="s">
        <v>38</v>
      </c>
      <c r="D29" s="8">
        <v>13</v>
      </c>
      <c r="E29" s="8">
        <v>96</v>
      </c>
      <c r="F29" s="8" t="s">
        <v>103</v>
      </c>
      <c r="G29" s="8">
        <v>29</v>
      </c>
      <c r="H29" s="9" t="s">
        <v>701</v>
      </c>
      <c r="I29" s="8" t="s">
        <v>41</v>
      </c>
      <c r="J29" s="8" t="s">
        <v>42</v>
      </c>
      <c r="K29" s="8" t="s">
        <v>43</v>
      </c>
      <c r="L29" s="8" t="s">
        <v>799</v>
      </c>
      <c r="M29" s="8" t="s">
        <v>800</v>
      </c>
      <c r="N29" s="19" t="s">
        <v>704</v>
      </c>
      <c r="O29" s="20">
        <v>10</v>
      </c>
      <c r="P29" s="20" t="s">
        <v>801</v>
      </c>
      <c r="Q29" s="20">
        <v>26.2</v>
      </c>
      <c r="R29" s="20">
        <v>24.4</v>
      </c>
      <c r="S29" s="20">
        <v>1.01459609862385</v>
      </c>
      <c r="T29" s="28">
        <v>24.756144806422</v>
      </c>
      <c r="U29" s="20">
        <v>36.4</v>
      </c>
      <c r="V29" s="20">
        <v>0.981981236438076</v>
      </c>
      <c r="W29" s="28">
        <v>35.744117006346</v>
      </c>
      <c r="X29" s="28">
        <v>86.700261812768</v>
      </c>
      <c r="Y29" s="28">
        <v>78.02</v>
      </c>
      <c r="Z29" s="20">
        <f t="shared" si="0"/>
        <v>27</v>
      </c>
      <c r="AA29" s="20" t="s">
        <v>51</v>
      </c>
      <c r="AB29" s="32"/>
    </row>
    <row r="30" ht="28.95" customHeight="1" spans="1:28">
      <c r="A30" s="10">
        <v>1033</v>
      </c>
      <c r="B30" s="10" t="s">
        <v>802</v>
      </c>
      <c r="C30" s="10" t="s">
        <v>38</v>
      </c>
      <c r="D30" s="10">
        <v>13</v>
      </c>
      <c r="E30" s="10">
        <v>12</v>
      </c>
      <c r="F30" s="10" t="s">
        <v>39</v>
      </c>
      <c r="G30" s="10">
        <v>29</v>
      </c>
      <c r="H30" s="11" t="s">
        <v>701</v>
      </c>
      <c r="I30" s="10" t="s">
        <v>41</v>
      </c>
      <c r="J30" s="8" t="s">
        <v>42</v>
      </c>
      <c r="K30" s="10" t="s">
        <v>43</v>
      </c>
      <c r="L30" s="10" t="s">
        <v>803</v>
      </c>
      <c r="M30" s="10" t="s">
        <v>804</v>
      </c>
      <c r="N30" s="19" t="s">
        <v>704</v>
      </c>
      <c r="O30" s="20">
        <v>13</v>
      </c>
      <c r="P30" s="20" t="s">
        <v>805</v>
      </c>
      <c r="Q30" s="20">
        <v>20.56</v>
      </c>
      <c r="R30" s="20">
        <v>21</v>
      </c>
      <c r="S30" s="20">
        <v>0.986283146504603</v>
      </c>
      <c r="T30" s="28">
        <v>20.7119460765967</v>
      </c>
      <c r="U30" s="20">
        <v>34.6</v>
      </c>
      <c r="V30" s="20">
        <v>1.00422966329011</v>
      </c>
      <c r="W30" s="28">
        <v>34.7463463498379</v>
      </c>
      <c r="X30" s="28">
        <v>76.0182924264346</v>
      </c>
      <c r="Y30" s="28">
        <v>78.01</v>
      </c>
      <c r="Z30" s="20">
        <f t="shared" si="0"/>
        <v>28</v>
      </c>
      <c r="AA30" s="20" t="s">
        <v>51</v>
      </c>
      <c r="AB30" s="32"/>
    </row>
    <row r="31" ht="28.95" customHeight="1" spans="1:28">
      <c r="A31" s="8">
        <v>1056</v>
      </c>
      <c r="B31" s="8" t="s">
        <v>806</v>
      </c>
      <c r="C31" s="8" t="s">
        <v>38</v>
      </c>
      <c r="D31" s="8">
        <v>13</v>
      </c>
      <c r="E31" s="8">
        <v>35</v>
      </c>
      <c r="F31" s="8" t="s">
        <v>39</v>
      </c>
      <c r="G31" s="8">
        <v>29</v>
      </c>
      <c r="H31" s="9" t="s">
        <v>701</v>
      </c>
      <c r="I31" s="8" t="s">
        <v>41</v>
      </c>
      <c r="J31" s="8" t="s">
        <v>42</v>
      </c>
      <c r="K31" s="8" t="s">
        <v>43</v>
      </c>
      <c r="L31" s="8" t="s">
        <v>807</v>
      </c>
      <c r="M31" s="8" t="s">
        <v>779</v>
      </c>
      <c r="N31" s="19" t="s">
        <v>704</v>
      </c>
      <c r="O31" s="20">
        <v>10</v>
      </c>
      <c r="P31" s="20" t="s">
        <v>808</v>
      </c>
      <c r="Q31" s="20">
        <v>21.5</v>
      </c>
      <c r="R31" s="20">
        <v>25.2</v>
      </c>
      <c r="S31" s="20">
        <v>1.01459609862385</v>
      </c>
      <c r="T31" s="28">
        <v>25.5678216853211</v>
      </c>
      <c r="U31" s="20">
        <v>34.2</v>
      </c>
      <c r="V31" s="20">
        <v>0.981981236438076</v>
      </c>
      <c r="W31" s="28">
        <v>33.5837582861822</v>
      </c>
      <c r="X31" s="28">
        <v>80.6515799715033</v>
      </c>
      <c r="Y31" s="28">
        <v>77.99</v>
      </c>
      <c r="Z31" s="20">
        <f t="shared" si="0"/>
        <v>29</v>
      </c>
      <c r="AA31" s="20" t="s">
        <v>51</v>
      </c>
      <c r="AB31" s="32"/>
    </row>
    <row r="32" ht="28.95" customHeight="1" spans="1:28">
      <c r="A32" s="8">
        <v>1075</v>
      </c>
      <c r="B32" s="8" t="s">
        <v>809</v>
      </c>
      <c r="C32" s="8" t="s">
        <v>38</v>
      </c>
      <c r="D32" s="8">
        <v>13</v>
      </c>
      <c r="E32" s="8">
        <v>54</v>
      </c>
      <c r="F32" s="8" t="s">
        <v>39</v>
      </c>
      <c r="G32" s="8">
        <v>29</v>
      </c>
      <c r="H32" s="9" t="s">
        <v>701</v>
      </c>
      <c r="I32" s="8" t="s">
        <v>41</v>
      </c>
      <c r="J32" s="8" t="s">
        <v>42</v>
      </c>
      <c r="K32" s="8" t="s">
        <v>43</v>
      </c>
      <c r="L32" s="8" t="s">
        <v>810</v>
      </c>
      <c r="M32" s="8" t="s">
        <v>811</v>
      </c>
      <c r="N32" s="19" t="s">
        <v>704</v>
      </c>
      <c r="O32" s="20">
        <v>12</v>
      </c>
      <c r="P32" s="20" t="s">
        <v>812</v>
      </c>
      <c r="Q32" s="20">
        <v>25.72</v>
      </c>
      <c r="R32" s="20">
        <v>25.2</v>
      </c>
      <c r="S32" s="20">
        <v>0.95816663422303</v>
      </c>
      <c r="T32" s="28">
        <v>24.1457991824203</v>
      </c>
      <c r="U32" s="20">
        <v>33.8</v>
      </c>
      <c r="V32" s="20">
        <v>0.966629800702028</v>
      </c>
      <c r="W32" s="28">
        <v>32.6720872637285</v>
      </c>
      <c r="X32" s="28">
        <v>82.5378864461489</v>
      </c>
      <c r="Y32" s="28">
        <v>77.92</v>
      </c>
      <c r="Z32" s="20">
        <f t="shared" si="0"/>
        <v>30</v>
      </c>
      <c r="AA32" s="20" t="s">
        <v>51</v>
      </c>
      <c r="AB32" s="32"/>
    </row>
    <row r="33" ht="28.95" customHeight="1" spans="1:28">
      <c r="A33" s="8">
        <v>1143</v>
      </c>
      <c r="B33" s="8" t="s">
        <v>813</v>
      </c>
      <c r="C33" s="8" t="s">
        <v>38</v>
      </c>
      <c r="D33" s="8">
        <v>14</v>
      </c>
      <c r="E33" s="8">
        <v>2</v>
      </c>
      <c r="F33" s="8" t="s">
        <v>39</v>
      </c>
      <c r="G33" s="8">
        <v>29</v>
      </c>
      <c r="H33" s="9" t="s">
        <v>701</v>
      </c>
      <c r="I33" s="8" t="s">
        <v>41</v>
      </c>
      <c r="J33" s="8" t="s">
        <v>42</v>
      </c>
      <c r="K33" s="8" t="s">
        <v>43</v>
      </c>
      <c r="L33" s="8" t="s">
        <v>814</v>
      </c>
      <c r="M33" s="8" t="s">
        <v>815</v>
      </c>
      <c r="N33" s="19" t="s">
        <v>704</v>
      </c>
      <c r="O33" s="20">
        <v>11</v>
      </c>
      <c r="P33" s="20" t="s">
        <v>816</v>
      </c>
      <c r="Q33" s="20">
        <v>26.46</v>
      </c>
      <c r="R33" s="20">
        <v>25.4</v>
      </c>
      <c r="S33" s="20">
        <v>1.04426445849832</v>
      </c>
      <c r="T33" s="28">
        <v>26.5243172458575</v>
      </c>
      <c r="U33" s="20">
        <v>35.4</v>
      </c>
      <c r="V33" s="20">
        <v>1.02224739492679</v>
      </c>
      <c r="W33" s="28">
        <v>36.1875577804083</v>
      </c>
      <c r="X33" s="28">
        <v>89.1718750262658</v>
      </c>
      <c r="Y33" s="28">
        <v>77.9</v>
      </c>
      <c r="Z33" s="20">
        <f t="shared" si="0"/>
        <v>31</v>
      </c>
      <c r="AA33" s="20" t="s">
        <v>51</v>
      </c>
      <c r="AB33" s="32"/>
    </row>
    <row r="34" ht="28.95" customHeight="1" spans="1:28">
      <c r="A34" s="8">
        <v>1091</v>
      </c>
      <c r="B34" s="8" t="s">
        <v>817</v>
      </c>
      <c r="C34" s="8" t="s">
        <v>38</v>
      </c>
      <c r="D34" s="8">
        <v>13</v>
      </c>
      <c r="E34" s="8">
        <v>70</v>
      </c>
      <c r="F34" s="8" t="s">
        <v>39</v>
      </c>
      <c r="G34" s="8">
        <v>29</v>
      </c>
      <c r="H34" s="9" t="s">
        <v>701</v>
      </c>
      <c r="I34" s="8" t="s">
        <v>41</v>
      </c>
      <c r="J34" s="8" t="s">
        <v>42</v>
      </c>
      <c r="K34" s="8" t="s">
        <v>43</v>
      </c>
      <c r="L34" s="8" t="s">
        <v>818</v>
      </c>
      <c r="M34" s="8" t="s">
        <v>819</v>
      </c>
      <c r="N34" s="19" t="s">
        <v>704</v>
      </c>
      <c r="O34" s="20">
        <v>6</v>
      </c>
      <c r="P34" s="20" t="s">
        <v>820</v>
      </c>
      <c r="Q34" s="20">
        <v>22.12</v>
      </c>
      <c r="R34" s="20">
        <v>25.5</v>
      </c>
      <c r="S34" s="20">
        <v>1.05068321121074</v>
      </c>
      <c r="T34" s="28">
        <v>26.7924218858738</v>
      </c>
      <c r="U34" s="20">
        <v>35.68</v>
      </c>
      <c r="V34" s="20">
        <v>0.978369284749768</v>
      </c>
      <c r="W34" s="28">
        <v>34.9082160798717</v>
      </c>
      <c r="X34" s="28">
        <v>83.8206379657455</v>
      </c>
      <c r="Y34" s="28">
        <v>77.89</v>
      </c>
      <c r="Z34" s="20">
        <f t="shared" si="0"/>
        <v>32</v>
      </c>
      <c r="AA34" s="20" t="s">
        <v>51</v>
      </c>
      <c r="AB34" s="32"/>
    </row>
    <row r="35" ht="28.95" customHeight="1" spans="1:28">
      <c r="A35" s="8">
        <v>1059</v>
      </c>
      <c r="B35" s="8" t="s">
        <v>821</v>
      </c>
      <c r="C35" s="8" t="s">
        <v>38</v>
      </c>
      <c r="D35" s="8">
        <v>13</v>
      </c>
      <c r="E35" s="8">
        <v>38</v>
      </c>
      <c r="F35" s="8" t="s">
        <v>39</v>
      </c>
      <c r="G35" s="8">
        <v>29</v>
      </c>
      <c r="H35" s="9" t="s">
        <v>701</v>
      </c>
      <c r="I35" s="8" t="s">
        <v>41</v>
      </c>
      <c r="J35" s="8" t="s">
        <v>42</v>
      </c>
      <c r="K35" s="8" t="s">
        <v>43</v>
      </c>
      <c r="L35" s="8" t="s">
        <v>822</v>
      </c>
      <c r="M35" s="8" t="s">
        <v>823</v>
      </c>
      <c r="N35" s="19" t="s">
        <v>704</v>
      </c>
      <c r="O35" s="20">
        <v>10</v>
      </c>
      <c r="P35" s="20" t="s">
        <v>824</v>
      </c>
      <c r="Q35" s="20">
        <v>26.7</v>
      </c>
      <c r="R35" s="20">
        <v>22</v>
      </c>
      <c r="S35" s="20">
        <v>1.01459609862385</v>
      </c>
      <c r="T35" s="28">
        <v>22.3211141697248</v>
      </c>
      <c r="U35" s="20">
        <v>32.2</v>
      </c>
      <c r="V35" s="20">
        <v>0.981981236438076</v>
      </c>
      <c r="W35" s="28">
        <v>31.619795813306</v>
      </c>
      <c r="X35" s="28">
        <v>80.6409099830308</v>
      </c>
      <c r="Y35" s="28">
        <v>77.78</v>
      </c>
      <c r="Z35" s="20">
        <f t="shared" si="0"/>
        <v>33</v>
      </c>
      <c r="AA35" s="20" t="s">
        <v>51</v>
      </c>
      <c r="AB35" s="32"/>
    </row>
    <row r="36" ht="28.95" customHeight="1" spans="1:28">
      <c r="A36" s="8">
        <v>1089</v>
      </c>
      <c r="B36" s="8" t="s">
        <v>825</v>
      </c>
      <c r="C36" s="8" t="s">
        <v>38</v>
      </c>
      <c r="D36" s="8">
        <v>13</v>
      </c>
      <c r="E36" s="8">
        <v>68</v>
      </c>
      <c r="F36" s="8" t="s">
        <v>39</v>
      </c>
      <c r="G36" s="8">
        <v>29</v>
      </c>
      <c r="H36" s="9" t="s">
        <v>701</v>
      </c>
      <c r="I36" s="8" t="s">
        <v>41</v>
      </c>
      <c r="J36" s="8" t="s">
        <v>42</v>
      </c>
      <c r="K36" s="8" t="s">
        <v>43</v>
      </c>
      <c r="L36" s="8" t="s">
        <v>826</v>
      </c>
      <c r="M36" s="8" t="s">
        <v>827</v>
      </c>
      <c r="N36" s="19" t="s">
        <v>704</v>
      </c>
      <c r="O36" s="20">
        <v>9</v>
      </c>
      <c r="P36" s="20" t="s">
        <v>828</v>
      </c>
      <c r="Q36" s="20">
        <v>21.7</v>
      </c>
      <c r="R36" s="20">
        <v>26.2</v>
      </c>
      <c r="S36" s="20">
        <v>0.989905228531468</v>
      </c>
      <c r="T36" s="28">
        <v>25.9355169875245</v>
      </c>
      <c r="U36" s="20">
        <v>34.8</v>
      </c>
      <c r="V36" s="20">
        <v>1.01735299652053</v>
      </c>
      <c r="W36" s="28">
        <v>35.4038842789144</v>
      </c>
      <c r="X36" s="28">
        <v>83.0394012664389</v>
      </c>
      <c r="Y36" s="28">
        <v>77.62</v>
      </c>
      <c r="Z36" s="20">
        <f t="shared" si="0"/>
        <v>34</v>
      </c>
      <c r="AA36" s="20" t="s">
        <v>51</v>
      </c>
      <c r="AB36" s="32"/>
    </row>
    <row r="37" ht="28.95" customHeight="1" spans="1:28">
      <c r="A37" s="8">
        <v>1027</v>
      </c>
      <c r="B37" s="8" t="s">
        <v>829</v>
      </c>
      <c r="C37" s="8" t="s">
        <v>38</v>
      </c>
      <c r="D37" s="8">
        <v>13</v>
      </c>
      <c r="E37" s="8">
        <v>6</v>
      </c>
      <c r="F37" s="8" t="s">
        <v>39</v>
      </c>
      <c r="G37" s="8">
        <v>29</v>
      </c>
      <c r="H37" s="9" t="s">
        <v>701</v>
      </c>
      <c r="I37" s="8" t="s">
        <v>41</v>
      </c>
      <c r="J37" s="8" t="s">
        <v>42</v>
      </c>
      <c r="K37" s="8" t="s">
        <v>43</v>
      </c>
      <c r="L37" s="8" t="s">
        <v>830</v>
      </c>
      <c r="M37" s="8" t="s">
        <v>732</v>
      </c>
      <c r="N37" s="19" t="s">
        <v>704</v>
      </c>
      <c r="O37" s="20">
        <v>9</v>
      </c>
      <c r="P37" s="20" t="s">
        <v>831</v>
      </c>
      <c r="Q37" s="20">
        <v>21.2</v>
      </c>
      <c r="R37" s="20">
        <v>21.4</v>
      </c>
      <c r="S37" s="20">
        <v>0.989905228531468</v>
      </c>
      <c r="T37" s="28">
        <v>21.1839718905734</v>
      </c>
      <c r="U37" s="20">
        <v>31.2</v>
      </c>
      <c r="V37" s="20">
        <v>1.01735299652053</v>
      </c>
      <c r="W37" s="28">
        <v>31.7414134914405</v>
      </c>
      <c r="X37" s="28">
        <v>74.1253853820139</v>
      </c>
      <c r="Y37" s="28">
        <v>77.48</v>
      </c>
      <c r="Z37" s="20">
        <f t="shared" si="0"/>
        <v>35</v>
      </c>
      <c r="AA37" s="20" t="s">
        <v>51</v>
      </c>
      <c r="AB37" s="32"/>
    </row>
    <row r="38" ht="28.95" customHeight="1" spans="1:28">
      <c r="A38" s="8">
        <v>1076</v>
      </c>
      <c r="B38" s="8" t="s">
        <v>832</v>
      </c>
      <c r="C38" s="8" t="s">
        <v>38</v>
      </c>
      <c r="D38" s="8">
        <v>13</v>
      </c>
      <c r="E38" s="8">
        <v>55</v>
      </c>
      <c r="F38" s="8" t="s">
        <v>39</v>
      </c>
      <c r="G38" s="8">
        <v>29</v>
      </c>
      <c r="H38" s="9" t="s">
        <v>701</v>
      </c>
      <c r="I38" s="8" t="s">
        <v>41</v>
      </c>
      <c r="J38" s="8" t="s">
        <v>42</v>
      </c>
      <c r="K38" s="8" t="s">
        <v>43</v>
      </c>
      <c r="L38" s="8" t="s">
        <v>833</v>
      </c>
      <c r="M38" s="8" t="s">
        <v>811</v>
      </c>
      <c r="N38" s="19" t="s">
        <v>704</v>
      </c>
      <c r="O38" s="20">
        <v>11</v>
      </c>
      <c r="P38" s="20" t="s">
        <v>834</v>
      </c>
      <c r="Q38" s="20">
        <v>26.04</v>
      </c>
      <c r="R38" s="20">
        <v>23.6</v>
      </c>
      <c r="S38" s="20">
        <v>1.04426445849832</v>
      </c>
      <c r="T38" s="28">
        <v>24.6446412205605</v>
      </c>
      <c r="U38" s="20">
        <v>30.2</v>
      </c>
      <c r="V38" s="20">
        <v>1.02224739492679</v>
      </c>
      <c r="W38" s="28">
        <v>30.871871326789</v>
      </c>
      <c r="X38" s="28">
        <v>81.5565125473495</v>
      </c>
      <c r="Y38" s="28">
        <v>77.33</v>
      </c>
      <c r="Z38" s="20">
        <f t="shared" si="0"/>
        <v>36</v>
      </c>
      <c r="AA38" s="20" t="s">
        <v>51</v>
      </c>
      <c r="AB38" s="32"/>
    </row>
    <row r="39" ht="28.95" customHeight="1" spans="1:28">
      <c r="A39" s="8">
        <v>1583</v>
      </c>
      <c r="B39" s="12" t="s">
        <v>835</v>
      </c>
      <c r="C39" s="8" t="s">
        <v>38</v>
      </c>
      <c r="D39" s="8">
        <v>13</v>
      </c>
      <c r="E39" s="8">
        <v>123</v>
      </c>
      <c r="F39" s="13">
        <v>44764</v>
      </c>
      <c r="G39" s="8">
        <v>29</v>
      </c>
      <c r="H39" s="14" t="s">
        <v>701</v>
      </c>
      <c r="I39" s="8" t="s">
        <v>41</v>
      </c>
      <c r="J39" s="8" t="s">
        <v>42</v>
      </c>
      <c r="K39" s="21" t="s">
        <v>43</v>
      </c>
      <c r="L39" s="12" t="s">
        <v>836</v>
      </c>
      <c r="M39" s="12" t="s">
        <v>755</v>
      </c>
      <c r="N39" s="19" t="s">
        <v>704</v>
      </c>
      <c r="O39" s="20">
        <v>10</v>
      </c>
      <c r="P39" s="20" t="s">
        <v>837</v>
      </c>
      <c r="Q39" s="20">
        <v>26.12</v>
      </c>
      <c r="R39" s="20">
        <v>19.6</v>
      </c>
      <c r="S39" s="20">
        <v>1.01459609862385</v>
      </c>
      <c r="T39" s="28">
        <v>19.8860835330275</v>
      </c>
      <c r="U39" s="20">
        <v>32</v>
      </c>
      <c r="V39" s="20">
        <v>0.981981236438076</v>
      </c>
      <c r="W39" s="28">
        <v>31.4233995660184</v>
      </c>
      <c r="X39" s="28">
        <v>77.429483099046</v>
      </c>
      <c r="Y39" s="28">
        <v>77.26</v>
      </c>
      <c r="Z39" s="20">
        <f t="shared" si="0"/>
        <v>37</v>
      </c>
      <c r="AA39" s="20" t="s">
        <v>51</v>
      </c>
      <c r="AB39" s="32"/>
    </row>
    <row r="40" ht="28.95" customHeight="1" spans="1:28">
      <c r="A40" s="8">
        <v>1050</v>
      </c>
      <c r="B40" s="8" t="s">
        <v>838</v>
      </c>
      <c r="C40" s="8" t="s">
        <v>38</v>
      </c>
      <c r="D40" s="8">
        <v>13</v>
      </c>
      <c r="E40" s="8">
        <v>29</v>
      </c>
      <c r="F40" s="8" t="s">
        <v>39</v>
      </c>
      <c r="G40" s="8">
        <v>29</v>
      </c>
      <c r="H40" s="9" t="s">
        <v>701</v>
      </c>
      <c r="I40" s="8" t="s">
        <v>41</v>
      </c>
      <c r="J40" s="8" t="s">
        <v>42</v>
      </c>
      <c r="K40" s="8" t="s">
        <v>43</v>
      </c>
      <c r="L40" s="8" t="s">
        <v>839</v>
      </c>
      <c r="M40" s="8" t="s">
        <v>840</v>
      </c>
      <c r="N40" s="19" t="s">
        <v>704</v>
      </c>
      <c r="O40" s="20">
        <v>12</v>
      </c>
      <c r="P40" s="20" t="s">
        <v>841</v>
      </c>
      <c r="Q40" s="20">
        <v>25.32</v>
      </c>
      <c r="R40" s="20">
        <v>22.6</v>
      </c>
      <c r="S40" s="20">
        <v>0.95816663422303</v>
      </c>
      <c r="T40" s="28">
        <v>21.6545659334405</v>
      </c>
      <c r="U40" s="20">
        <v>31.6</v>
      </c>
      <c r="V40" s="20">
        <v>0.966629800702028</v>
      </c>
      <c r="W40" s="28">
        <v>30.5455017021841</v>
      </c>
      <c r="X40" s="28">
        <v>77.5200676356246</v>
      </c>
      <c r="Y40" s="28">
        <v>77.11</v>
      </c>
      <c r="Z40" s="20">
        <f t="shared" si="0"/>
        <v>38</v>
      </c>
      <c r="AA40" s="20" t="s">
        <v>51</v>
      </c>
      <c r="AB40" s="32"/>
    </row>
    <row r="41" ht="28.95" customHeight="1" spans="1:28">
      <c r="A41" s="8">
        <v>1023</v>
      </c>
      <c r="B41" s="8" t="s">
        <v>842</v>
      </c>
      <c r="C41" s="8" t="s">
        <v>38</v>
      </c>
      <c r="D41" s="8">
        <v>13</v>
      </c>
      <c r="E41" s="8">
        <v>2</v>
      </c>
      <c r="F41" s="8" t="s">
        <v>39</v>
      </c>
      <c r="G41" s="8">
        <v>29</v>
      </c>
      <c r="H41" s="9" t="s">
        <v>701</v>
      </c>
      <c r="I41" s="8" t="s">
        <v>41</v>
      </c>
      <c r="J41" s="8" t="s">
        <v>42</v>
      </c>
      <c r="K41" s="8" t="s">
        <v>43</v>
      </c>
      <c r="L41" s="8" t="s">
        <v>843</v>
      </c>
      <c r="M41" s="8" t="s">
        <v>844</v>
      </c>
      <c r="N41" s="19" t="s">
        <v>704</v>
      </c>
      <c r="O41" s="20">
        <v>12</v>
      </c>
      <c r="P41" s="20" t="s">
        <v>845</v>
      </c>
      <c r="Q41" s="20">
        <v>19.48</v>
      </c>
      <c r="R41" s="20">
        <v>22.4</v>
      </c>
      <c r="S41" s="20">
        <v>0.95816663422303</v>
      </c>
      <c r="T41" s="28">
        <v>21.4629326065959</v>
      </c>
      <c r="U41" s="20">
        <v>30.4</v>
      </c>
      <c r="V41" s="20">
        <v>0.966629800702028</v>
      </c>
      <c r="W41" s="28">
        <v>29.3855459413417</v>
      </c>
      <c r="X41" s="28">
        <v>70.3284785479375</v>
      </c>
      <c r="Y41" s="28">
        <v>77</v>
      </c>
      <c r="Z41" s="20">
        <f t="shared" si="0"/>
        <v>39</v>
      </c>
      <c r="AA41" s="20" t="s">
        <v>51</v>
      </c>
      <c r="AB41" s="32"/>
    </row>
    <row r="42" ht="28.95" customHeight="1" spans="1:28">
      <c r="A42" s="8">
        <v>1085</v>
      </c>
      <c r="B42" s="8" t="s">
        <v>846</v>
      </c>
      <c r="C42" s="8" t="s">
        <v>38</v>
      </c>
      <c r="D42" s="8">
        <v>13</v>
      </c>
      <c r="E42" s="8">
        <v>64</v>
      </c>
      <c r="F42" s="8" t="s">
        <v>39</v>
      </c>
      <c r="G42" s="8">
        <v>29</v>
      </c>
      <c r="H42" s="9" t="s">
        <v>701</v>
      </c>
      <c r="I42" s="8" t="s">
        <v>41</v>
      </c>
      <c r="J42" s="8" t="s">
        <v>42</v>
      </c>
      <c r="K42" s="8" t="s">
        <v>43</v>
      </c>
      <c r="L42" s="8" t="s">
        <v>847</v>
      </c>
      <c r="M42" s="8" t="s">
        <v>848</v>
      </c>
      <c r="N42" s="19" t="s">
        <v>704</v>
      </c>
      <c r="O42" s="20">
        <v>12</v>
      </c>
      <c r="P42" s="20" t="s">
        <v>849</v>
      </c>
      <c r="Q42" s="20">
        <v>26.64</v>
      </c>
      <c r="R42" s="20">
        <v>23.6</v>
      </c>
      <c r="S42" s="20">
        <v>0.95816663422303</v>
      </c>
      <c r="T42" s="28">
        <v>22.6127325676635</v>
      </c>
      <c r="U42" s="20">
        <v>32.8</v>
      </c>
      <c r="V42" s="20">
        <v>0.966629800702028</v>
      </c>
      <c r="W42" s="28">
        <v>31.7054574630265</v>
      </c>
      <c r="X42" s="28">
        <v>80.95819003069</v>
      </c>
      <c r="Y42" s="28">
        <v>76.57</v>
      </c>
      <c r="Z42" s="20">
        <f t="shared" si="0"/>
        <v>40</v>
      </c>
      <c r="AA42" s="20" t="s">
        <v>51</v>
      </c>
      <c r="AB42" s="32"/>
    </row>
    <row r="43" ht="28.95" customHeight="1" spans="1:28">
      <c r="A43" s="8">
        <v>1048</v>
      </c>
      <c r="B43" s="8" t="s">
        <v>850</v>
      </c>
      <c r="C43" s="8" t="s">
        <v>38</v>
      </c>
      <c r="D43" s="8">
        <v>13</v>
      </c>
      <c r="E43" s="8">
        <v>27</v>
      </c>
      <c r="F43" s="8" t="s">
        <v>39</v>
      </c>
      <c r="G43" s="8">
        <v>29</v>
      </c>
      <c r="H43" s="9" t="s">
        <v>701</v>
      </c>
      <c r="I43" s="8" t="s">
        <v>41</v>
      </c>
      <c r="J43" s="8" t="s">
        <v>42</v>
      </c>
      <c r="K43" s="8" t="s">
        <v>43</v>
      </c>
      <c r="L43" s="8" t="s">
        <v>851</v>
      </c>
      <c r="M43" s="8" t="s">
        <v>751</v>
      </c>
      <c r="N43" s="19" t="s">
        <v>704</v>
      </c>
      <c r="O43" s="20">
        <v>12</v>
      </c>
      <c r="P43" s="20" t="s">
        <v>852</v>
      </c>
      <c r="Q43" s="20">
        <v>21.64</v>
      </c>
      <c r="R43" s="20">
        <v>24.4</v>
      </c>
      <c r="S43" s="20">
        <v>0.95816663422303</v>
      </c>
      <c r="T43" s="28">
        <v>23.3792658750419</v>
      </c>
      <c r="U43" s="20">
        <v>32</v>
      </c>
      <c r="V43" s="20">
        <v>0.966629800702028</v>
      </c>
      <c r="W43" s="28">
        <v>30.9321536224649</v>
      </c>
      <c r="X43" s="28">
        <v>75.9514194975068</v>
      </c>
      <c r="Y43" s="28">
        <v>76.37</v>
      </c>
      <c r="Z43" s="20">
        <f t="shared" si="0"/>
        <v>41</v>
      </c>
      <c r="AA43" s="20" t="s">
        <v>51</v>
      </c>
      <c r="AB43" s="32"/>
    </row>
    <row r="44" ht="28.95" customHeight="1" spans="1:28">
      <c r="A44" s="8">
        <v>1593</v>
      </c>
      <c r="B44" s="12" t="s">
        <v>853</v>
      </c>
      <c r="C44" s="8" t="s">
        <v>38</v>
      </c>
      <c r="D44" s="8">
        <v>13</v>
      </c>
      <c r="E44" s="8">
        <v>133</v>
      </c>
      <c r="F44" s="13">
        <v>44764</v>
      </c>
      <c r="G44" s="8">
        <v>29</v>
      </c>
      <c r="H44" s="14" t="s">
        <v>701</v>
      </c>
      <c r="I44" s="8" t="s">
        <v>41</v>
      </c>
      <c r="J44" s="8" t="s">
        <v>42</v>
      </c>
      <c r="K44" s="21" t="s">
        <v>43</v>
      </c>
      <c r="L44" s="12" t="s">
        <v>854</v>
      </c>
      <c r="M44" s="12" t="s">
        <v>755</v>
      </c>
      <c r="N44" s="19" t="s">
        <v>704</v>
      </c>
      <c r="O44" s="20">
        <v>7</v>
      </c>
      <c r="P44" s="20" t="s">
        <v>855</v>
      </c>
      <c r="Q44" s="20">
        <v>21.7</v>
      </c>
      <c r="R44" s="20">
        <v>21.08</v>
      </c>
      <c r="S44" s="20">
        <v>1.05068321121074</v>
      </c>
      <c r="T44" s="28">
        <v>22.1484020923223</v>
      </c>
      <c r="U44" s="20">
        <v>30.7</v>
      </c>
      <c r="V44" s="20">
        <v>1.04020672819679</v>
      </c>
      <c r="W44" s="28">
        <v>31.9343465556414</v>
      </c>
      <c r="X44" s="28">
        <v>75.7827486479637</v>
      </c>
      <c r="Y44" s="28">
        <v>76.27</v>
      </c>
      <c r="Z44" s="20">
        <f t="shared" si="0"/>
        <v>42</v>
      </c>
      <c r="AA44" s="20" t="s">
        <v>51</v>
      </c>
      <c r="AB44" s="32"/>
    </row>
    <row r="45" ht="28.95" customHeight="1" spans="1:28">
      <c r="A45" s="8">
        <v>1585</v>
      </c>
      <c r="B45" s="12" t="s">
        <v>856</v>
      </c>
      <c r="C45" s="8" t="s">
        <v>38</v>
      </c>
      <c r="D45" s="8">
        <v>13</v>
      </c>
      <c r="E45" s="8">
        <v>125</v>
      </c>
      <c r="F45" s="13">
        <v>44764</v>
      </c>
      <c r="G45" s="8">
        <v>29</v>
      </c>
      <c r="H45" s="14" t="s">
        <v>701</v>
      </c>
      <c r="I45" s="8" t="s">
        <v>41</v>
      </c>
      <c r="J45" s="8" t="s">
        <v>42</v>
      </c>
      <c r="K45" s="21" t="s">
        <v>43</v>
      </c>
      <c r="L45" s="12" t="s">
        <v>857</v>
      </c>
      <c r="M45" s="12" t="s">
        <v>755</v>
      </c>
      <c r="N45" s="19" t="s">
        <v>704</v>
      </c>
      <c r="O45" s="20">
        <v>8</v>
      </c>
      <c r="P45" s="20" t="s">
        <v>858</v>
      </c>
      <c r="Q45" s="20">
        <v>22.12</v>
      </c>
      <c r="R45" s="20">
        <v>21</v>
      </c>
      <c r="S45" s="20">
        <v>0.985659311497326</v>
      </c>
      <c r="T45" s="28">
        <v>20.6988455414439</v>
      </c>
      <c r="U45" s="20">
        <v>33.1</v>
      </c>
      <c r="V45" s="20">
        <v>0.993561358588895</v>
      </c>
      <c r="W45" s="28">
        <v>32.8868809692924</v>
      </c>
      <c r="X45" s="28">
        <v>75.7057265107363</v>
      </c>
      <c r="Y45" s="28">
        <v>76.22</v>
      </c>
      <c r="Z45" s="20">
        <f t="shared" si="0"/>
        <v>43</v>
      </c>
      <c r="AA45" s="20" t="s">
        <v>51</v>
      </c>
      <c r="AB45" s="32"/>
    </row>
    <row r="46" ht="28.95" customHeight="1" spans="1:28">
      <c r="A46" s="8">
        <v>1111</v>
      </c>
      <c r="B46" s="8" t="s">
        <v>859</v>
      </c>
      <c r="C46" s="8" t="s">
        <v>38</v>
      </c>
      <c r="D46" s="8">
        <v>13</v>
      </c>
      <c r="E46" s="8">
        <v>90</v>
      </c>
      <c r="F46" s="8" t="s">
        <v>103</v>
      </c>
      <c r="G46" s="8">
        <v>29</v>
      </c>
      <c r="H46" s="9" t="s">
        <v>701</v>
      </c>
      <c r="I46" s="8" t="s">
        <v>41</v>
      </c>
      <c r="J46" s="8" t="s">
        <v>42</v>
      </c>
      <c r="K46" s="8" t="s">
        <v>43</v>
      </c>
      <c r="L46" s="8" t="s">
        <v>860</v>
      </c>
      <c r="M46" s="8" t="s">
        <v>790</v>
      </c>
      <c r="N46" s="19" t="s">
        <v>704</v>
      </c>
      <c r="O46" s="20">
        <v>7</v>
      </c>
      <c r="P46" s="20" t="s">
        <v>861</v>
      </c>
      <c r="Q46" s="20">
        <v>26.06</v>
      </c>
      <c r="R46" s="20">
        <v>20.9</v>
      </c>
      <c r="S46" s="20">
        <v>1.05068321121074</v>
      </c>
      <c r="T46" s="28">
        <v>21.9592791143044</v>
      </c>
      <c r="U46" s="20">
        <v>33.6</v>
      </c>
      <c r="V46" s="20">
        <v>1.04020672819679</v>
      </c>
      <c r="W46" s="28">
        <v>34.9509460674121</v>
      </c>
      <c r="X46" s="28">
        <v>82.9702251817164</v>
      </c>
      <c r="Y46" s="28">
        <v>76.18</v>
      </c>
      <c r="Z46" s="20">
        <f t="shared" si="0"/>
        <v>44</v>
      </c>
      <c r="AA46" s="20" t="s">
        <v>51</v>
      </c>
      <c r="AB46" s="32"/>
    </row>
    <row r="47" ht="28.95" customHeight="1" spans="1:28">
      <c r="A47" s="8">
        <v>1041</v>
      </c>
      <c r="B47" s="8" t="s">
        <v>862</v>
      </c>
      <c r="C47" s="8" t="s">
        <v>38</v>
      </c>
      <c r="D47" s="8">
        <v>13</v>
      </c>
      <c r="E47" s="8">
        <v>20</v>
      </c>
      <c r="F47" s="8" t="s">
        <v>39</v>
      </c>
      <c r="G47" s="8">
        <v>29</v>
      </c>
      <c r="H47" s="9" t="s">
        <v>701</v>
      </c>
      <c r="I47" s="8" t="s">
        <v>41</v>
      </c>
      <c r="J47" s="8" t="s">
        <v>42</v>
      </c>
      <c r="K47" s="8" t="s">
        <v>43</v>
      </c>
      <c r="L47" s="8" t="s">
        <v>863</v>
      </c>
      <c r="M47" s="8" t="s">
        <v>864</v>
      </c>
      <c r="N47" s="19" t="s">
        <v>704</v>
      </c>
      <c r="O47" s="20">
        <v>7</v>
      </c>
      <c r="P47" s="20" t="s">
        <v>865</v>
      </c>
      <c r="Q47" s="20">
        <v>18.9</v>
      </c>
      <c r="R47" s="20">
        <v>21.64</v>
      </c>
      <c r="S47" s="20">
        <v>1.05068321121074</v>
      </c>
      <c r="T47" s="28">
        <v>22.7367846906003</v>
      </c>
      <c r="U47" s="20">
        <v>31.54</v>
      </c>
      <c r="V47" s="20">
        <v>1.04020672819679</v>
      </c>
      <c r="W47" s="28">
        <v>32.8081202073267</v>
      </c>
      <c r="X47" s="28">
        <v>74.444904897927</v>
      </c>
      <c r="Y47" s="28">
        <v>76.07</v>
      </c>
      <c r="Z47" s="20">
        <f t="shared" si="0"/>
        <v>45</v>
      </c>
      <c r="AA47" s="20" t="s">
        <v>51</v>
      </c>
      <c r="AB47" s="32"/>
    </row>
    <row r="48" ht="28.95" customHeight="1" spans="1:28">
      <c r="A48" s="8">
        <v>1112</v>
      </c>
      <c r="B48" s="8" t="s">
        <v>866</v>
      </c>
      <c r="C48" s="8" t="s">
        <v>38</v>
      </c>
      <c r="D48" s="8">
        <v>13</v>
      </c>
      <c r="E48" s="8">
        <v>91</v>
      </c>
      <c r="F48" s="8" t="s">
        <v>103</v>
      </c>
      <c r="G48" s="8">
        <v>29</v>
      </c>
      <c r="H48" s="9" t="s">
        <v>701</v>
      </c>
      <c r="I48" s="8" t="s">
        <v>41</v>
      </c>
      <c r="J48" s="8" t="s">
        <v>42</v>
      </c>
      <c r="K48" s="8" t="s">
        <v>43</v>
      </c>
      <c r="L48" s="8" t="s">
        <v>867</v>
      </c>
      <c r="M48" s="8" t="s">
        <v>790</v>
      </c>
      <c r="N48" s="19" t="s">
        <v>704</v>
      </c>
      <c r="O48" s="20">
        <v>9</v>
      </c>
      <c r="P48" s="20" t="s">
        <v>868</v>
      </c>
      <c r="Q48" s="20">
        <v>26.36</v>
      </c>
      <c r="R48" s="20">
        <v>21</v>
      </c>
      <c r="S48" s="20">
        <v>0.989905228531468</v>
      </c>
      <c r="T48" s="28">
        <v>20.7880097991608</v>
      </c>
      <c r="U48" s="20">
        <v>34.8</v>
      </c>
      <c r="V48" s="20">
        <v>1.01735299652053</v>
      </c>
      <c r="W48" s="28">
        <v>35.4038842789144</v>
      </c>
      <c r="X48" s="28">
        <v>82.5518940780752</v>
      </c>
      <c r="Y48" s="28">
        <v>75.93</v>
      </c>
      <c r="Z48" s="20">
        <f t="shared" si="0"/>
        <v>46</v>
      </c>
      <c r="AA48" s="20" t="s">
        <v>51</v>
      </c>
      <c r="AB48" s="32"/>
    </row>
    <row r="49" ht="28.95" customHeight="1" spans="1:28">
      <c r="A49" s="8">
        <v>1115</v>
      </c>
      <c r="B49" s="8" t="s">
        <v>869</v>
      </c>
      <c r="C49" s="8" t="s">
        <v>38</v>
      </c>
      <c r="D49" s="8">
        <v>13</v>
      </c>
      <c r="E49" s="8">
        <v>94</v>
      </c>
      <c r="F49" s="8" t="s">
        <v>103</v>
      </c>
      <c r="G49" s="8">
        <v>29</v>
      </c>
      <c r="H49" s="9" t="s">
        <v>701</v>
      </c>
      <c r="I49" s="8" t="s">
        <v>41</v>
      </c>
      <c r="J49" s="8" t="s">
        <v>42</v>
      </c>
      <c r="K49" s="8" t="s">
        <v>43</v>
      </c>
      <c r="L49" s="8" t="s">
        <v>870</v>
      </c>
      <c r="M49" s="8" t="s">
        <v>800</v>
      </c>
      <c r="N49" s="19" t="s">
        <v>704</v>
      </c>
      <c r="O49" s="20">
        <v>7</v>
      </c>
      <c r="P49" s="20" t="s">
        <v>871</v>
      </c>
      <c r="Q49" s="20">
        <v>23.34</v>
      </c>
      <c r="R49" s="20">
        <v>23.8</v>
      </c>
      <c r="S49" s="20">
        <v>1.05068321121074</v>
      </c>
      <c r="T49" s="28">
        <v>25.0062604268155</v>
      </c>
      <c r="U49" s="20">
        <v>33.4</v>
      </c>
      <c r="V49" s="20">
        <v>1.04020672819679</v>
      </c>
      <c r="W49" s="28">
        <v>34.7429047217727</v>
      </c>
      <c r="X49" s="28">
        <v>83.0891651485882</v>
      </c>
      <c r="Y49" s="28">
        <v>75.85</v>
      </c>
      <c r="Z49" s="20">
        <f t="shared" si="0"/>
        <v>47</v>
      </c>
      <c r="AA49" s="20" t="s">
        <v>51</v>
      </c>
      <c r="AB49" s="32"/>
    </row>
    <row r="50" ht="28.95" customHeight="1" spans="1:28">
      <c r="A50" s="8">
        <v>1061</v>
      </c>
      <c r="B50" s="8" t="s">
        <v>872</v>
      </c>
      <c r="C50" s="8" t="s">
        <v>38</v>
      </c>
      <c r="D50" s="8">
        <v>13</v>
      </c>
      <c r="E50" s="8">
        <v>40</v>
      </c>
      <c r="F50" s="8" t="s">
        <v>39</v>
      </c>
      <c r="G50" s="8">
        <v>29</v>
      </c>
      <c r="H50" s="9" t="s">
        <v>701</v>
      </c>
      <c r="I50" s="8" t="s">
        <v>41</v>
      </c>
      <c r="J50" s="8" t="s">
        <v>42</v>
      </c>
      <c r="K50" s="8" t="s">
        <v>43</v>
      </c>
      <c r="L50" s="8" t="s">
        <v>873</v>
      </c>
      <c r="M50" s="8" t="s">
        <v>823</v>
      </c>
      <c r="N50" s="19" t="s">
        <v>704</v>
      </c>
      <c r="O50" s="20">
        <v>11</v>
      </c>
      <c r="P50" s="20" t="s">
        <v>874</v>
      </c>
      <c r="Q50" s="20">
        <v>22.5</v>
      </c>
      <c r="R50" s="20">
        <v>22.4</v>
      </c>
      <c r="S50" s="20">
        <v>1.04426445849832</v>
      </c>
      <c r="T50" s="28">
        <v>23.3915238703625</v>
      </c>
      <c r="U50" s="29">
        <v>30.6</v>
      </c>
      <c r="V50" s="20">
        <v>1.02224739492679</v>
      </c>
      <c r="W50" s="28">
        <v>31.2807702847598</v>
      </c>
      <c r="X50" s="28">
        <v>77.1722941551222</v>
      </c>
      <c r="Y50" s="28">
        <v>75.7</v>
      </c>
      <c r="Z50" s="20">
        <f t="shared" si="0"/>
        <v>48</v>
      </c>
      <c r="AA50" s="20" t="s">
        <v>51</v>
      </c>
      <c r="AB50" s="32"/>
    </row>
    <row r="51" ht="28.95" customHeight="1" spans="1:28">
      <c r="A51" s="8">
        <v>1058</v>
      </c>
      <c r="B51" s="8" t="s">
        <v>875</v>
      </c>
      <c r="C51" s="8" t="s">
        <v>38</v>
      </c>
      <c r="D51" s="8">
        <v>13</v>
      </c>
      <c r="E51" s="8">
        <v>37</v>
      </c>
      <c r="F51" s="8" t="s">
        <v>39</v>
      </c>
      <c r="G51" s="8">
        <v>29</v>
      </c>
      <c r="H51" s="9" t="s">
        <v>701</v>
      </c>
      <c r="I51" s="8" t="s">
        <v>41</v>
      </c>
      <c r="J51" s="8" t="s">
        <v>42</v>
      </c>
      <c r="K51" s="8" t="s">
        <v>43</v>
      </c>
      <c r="L51" s="8" t="s">
        <v>876</v>
      </c>
      <c r="M51" s="8" t="s">
        <v>779</v>
      </c>
      <c r="N51" s="19" t="s">
        <v>704</v>
      </c>
      <c r="O51" s="20">
        <v>13</v>
      </c>
      <c r="P51" s="20" t="s">
        <v>877</v>
      </c>
      <c r="Q51" s="20">
        <v>20.16</v>
      </c>
      <c r="R51" s="20">
        <v>22.8</v>
      </c>
      <c r="S51" s="20">
        <v>0.986283146504603</v>
      </c>
      <c r="T51" s="28">
        <v>22.4872557403049</v>
      </c>
      <c r="U51" s="20">
        <v>34</v>
      </c>
      <c r="V51" s="20">
        <v>1.00422966329011</v>
      </c>
      <c r="W51" s="28">
        <v>34.1438085518639</v>
      </c>
      <c r="X51" s="28">
        <v>76.7910642921688</v>
      </c>
      <c r="Y51" s="28">
        <v>75.67</v>
      </c>
      <c r="Z51" s="20">
        <f t="shared" si="0"/>
        <v>49</v>
      </c>
      <c r="AA51" s="20" t="s">
        <v>51</v>
      </c>
      <c r="AB51" s="32"/>
    </row>
    <row r="52" ht="28.95" customHeight="1" spans="1:28">
      <c r="A52" s="8">
        <v>1072</v>
      </c>
      <c r="B52" s="8" t="s">
        <v>878</v>
      </c>
      <c r="C52" s="8" t="s">
        <v>38</v>
      </c>
      <c r="D52" s="8">
        <v>13</v>
      </c>
      <c r="E52" s="8">
        <v>51</v>
      </c>
      <c r="F52" s="8" t="s">
        <v>39</v>
      </c>
      <c r="G52" s="8">
        <v>29</v>
      </c>
      <c r="H52" s="9" t="s">
        <v>701</v>
      </c>
      <c r="I52" s="8" t="s">
        <v>41</v>
      </c>
      <c r="J52" s="8" t="s">
        <v>42</v>
      </c>
      <c r="K52" s="8" t="s">
        <v>43</v>
      </c>
      <c r="L52" s="8" t="s">
        <v>879</v>
      </c>
      <c r="M52" s="8" t="s">
        <v>880</v>
      </c>
      <c r="N52" s="19" t="s">
        <v>704</v>
      </c>
      <c r="O52" s="20">
        <v>7</v>
      </c>
      <c r="P52" s="20" t="s">
        <v>881</v>
      </c>
      <c r="Q52" s="20">
        <v>18.46</v>
      </c>
      <c r="R52" s="20">
        <v>24.4</v>
      </c>
      <c r="S52" s="20">
        <v>1.05068321121074</v>
      </c>
      <c r="T52" s="28">
        <v>25.636670353542</v>
      </c>
      <c r="U52" s="20">
        <v>33</v>
      </c>
      <c r="V52" s="20">
        <v>1.04020672819679</v>
      </c>
      <c r="W52" s="28">
        <v>34.326822030494</v>
      </c>
      <c r="X52" s="28">
        <v>78.423492384036</v>
      </c>
      <c r="Y52" s="28">
        <v>75.65</v>
      </c>
      <c r="Z52" s="20">
        <f t="shared" si="0"/>
        <v>50</v>
      </c>
      <c r="AA52" s="20" t="s">
        <v>51</v>
      </c>
      <c r="AB52" s="32"/>
    </row>
    <row r="53" ht="28.95" customHeight="1" spans="1:28">
      <c r="A53" s="8">
        <v>1359</v>
      </c>
      <c r="B53" s="8" t="s">
        <v>882</v>
      </c>
      <c r="C53" s="8" t="s">
        <v>38</v>
      </c>
      <c r="D53" s="8">
        <v>15</v>
      </c>
      <c r="E53" s="8">
        <v>98</v>
      </c>
      <c r="F53" s="8" t="s">
        <v>103</v>
      </c>
      <c r="G53" s="8">
        <v>29</v>
      </c>
      <c r="H53" s="9" t="s">
        <v>701</v>
      </c>
      <c r="I53" s="8" t="s">
        <v>41</v>
      </c>
      <c r="J53" s="8" t="s">
        <v>42</v>
      </c>
      <c r="K53" s="8" t="s">
        <v>43</v>
      </c>
      <c r="L53" s="8" t="s">
        <v>883</v>
      </c>
      <c r="M53" s="8" t="s">
        <v>884</v>
      </c>
      <c r="N53" s="19" t="s">
        <v>704</v>
      </c>
      <c r="O53" s="20">
        <v>8</v>
      </c>
      <c r="P53" s="20" t="s">
        <v>885</v>
      </c>
      <c r="Q53" s="20">
        <v>27.22</v>
      </c>
      <c r="R53" s="20">
        <v>27.8</v>
      </c>
      <c r="S53" s="20">
        <v>0.985659311497326</v>
      </c>
      <c r="T53" s="28">
        <v>27.4013288596257</v>
      </c>
      <c r="U53" s="20">
        <v>37.2</v>
      </c>
      <c r="V53" s="20">
        <v>0.993561358588895</v>
      </c>
      <c r="W53" s="28">
        <v>36.9604825395069</v>
      </c>
      <c r="X53" s="28">
        <v>91.5818113991326</v>
      </c>
      <c r="Y53" s="28">
        <v>74.95</v>
      </c>
      <c r="Z53" s="20">
        <f t="shared" si="0"/>
        <v>51</v>
      </c>
      <c r="AA53" s="20" t="s">
        <v>51</v>
      </c>
      <c r="AB53" s="32"/>
    </row>
    <row r="54" ht="28.95" customHeight="1" spans="1:28">
      <c r="A54" s="8">
        <v>1060</v>
      </c>
      <c r="B54" s="8" t="s">
        <v>886</v>
      </c>
      <c r="C54" s="8" t="s">
        <v>38</v>
      </c>
      <c r="D54" s="8">
        <v>13</v>
      </c>
      <c r="E54" s="8">
        <v>39</v>
      </c>
      <c r="F54" s="8" t="s">
        <v>39</v>
      </c>
      <c r="G54" s="8">
        <v>29</v>
      </c>
      <c r="H54" s="9" t="s">
        <v>701</v>
      </c>
      <c r="I54" s="8" t="s">
        <v>41</v>
      </c>
      <c r="J54" s="8" t="s">
        <v>42</v>
      </c>
      <c r="K54" s="8" t="s">
        <v>43</v>
      </c>
      <c r="L54" s="8" t="s">
        <v>887</v>
      </c>
      <c r="M54" s="8" t="s">
        <v>823</v>
      </c>
      <c r="N54" s="19" t="s">
        <v>704</v>
      </c>
      <c r="O54" s="20">
        <v>6</v>
      </c>
      <c r="P54" s="20" t="s">
        <v>888</v>
      </c>
      <c r="Q54" s="20">
        <v>19.42</v>
      </c>
      <c r="R54" s="20">
        <v>22.8</v>
      </c>
      <c r="S54" s="20">
        <v>1.05068321121074</v>
      </c>
      <c r="T54" s="28">
        <v>23.9555772156048</v>
      </c>
      <c r="U54" s="20">
        <v>33.2</v>
      </c>
      <c r="V54" s="20">
        <v>0.978369284749768</v>
      </c>
      <c r="W54" s="28">
        <v>32.4818602536923</v>
      </c>
      <c r="X54" s="28">
        <v>75.8574374692971</v>
      </c>
      <c r="Y54" s="28">
        <v>74.91</v>
      </c>
      <c r="Z54" s="20">
        <f t="shared" si="0"/>
        <v>52</v>
      </c>
      <c r="AA54" s="20" t="s">
        <v>51</v>
      </c>
      <c r="AB54" s="32"/>
    </row>
    <row r="55" ht="28.95" customHeight="1" spans="1:28">
      <c r="A55" s="8">
        <v>1055</v>
      </c>
      <c r="B55" s="8" t="s">
        <v>889</v>
      </c>
      <c r="C55" s="8" t="s">
        <v>38</v>
      </c>
      <c r="D55" s="8">
        <v>13</v>
      </c>
      <c r="E55" s="8">
        <v>34</v>
      </c>
      <c r="F55" s="8" t="s">
        <v>39</v>
      </c>
      <c r="G55" s="8">
        <v>29</v>
      </c>
      <c r="H55" s="9" t="s">
        <v>701</v>
      </c>
      <c r="I55" s="8" t="s">
        <v>41</v>
      </c>
      <c r="J55" s="8" t="s">
        <v>42</v>
      </c>
      <c r="K55" s="8" t="s">
        <v>43</v>
      </c>
      <c r="L55" s="8" t="s">
        <v>890</v>
      </c>
      <c r="M55" s="8" t="s">
        <v>891</v>
      </c>
      <c r="N55" s="19" t="s">
        <v>704</v>
      </c>
      <c r="O55" s="20">
        <v>9</v>
      </c>
      <c r="P55" s="20" t="s">
        <v>892</v>
      </c>
      <c r="Q55" s="20">
        <v>21.16</v>
      </c>
      <c r="R55" s="20">
        <v>21.4</v>
      </c>
      <c r="S55" s="20">
        <v>0.989905228531468</v>
      </c>
      <c r="T55" s="28">
        <v>21.1839718905734</v>
      </c>
      <c r="U55" s="20">
        <v>31.8</v>
      </c>
      <c r="V55" s="20">
        <v>1.01735299652053</v>
      </c>
      <c r="W55" s="28">
        <v>32.3518252893528</v>
      </c>
      <c r="X55" s="28">
        <v>74.6957971799262</v>
      </c>
      <c r="Y55" s="28">
        <v>74.82</v>
      </c>
      <c r="Z55" s="20">
        <f t="shared" si="0"/>
        <v>53</v>
      </c>
      <c r="AA55" s="20" t="s">
        <v>51</v>
      </c>
      <c r="AB55" s="32"/>
    </row>
    <row r="56" ht="28.95" customHeight="1" spans="1:28">
      <c r="A56" s="10">
        <v>1116</v>
      </c>
      <c r="B56" s="10" t="s">
        <v>893</v>
      </c>
      <c r="C56" s="10" t="s">
        <v>38</v>
      </c>
      <c r="D56" s="10">
        <v>13</v>
      </c>
      <c r="E56" s="10">
        <v>95</v>
      </c>
      <c r="F56" s="10" t="s">
        <v>103</v>
      </c>
      <c r="G56" s="10">
        <v>29</v>
      </c>
      <c r="H56" s="11" t="s">
        <v>701</v>
      </c>
      <c r="I56" s="10" t="s">
        <v>41</v>
      </c>
      <c r="J56" s="10" t="s">
        <v>42</v>
      </c>
      <c r="K56" s="10" t="s">
        <v>43</v>
      </c>
      <c r="L56" s="10" t="s">
        <v>894</v>
      </c>
      <c r="M56" s="10" t="s">
        <v>800</v>
      </c>
      <c r="N56" s="19" t="s">
        <v>704</v>
      </c>
      <c r="O56" s="20">
        <v>9</v>
      </c>
      <c r="P56" s="20" t="s">
        <v>895</v>
      </c>
      <c r="Q56" s="20">
        <v>22.2</v>
      </c>
      <c r="R56" s="20">
        <v>24.4</v>
      </c>
      <c r="S56" s="20">
        <v>0.989905228531468</v>
      </c>
      <c r="T56" s="28">
        <v>24.1536875761678</v>
      </c>
      <c r="U56" s="20">
        <v>34.4</v>
      </c>
      <c r="V56" s="20">
        <v>1.01735299652053</v>
      </c>
      <c r="W56" s="28">
        <v>34.9969430803062</v>
      </c>
      <c r="X56" s="28">
        <v>81.350630656474</v>
      </c>
      <c r="Y56" s="28">
        <v>74.81</v>
      </c>
      <c r="Z56" s="20">
        <f t="shared" si="0"/>
        <v>54</v>
      </c>
      <c r="AA56" s="20" t="s">
        <v>51</v>
      </c>
      <c r="AB56" s="32"/>
    </row>
    <row r="57" ht="28.95" customHeight="1" spans="1:28">
      <c r="A57" s="8">
        <v>1127</v>
      </c>
      <c r="B57" s="8" t="s">
        <v>896</v>
      </c>
      <c r="C57" s="8" t="s">
        <v>38</v>
      </c>
      <c r="D57" s="8">
        <v>13</v>
      </c>
      <c r="E57" s="8">
        <v>106</v>
      </c>
      <c r="F57" s="8" t="s">
        <v>103</v>
      </c>
      <c r="G57" s="8">
        <v>29</v>
      </c>
      <c r="H57" s="9" t="s">
        <v>701</v>
      </c>
      <c r="I57" s="8" t="s">
        <v>41</v>
      </c>
      <c r="J57" s="8" t="s">
        <v>42</v>
      </c>
      <c r="K57" s="8" t="s">
        <v>43</v>
      </c>
      <c r="L57" s="8" t="s">
        <v>897</v>
      </c>
      <c r="M57" s="8" t="s">
        <v>898</v>
      </c>
      <c r="N57" s="19" t="s">
        <v>704</v>
      </c>
      <c r="O57" s="20">
        <v>14</v>
      </c>
      <c r="P57" s="20" t="s">
        <v>899</v>
      </c>
      <c r="Q57" s="20">
        <v>25.16</v>
      </c>
      <c r="R57" s="20">
        <v>22.2</v>
      </c>
      <c r="S57" s="20">
        <v>1.00934871995741</v>
      </c>
      <c r="T57" s="28">
        <v>22.4075415830545</v>
      </c>
      <c r="U57" s="20">
        <v>34.8</v>
      </c>
      <c r="V57" s="20">
        <v>0.995843541623417</v>
      </c>
      <c r="W57" s="28">
        <v>34.6553552484949</v>
      </c>
      <c r="X57" s="28">
        <v>82.2228968315494</v>
      </c>
      <c r="Y57" s="28">
        <v>74.73</v>
      </c>
      <c r="Z57" s="20">
        <f t="shared" si="0"/>
        <v>55</v>
      </c>
      <c r="AA57" s="20" t="s">
        <v>51</v>
      </c>
      <c r="AB57" s="32"/>
    </row>
    <row r="58" ht="28.95" customHeight="1" spans="1:28">
      <c r="A58" s="8">
        <v>1101</v>
      </c>
      <c r="B58" s="8" t="s">
        <v>900</v>
      </c>
      <c r="C58" s="8" t="s">
        <v>38</v>
      </c>
      <c r="D58" s="8">
        <v>13</v>
      </c>
      <c r="E58" s="8">
        <v>80</v>
      </c>
      <c r="F58" s="8" t="s">
        <v>103</v>
      </c>
      <c r="G58" s="8">
        <v>29</v>
      </c>
      <c r="H58" s="9" t="s">
        <v>701</v>
      </c>
      <c r="I58" s="8" t="s">
        <v>41</v>
      </c>
      <c r="J58" s="8" t="s">
        <v>42</v>
      </c>
      <c r="K58" s="8" t="s">
        <v>43</v>
      </c>
      <c r="L58" s="8" t="s">
        <v>901</v>
      </c>
      <c r="M58" s="8" t="s">
        <v>902</v>
      </c>
      <c r="N58" s="19" t="s">
        <v>704</v>
      </c>
      <c r="O58" s="20">
        <v>7</v>
      </c>
      <c r="P58" s="20" t="s">
        <v>903</v>
      </c>
      <c r="Q58" s="20">
        <v>19.08</v>
      </c>
      <c r="R58" s="20">
        <v>22.24</v>
      </c>
      <c r="S58" s="20">
        <v>1.05068321121074</v>
      </c>
      <c r="T58" s="28">
        <v>23.3671946173268</v>
      </c>
      <c r="U58" s="20">
        <v>35.34</v>
      </c>
      <c r="V58" s="20">
        <v>1.04020672819679</v>
      </c>
      <c r="W58" s="28">
        <v>36.7609057744745</v>
      </c>
      <c r="X58" s="28">
        <v>79.2081003918013</v>
      </c>
      <c r="Y58" s="28">
        <v>74.72</v>
      </c>
      <c r="Z58" s="20">
        <f t="shared" si="0"/>
        <v>56</v>
      </c>
      <c r="AA58" s="20" t="s">
        <v>51</v>
      </c>
      <c r="AB58" s="32"/>
    </row>
    <row r="59" ht="28.95" customHeight="1" spans="1:28">
      <c r="A59" s="8">
        <v>1066</v>
      </c>
      <c r="B59" s="8" t="s">
        <v>904</v>
      </c>
      <c r="C59" s="8" t="s">
        <v>38</v>
      </c>
      <c r="D59" s="8">
        <v>13</v>
      </c>
      <c r="E59" s="8">
        <v>45</v>
      </c>
      <c r="F59" s="8" t="s">
        <v>39</v>
      </c>
      <c r="G59" s="8">
        <v>29</v>
      </c>
      <c r="H59" s="9" t="s">
        <v>701</v>
      </c>
      <c r="I59" s="8" t="s">
        <v>41</v>
      </c>
      <c r="J59" s="8" t="s">
        <v>42</v>
      </c>
      <c r="K59" s="8" t="s">
        <v>43</v>
      </c>
      <c r="L59" s="8" t="s">
        <v>905</v>
      </c>
      <c r="M59" s="8" t="s">
        <v>759</v>
      </c>
      <c r="N59" s="19" t="s">
        <v>704</v>
      </c>
      <c r="O59" s="20">
        <v>13</v>
      </c>
      <c r="P59" s="20" t="s">
        <v>906</v>
      </c>
      <c r="Q59" s="20">
        <v>22.66</v>
      </c>
      <c r="R59" s="20">
        <v>23.6</v>
      </c>
      <c r="S59" s="20">
        <v>0.986283146504603</v>
      </c>
      <c r="T59" s="28">
        <v>23.2762822575086</v>
      </c>
      <c r="U59" s="20">
        <v>29.8</v>
      </c>
      <c r="V59" s="20">
        <v>1.00422966329011</v>
      </c>
      <c r="W59" s="28">
        <v>29.9260439660454</v>
      </c>
      <c r="X59" s="28">
        <v>75.862326223554</v>
      </c>
      <c r="Y59" s="28">
        <v>74.72</v>
      </c>
      <c r="Z59" s="20">
        <f t="shared" si="0"/>
        <v>56</v>
      </c>
      <c r="AA59" s="20" t="s">
        <v>51</v>
      </c>
      <c r="AB59" s="32"/>
    </row>
    <row r="60" ht="28.95" customHeight="1" spans="1:28">
      <c r="A60" s="8">
        <v>1218</v>
      </c>
      <c r="B60" s="8" t="s">
        <v>907</v>
      </c>
      <c r="C60" s="8" t="s">
        <v>38</v>
      </c>
      <c r="D60" s="8">
        <v>14</v>
      </c>
      <c r="E60" s="8">
        <v>77</v>
      </c>
      <c r="F60" s="8" t="s">
        <v>103</v>
      </c>
      <c r="G60" s="8">
        <v>29</v>
      </c>
      <c r="H60" s="9" t="s">
        <v>701</v>
      </c>
      <c r="I60" s="8" t="s">
        <v>41</v>
      </c>
      <c r="J60" s="8" t="s">
        <v>42</v>
      </c>
      <c r="K60" s="8" t="s">
        <v>43</v>
      </c>
      <c r="L60" s="8" t="s">
        <v>908</v>
      </c>
      <c r="M60" s="24" t="s">
        <v>909</v>
      </c>
      <c r="N60" s="19" t="s">
        <v>704</v>
      </c>
      <c r="O60" s="20">
        <v>14</v>
      </c>
      <c r="P60" s="20" t="s">
        <v>910</v>
      </c>
      <c r="Q60" s="20">
        <v>25.96</v>
      </c>
      <c r="R60" s="20">
        <v>25.8</v>
      </c>
      <c r="S60" s="20">
        <v>1.00934871995741</v>
      </c>
      <c r="T60" s="28">
        <v>26.0411969749011</v>
      </c>
      <c r="U60" s="20">
        <v>35.2</v>
      </c>
      <c r="V60" s="20">
        <v>0.995843541623417</v>
      </c>
      <c r="W60" s="28">
        <v>35.0536926651443</v>
      </c>
      <c r="X60" s="28">
        <v>87.0548896400454</v>
      </c>
      <c r="Y60" s="28">
        <v>74.63</v>
      </c>
      <c r="Z60" s="20">
        <f t="shared" si="0"/>
        <v>58</v>
      </c>
      <c r="AA60" s="20" t="s">
        <v>51</v>
      </c>
      <c r="AB60" s="32"/>
    </row>
    <row r="61" ht="28.95" customHeight="1" spans="1:28">
      <c r="A61" s="8">
        <v>1084</v>
      </c>
      <c r="B61" s="8" t="s">
        <v>911</v>
      </c>
      <c r="C61" s="8" t="s">
        <v>38</v>
      </c>
      <c r="D61" s="8">
        <v>13</v>
      </c>
      <c r="E61" s="8">
        <v>63</v>
      </c>
      <c r="F61" s="8" t="s">
        <v>39</v>
      </c>
      <c r="G61" s="8">
        <v>29</v>
      </c>
      <c r="H61" s="9" t="s">
        <v>701</v>
      </c>
      <c r="I61" s="8" t="s">
        <v>41</v>
      </c>
      <c r="J61" s="8" t="s">
        <v>42</v>
      </c>
      <c r="K61" s="8" t="s">
        <v>43</v>
      </c>
      <c r="L61" s="8" t="s">
        <v>912</v>
      </c>
      <c r="M61" s="8" t="s">
        <v>848</v>
      </c>
      <c r="N61" s="19" t="s">
        <v>704</v>
      </c>
      <c r="O61" s="20">
        <v>11</v>
      </c>
      <c r="P61" s="20" t="s">
        <v>913</v>
      </c>
      <c r="Q61" s="20">
        <v>21.98</v>
      </c>
      <c r="R61" s="20">
        <v>23</v>
      </c>
      <c r="S61" s="20">
        <v>1.04426445849832</v>
      </c>
      <c r="T61" s="28">
        <v>24.0180825454615</v>
      </c>
      <c r="U61" s="20">
        <v>31</v>
      </c>
      <c r="V61" s="20">
        <v>1.02224739492679</v>
      </c>
      <c r="W61" s="28">
        <v>31.6896692427305</v>
      </c>
      <c r="X61" s="28">
        <v>77.6877517881919</v>
      </c>
      <c r="Y61" s="28">
        <v>74.61</v>
      </c>
      <c r="Z61" s="20">
        <f t="shared" si="0"/>
        <v>59</v>
      </c>
      <c r="AA61" s="20" t="s">
        <v>51</v>
      </c>
      <c r="AB61" s="32"/>
    </row>
    <row r="62" ht="28.95" customHeight="1" spans="1:28">
      <c r="A62" s="8">
        <v>1190</v>
      </c>
      <c r="B62" s="8" t="s">
        <v>914</v>
      </c>
      <c r="C62" s="8" t="s">
        <v>38</v>
      </c>
      <c r="D62" s="8">
        <v>14</v>
      </c>
      <c r="E62" s="8">
        <v>49</v>
      </c>
      <c r="F62" s="8" t="s">
        <v>39</v>
      </c>
      <c r="G62" s="8">
        <v>29</v>
      </c>
      <c r="H62" s="9" t="s">
        <v>701</v>
      </c>
      <c r="I62" s="8" t="s">
        <v>41</v>
      </c>
      <c r="J62" s="8" t="s">
        <v>42</v>
      </c>
      <c r="K62" s="8" t="s">
        <v>43</v>
      </c>
      <c r="L62" s="8" t="s">
        <v>915</v>
      </c>
      <c r="M62" s="8" t="s">
        <v>916</v>
      </c>
      <c r="N62" s="19" t="s">
        <v>704</v>
      </c>
      <c r="O62" s="20">
        <v>6</v>
      </c>
      <c r="P62" s="20" t="s">
        <v>917</v>
      </c>
      <c r="Q62" s="20">
        <v>27.22</v>
      </c>
      <c r="R62" s="20">
        <v>22.8</v>
      </c>
      <c r="S62" s="20">
        <v>1.05068321121074</v>
      </c>
      <c r="T62" s="28">
        <v>23.9555772156048</v>
      </c>
      <c r="U62" s="20">
        <v>35.5</v>
      </c>
      <c r="V62" s="20">
        <v>0.978369284749768</v>
      </c>
      <c r="W62" s="28">
        <v>34.7321096086168</v>
      </c>
      <c r="X62" s="28">
        <v>85.9076868242215</v>
      </c>
      <c r="Y62" s="28">
        <v>74.54</v>
      </c>
      <c r="Z62" s="20">
        <f t="shared" si="0"/>
        <v>60</v>
      </c>
      <c r="AA62" s="20" t="s">
        <v>51</v>
      </c>
      <c r="AB62" s="32"/>
    </row>
    <row r="63" ht="28.95" customHeight="1" spans="1:28">
      <c r="A63" s="8">
        <v>1144</v>
      </c>
      <c r="B63" s="8" t="s">
        <v>918</v>
      </c>
      <c r="C63" s="8" t="s">
        <v>38</v>
      </c>
      <c r="D63" s="8">
        <v>14</v>
      </c>
      <c r="E63" s="8">
        <v>3</v>
      </c>
      <c r="F63" s="8" t="s">
        <v>39</v>
      </c>
      <c r="G63" s="8">
        <v>29</v>
      </c>
      <c r="H63" s="9" t="s">
        <v>701</v>
      </c>
      <c r="I63" s="8" t="s">
        <v>41</v>
      </c>
      <c r="J63" s="8" t="s">
        <v>42</v>
      </c>
      <c r="K63" s="8" t="s">
        <v>43</v>
      </c>
      <c r="L63" s="8" t="s">
        <v>919</v>
      </c>
      <c r="M63" s="8" t="s">
        <v>815</v>
      </c>
      <c r="N63" s="19" t="s">
        <v>704</v>
      </c>
      <c r="O63" s="20">
        <v>9</v>
      </c>
      <c r="P63" s="20" t="s">
        <v>920</v>
      </c>
      <c r="Q63" s="20">
        <v>21.84</v>
      </c>
      <c r="R63" s="20">
        <v>27.2</v>
      </c>
      <c r="S63" s="20">
        <v>0.989905228531468</v>
      </c>
      <c r="T63" s="28">
        <v>26.9254222160559</v>
      </c>
      <c r="U63" s="20">
        <v>33.2</v>
      </c>
      <c r="V63" s="20">
        <v>1.01735299652053</v>
      </c>
      <c r="W63" s="28">
        <v>33.7761194844816</v>
      </c>
      <c r="X63" s="28">
        <v>82.5415417005375</v>
      </c>
      <c r="Y63" s="28">
        <v>73.92</v>
      </c>
      <c r="Z63" s="20">
        <f t="shared" si="0"/>
        <v>61</v>
      </c>
      <c r="AA63" s="20" t="s">
        <v>51</v>
      </c>
      <c r="AB63" s="32"/>
    </row>
    <row r="64" ht="28.95" customHeight="1" spans="1:28">
      <c r="A64" s="8">
        <v>1067</v>
      </c>
      <c r="B64" s="8" t="s">
        <v>921</v>
      </c>
      <c r="C64" s="8" t="s">
        <v>38</v>
      </c>
      <c r="D64" s="8">
        <v>13</v>
      </c>
      <c r="E64" s="8">
        <v>46</v>
      </c>
      <c r="F64" s="8" t="s">
        <v>39</v>
      </c>
      <c r="G64" s="8">
        <v>29</v>
      </c>
      <c r="H64" s="9" t="s">
        <v>701</v>
      </c>
      <c r="I64" s="8" t="s">
        <v>41</v>
      </c>
      <c r="J64" s="8" t="s">
        <v>42</v>
      </c>
      <c r="K64" s="8" t="s">
        <v>43</v>
      </c>
      <c r="L64" s="8" t="s">
        <v>922</v>
      </c>
      <c r="M64" s="8" t="s">
        <v>759</v>
      </c>
      <c r="N64" s="19" t="s">
        <v>704</v>
      </c>
      <c r="O64" s="20">
        <v>11</v>
      </c>
      <c r="P64" s="20" t="s">
        <v>923</v>
      </c>
      <c r="Q64" s="20">
        <v>20.62</v>
      </c>
      <c r="R64" s="20">
        <v>21.2</v>
      </c>
      <c r="S64" s="20">
        <v>1.04426445849832</v>
      </c>
      <c r="T64" s="28">
        <v>22.1384065201645</v>
      </c>
      <c r="U64" s="20">
        <v>31</v>
      </c>
      <c r="V64" s="20">
        <v>1.02224739492679</v>
      </c>
      <c r="W64" s="28">
        <v>31.6896692427305</v>
      </c>
      <c r="X64" s="28">
        <v>74.4480757628949</v>
      </c>
      <c r="Y64" s="28">
        <v>73.87</v>
      </c>
      <c r="Z64" s="20">
        <f t="shared" si="0"/>
        <v>62</v>
      </c>
      <c r="AA64" s="20" t="s">
        <v>51</v>
      </c>
      <c r="AB64" s="32"/>
    </row>
    <row r="65" ht="28.95" customHeight="1" spans="1:28">
      <c r="A65" s="8">
        <v>1146</v>
      </c>
      <c r="B65" s="8" t="s">
        <v>924</v>
      </c>
      <c r="C65" s="8" t="s">
        <v>38</v>
      </c>
      <c r="D65" s="8">
        <v>14</v>
      </c>
      <c r="E65" s="8">
        <v>5</v>
      </c>
      <c r="F65" s="8" t="s">
        <v>39</v>
      </c>
      <c r="G65" s="8">
        <v>29</v>
      </c>
      <c r="H65" s="9" t="s">
        <v>701</v>
      </c>
      <c r="I65" s="8" t="s">
        <v>41</v>
      </c>
      <c r="J65" s="8" t="s">
        <v>42</v>
      </c>
      <c r="K65" s="8" t="s">
        <v>43</v>
      </c>
      <c r="L65" s="8" t="s">
        <v>925</v>
      </c>
      <c r="M65" s="8" t="s">
        <v>926</v>
      </c>
      <c r="N65" s="19" t="s">
        <v>704</v>
      </c>
      <c r="O65" s="20">
        <v>6</v>
      </c>
      <c r="P65" s="20" t="s">
        <v>927</v>
      </c>
      <c r="Q65" s="20">
        <v>19.4</v>
      </c>
      <c r="R65" s="20">
        <v>26.7</v>
      </c>
      <c r="S65" s="20">
        <v>1.05068321121074</v>
      </c>
      <c r="T65" s="28">
        <v>28.0532417393266</v>
      </c>
      <c r="U65" s="20">
        <v>35.9</v>
      </c>
      <c r="V65" s="20">
        <v>0.978369284749768</v>
      </c>
      <c r="W65" s="28">
        <v>35.1234573225167</v>
      </c>
      <c r="X65" s="28">
        <v>82.5766990618433</v>
      </c>
      <c r="Y65" s="28">
        <v>73.75</v>
      </c>
      <c r="Z65" s="20">
        <f t="shared" si="0"/>
        <v>63</v>
      </c>
      <c r="AA65" s="20" t="s">
        <v>51</v>
      </c>
      <c r="AB65" s="32"/>
    </row>
    <row r="66" ht="28.95" customHeight="1" spans="1:28">
      <c r="A66" s="8">
        <v>1104</v>
      </c>
      <c r="B66" s="8" t="s">
        <v>928</v>
      </c>
      <c r="C66" s="8" t="s">
        <v>38</v>
      </c>
      <c r="D66" s="8">
        <v>13</v>
      </c>
      <c r="E66" s="8">
        <v>83</v>
      </c>
      <c r="F66" s="8" t="s">
        <v>103</v>
      </c>
      <c r="G66" s="8">
        <v>29</v>
      </c>
      <c r="H66" s="9" t="s">
        <v>701</v>
      </c>
      <c r="I66" s="8" t="s">
        <v>41</v>
      </c>
      <c r="J66" s="8" t="s">
        <v>42</v>
      </c>
      <c r="K66" s="8" t="s">
        <v>43</v>
      </c>
      <c r="L66" s="8" t="s">
        <v>929</v>
      </c>
      <c r="M66" s="8" t="s">
        <v>930</v>
      </c>
      <c r="N66" s="19" t="s">
        <v>704</v>
      </c>
      <c r="O66" s="20">
        <v>11</v>
      </c>
      <c r="P66" s="20" t="s">
        <v>931</v>
      </c>
      <c r="Q66" s="20">
        <v>21.96</v>
      </c>
      <c r="R66" s="20">
        <v>22.4</v>
      </c>
      <c r="S66" s="20">
        <v>1.04426445849832</v>
      </c>
      <c r="T66" s="28">
        <v>23.3915238703625</v>
      </c>
      <c r="U66" s="20">
        <v>31.8</v>
      </c>
      <c r="V66" s="20">
        <v>1.02224739492679</v>
      </c>
      <c r="W66" s="28">
        <v>32.5074671586719</v>
      </c>
      <c r="X66" s="28">
        <v>77.8589910290344</v>
      </c>
      <c r="Y66" s="28">
        <v>73.72</v>
      </c>
      <c r="Z66" s="20">
        <f t="shared" si="0"/>
        <v>64</v>
      </c>
      <c r="AA66" s="20" t="s">
        <v>51</v>
      </c>
      <c r="AB66" s="32"/>
    </row>
    <row r="67" ht="28.95" customHeight="1" spans="1:28">
      <c r="A67" s="8">
        <v>1222</v>
      </c>
      <c r="B67" s="8" t="s">
        <v>932</v>
      </c>
      <c r="C67" s="8" t="s">
        <v>38</v>
      </c>
      <c r="D67" s="8">
        <v>14</v>
      </c>
      <c r="E67" s="8">
        <v>81</v>
      </c>
      <c r="F67" s="8" t="s">
        <v>103</v>
      </c>
      <c r="G67" s="8">
        <v>29</v>
      </c>
      <c r="H67" s="9" t="s">
        <v>701</v>
      </c>
      <c r="I67" s="8" t="s">
        <v>41</v>
      </c>
      <c r="J67" s="8" t="s">
        <v>42</v>
      </c>
      <c r="K67" s="8" t="s">
        <v>43</v>
      </c>
      <c r="L67" s="8" t="s">
        <v>933</v>
      </c>
      <c r="M67" s="8" t="s">
        <v>909</v>
      </c>
      <c r="N67" s="19" t="s">
        <v>704</v>
      </c>
      <c r="O67" s="20">
        <v>13</v>
      </c>
      <c r="P67" s="20" t="s">
        <v>934</v>
      </c>
      <c r="Q67" s="20">
        <v>25.76</v>
      </c>
      <c r="R67" s="20">
        <v>25</v>
      </c>
      <c r="S67" s="20">
        <v>0.986283146504603</v>
      </c>
      <c r="T67" s="28">
        <v>24.6570786626151</v>
      </c>
      <c r="U67" s="20">
        <v>34.6</v>
      </c>
      <c r="V67" s="20">
        <v>1.00422966329011</v>
      </c>
      <c r="W67" s="28">
        <v>34.7463463498379</v>
      </c>
      <c r="X67" s="28">
        <v>85.163425012453</v>
      </c>
      <c r="Y67" s="28">
        <v>73.5</v>
      </c>
      <c r="Z67" s="20">
        <f t="shared" ref="Z67:Z130" si="1">RANK(Y67,Y$3:Y$500,0)</f>
        <v>65</v>
      </c>
      <c r="AA67" s="20" t="s">
        <v>51</v>
      </c>
      <c r="AB67" s="32"/>
    </row>
    <row r="68" ht="28.95" customHeight="1" spans="1:28">
      <c r="A68" s="8">
        <v>1099</v>
      </c>
      <c r="B68" s="8" t="s">
        <v>935</v>
      </c>
      <c r="C68" s="8" t="s">
        <v>38</v>
      </c>
      <c r="D68" s="8">
        <v>13</v>
      </c>
      <c r="E68" s="8">
        <v>78</v>
      </c>
      <c r="F68" s="8" t="s">
        <v>103</v>
      </c>
      <c r="G68" s="8">
        <v>29</v>
      </c>
      <c r="H68" s="9" t="s">
        <v>701</v>
      </c>
      <c r="I68" s="8" t="s">
        <v>41</v>
      </c>
      <c r="J68" s="8" t="s">
        <v>42</v>
      </c>
      <c r="K68" s="8" t="s">
        <v>43</v>
      </c>
      <c r="L68" s="8" t="s">
        <v>936</v>
      </c>
      <c r="M68" s="8" t="s">
        <v>902</v>
      </c>
      <c r="N68" s="19" t="s">
        <v>704</v>
      </c>
      <c r="O68" s="20">
        <v>8</v>
      </c>
      <c r="P68" s="20" t="s">
        <v>937</v>
      </c>
      <c r="Q68" s="20">
        <v>23</v>
      </c>
      <c r="R68" s="20">
        <v>21.8</v>
      </c>
      <c r="S68" s="20">
        <v>0.985659311497326</v>
      </c>
      <c r="T68" s="28">
        <v>21.4873729906417</v>
      </c>
      <c r="U68" s="20">
        <v>32.7</v>
      </c>
      <c r="V68" s="20">
        <v>0.993561358588895</v>
      </c>
      <c r="W68" s="28">
        <v>32.4894564258569</v>
      </c>
      <c r="X68" s="28">
        <v>76.9768294164986</v>
      </c>
      <c r="Y68" s="28">
        <v>73.39</v>
      </c>
      <c r="Z68" s="20">
        <f t="shared" si="1"/>
        <v>66</v>
      </c>
      <c r="AA68" s="20" t="s">
        <v>51</v>
      </c>
      <c r="AB68" s="32"/>
    </row>
    <row r="69" ht="28.95" customHeight="1" spans="1:28">
      <c r="A69" s="8">
        <v>1260</v>
      </c>
      <c r="B69" s="8" t="s">
        <v>938</v>
      </c>
      <c r="C69" s="8" t="s">
        <v>38</v>
      </c>
      <c r="D69" s="8">
        <v>14</v>
      </c>
      <c r="E69" s="8">
        <v>119</v>
      </c>
      <c r="F69" s="8" t="s">
        <v>103</v>
      </c>
      <c r="G69" s="8">
        <v>29</v>
      </c>
      <c r="H69" s="9" t="s">
        <v>701</v>
      </c>
      <c r="I69" s="8" t="s">
        <v>41</v>
      </c>
      <c r="J69" s="8" t="s">
        <v>42</v>
      </c>
      <c r="K69" s="8" t="s">
        <v>43</v>
      </c>
      <c r="L69" s="8" t="s">
        <v>939</v>
      </c>
      <c r="M69" s="24" t="s">
        <v>940</v>
      </c>
      <c r="N69" s="19" t="s">
        <v>704</v>
      </c>
      <c r="O69" s="20">
        <v>14</v>
      </c>
      <c r="P69" s="20" t="s">
        <v>941</v>
      </c>
      <c r="Q69" s="20">
        <v>26.3</v>
      </c>
      <c r="R69" s="20">
        <v>24.4</v>
      </c>
      <c r="S69" s="20">
        <v>1.00934871995741</v>
      </c>
      <c r="T69" s="28">
        <v>24.6281087669608</v>
      </c>
      <c r="U69" s="20">
        <v>35.6</v>
      </c>
      <c r="V69" s="20">
        <v>0.995843541623417</v>
      </c>
      <c r="W69" s="28">
        <v>35.4520300817937</v>
      </c>
      <c r="X69" s="28">
        <v>86.3801388487544</v>
      </c>
      <c r="Y69" s="28">
        <v>73.23</v>
      </c>
      <c r="Z69" s="20">
        <f t="shared" si="1"/>
        <v>67</v>
      </c>
      <c r="AA69" s="20" t="s">
        <v>51</v>
      </c>
      <c r="AB69" s="32"/>
    </row>
    <row r="70" ht="28.95" customHeight="1" spans="1:28">
      <c r="A70" s="8">
        <v>1130</v>
      </c>
      <c r="B70" s="8" t="s">
        <v>942</v>
      </c>
      <c r="C70" s="8" t="s">
        <v>38</v>
      </c>
      <c r="D70" s="8">
        <v>13</v>
      </c>
      <c r="E70" s="8">
        <v>109</v>
      </c>
      <c r="F70" s="8" t="s">
        <v>103</v>
      </c>
      <c r="G70" s="8">
        <v>29</v>
      </c>
      <c r="H70" s="9" t="s">
        <v>701</v>
      </c>
      <c r="I70" s="8" t="s">
        <v>41</v>
      </c>
      <c r="J70" s="8" t="s">
        <v>42</v>
      </c>
      <c r="K70" s="8" t="s">
        <v>43</v>
      </c>
      <c r="L70" s="8" t="s">
        <v>943</v>
      </c>
      <c r="M70" s="8" t="s">
        <v>944</v>
      </c>
      <c r="N70" s="19" t="s">
        <v>704</v>
      </c>
      <c r="O70" s="20">
        <v>14</v>
      </c>
      <c r="P70" s="20" t="s">
        <v>945</v>
      </c>
      <c r="Q70" s="20">
        <v>22.56</v>
      </c>
      <c r="R70" s="20">
        <v>24</v>
      </c>
      <c r="S70" s="20">
        <v>1.00934871995741</v>
      </c>
      <c r="T70" s="28">
        <v>24.2243692789778</v>
      </c>
      <c r="U70" s="20">
        <v>33.4</v>
      </c>
      <c r="V70" s="20">
        <v>0.995843541623417</v>
      </c>
      <c r="W70" s="28">
        <v>33.2611742902221</v>
      </c>
      <c r="X70" s="28">
        <v>80.0455435691999</v>
      </c>
      <c r="Y70" s="28">
        <v>73.23</v>
      </c>
      <c r="Z70" s="20">
        <f t="shared" si="1"/>
        <v>67</v>
      </c>
      <c r="AA70" s="20" t="s">
        <v>51</v>
      </c>
      <c r="AB70" s="32"/>
    </row>
    <row r="71" ht="28.95" customHeight="1" spans="1:28">
      <c r="A71" s="8">
        <v>1189</v>
      </c>
      <c r="B71" s="8" t="s">
        <v>946</v>
      </c>
      <c r="C71" s="8" t="s">
        <v>38</v>
      </c>
      <c r="D71" s="8">
        <v>14</v>
      </c>
      <c r="E71" s="8">
        <v>48</v>
      </c>
      <c r="F71" s="8" t="s">
        <v>39</v>
      </c>
      <c r="G71" s="8">
        <v>29</v>
      </c>
      <c r="H71" s="9" t="s">
        <v>701</v>
      </c>
      <c r="I71" s="8" t="s">
        <v>41</v>
      </c>
      <c r="J71" s="8" t="s">
        <v>42</v>
      </c>
      <c r="K71" s="8" t="s">
        <v>43</v>
      </c>
      <c r="L71" s="8" t="s">
        <v>947</v>
      </c>
      <c r="M71" s="8" t="s">
        <v>916</v>
      </c>
      <c r="N71" s="19" t="s">
        <v>704</v>
      </c>
      <c r="O71" s="20">
        <v>10</v>
      </c>
      <c r="P71" s="20" t="s">
        <v>948</v>
      </c>
      <c r="Q71" s="20">
        <v>25.94</v>
      </c>
      <c r="R71" s="20">
        <v>22.6</v>
      </c>
      <c r="S71" s="20">
        <v>1.01459609862385</v>
      </c>
      <c r="T71" s="28">
        <v>22.9298718288991</v>
      </c>
      <c r="U71" s="20">
        <v>35.2</v>
      </c>
      <c r="V71" s="20">
        <v>0.981981236438076</v>
      </c>
      <c r="W71" s="28">
        <v>34.5657395226203</v>
      </c>
      <c r="X71" s="28">
        <v>83.4356113515194</v>
      </c>
      <c r="Y71" s="28">
        <v>73.06</v>
      </c>
      <c r="Z71" s="20">
        <f t="shared" si="1"/>
        <v>69</v>
      </c>
      <c r="AA71" s="20" t="s">
        <v>51</v>
      </c>
      <c r="AB71" s="32"/>
    </row>
    <row r="72" ht="28.95" customHeight="1" spans="1:28">
      <c r="A72" s="10">
        <v>1102</v>
      </c>
      <c r="B72" s="10" t="s">
        <v>949</v>
      </c>
      <c r="C72" s="10" t="s">
        <v>38</v>
      </c>
      <c r="D72" s="10">
        <v>13</v>
      </c>
      <c r="E72" s="10">
        <v>81</v>
      </c>
      <c r="F72" s="10" t="s">
        <v>103</v>
      </c>
      <c r="G72" s="10">
        <v>29</v>
      </c>
      <c r="H72" s="11" t="s">
        <v>701</v>
      </c>
      <c r="I72" s="10" t="s">
        <v>41</v>
      </c>
      <c r="J72" s="10" t="s">
        <v>42</v>
      </c>
      <c r="K72" s="10" t="s">
        <v>43</v>
      </c>
      <c r="L72" s="10" t="s">
        <v>950</v>
      </c>
      <c r="M72" s="10" t="s">
        <v>902</v>
      </c>
      <c r="N72" s="19" t="s">
        <v>704</v>
      </c>
      <c r="O72" s="20">
        <v>11</v>
      </c>
      <c r="P72" s="20" t="s">
        <v>951</v>
      </c>
      <c r="Q72" s="20">
        <v>19.18</v>
      </c>
      <c r="R72" s="20">
        <v>24.8</v>
      </c>
      <c r="S72" s="20">
        <v>1.04426445849832</v>
      </c>
      <c r="T72" s="28">
        <v>25.8977585707585</v>
      </c>
      <c r="U72" s="20">
        <v>30.6</v>
      </c>
      <c r="V72" s="20">
        <v>1.02224739492679</v>
      </c>
      <c r="W72" s="28">
        <v>31.2807702847598</v>
      </c>
      <c r="X72" s="28">
        <v>76.3585288555182</v>
      </c>
      <c r="Y72" s="28">
        <v>73.02</v>
      </c>
      <c r="Z72" s="20">
        <f t="shared" si="1"/>
        <v>70</v>
      </c>
      <c r="AA72" s="20" t="s">
        <v>51</v>
      </c>
      <c r="AB72" s="32"/>
    </row>
    <row r="73" ht="28.95" customHeight="1" spans="1:28">
      <c r="A73" s="8">
        <v>1154</v>
      </c>
      <c r="B73" s="8" t="s">
        <v>952</v>
      </c>
      <c r="C73" s="8" t="s">
        <v>38</v>
      </c>
      <c r="D73" s="8">
        <v>14</v>
      </c>
      <c r="E73" s="8">
        <v>13</v>
      </c>
      <c r="F73" s="8" t="s">
        <v>39</v>
      </c>
      <c r="G73" s="8">
        <v>29</v>
      </c>
      <c r="H73" s="9" t="s">
        <v>701</v>
      </c>
      <c r="I73" s="8" t="s">
        <v>41</v>
      </c>
      <c r="J73" s="8" t="s">
        <v>42</v>
      </c>
      <c r="K73" s="8" t="s">
        <v>43</v>
      </c>
      <c r="L73" s="8" t="s">
        <v>953</v>
      </c>
      <c r="M73" s="24" t="s">
        <v>954</v>
      </c>
      <c r="N73" s="19" t="s">
        <v>704</v>
      </c>
      <c r="O73" s="20">
        <v>14</v>
      </c>
      <c r="P73" s="20" t="s">
        <v>955</v>
      </c>
      <c r="Q73" s="20">
        <v>25.32</v>
      </c>
      <c r="R73" s="20">
        <v>23.6</v>
      </c>
      <c r="S73" s="20">
        <v>1.00934871995741</v>
      </c>
      <c r="T73" s="28">
        <v>23.8206297909948</v>
      </c>
      <c r="U73" s="20">
        <v>33</v>
      </c>
      <c r="V73" s="20">
        <v>0.995843541623417</v>
      </c>
      <c r="W73" s="28">
        <v>32.8628368735728</v>
      </c>
      <c r="X73" s="28">
        <v>82.0034666645676</v>
      </c>
      <c r="Y73" s="28">
        <v>73</v>
      </c>
      <c r="Z73" s="20">
        <f t="shared" si="1"/>
        <v>71</v>
      </c>
      <c r="AA73" s="20" t="s">
        <v>51</v>
      </c>
      <c r="AB73" s="32"/>
    </row>
    <row r="74" ht="28.95" customHeight="1" spans="1:28">
      <c r="A74" s="8">
        <v>1098</v>
      </c>
      <c r="B74" s="8" t="s">
        <v>956</v>
      </c>
      <c r="C74" s="8" t="s">
        <v>38</v>
      </c>
      <c r="D74" s="8">
        <v>13</v>
      </c>
      <c r="E74" s="8">
        <v>77</v>
      </c>
      <c r="F74" s="8" t="s">
        <v>103</v>
      </c>
      <c r="G74" s="8">
        <v>29</v>
      </c>
      <c r="H74" s="9" t="s">
        <v>701</v>
      </c>
      <c r="I74" s="8" t="s">
        <v>41</v>
      </c>
      <c r="J74" s="8" t="s">
        <v>42</v>
      </c>
      <c r="K74" s="8" t="s">
        <v>43</v>
      </c>
      <c r="L74" s="8" t="s">
        <v>957</v>
      </c>
      <c r="M74" s="24" t="s">
        <v>902</v>
      </c>
      <c r="N74" s="19" t="s">
        <v>704</v>
      </c>
      <c r="O74" s="20">
        <v>14</v>
      </c>
      <c r="P74" s="20" t="s">
        <v>958</v>
      </c>
      <c r="Q74" s="20">
        <v>21.32</v>
      </c>
      <c r="R74" s="20">
        <v>22.8</v>
      </c>
      <c r="S74" s="20">
        <v>1.00934871995741</v>
      </c>
      <c r="T74" s="28">
        <v>23.0131508150289</v>
      </c>
      <c r="U74" s="20">
        <v>31.4</v>
      </c>
      <c r="V74" s="20">
        <v>0.995843541623417</v>
      </c>
      <c r="W74" s="28">
        <v>31.2694872069753</v>
      </c>
      <c r="X74" s="28">
        <v>75.6026380220042</v>
      </c>
      <c r="Y74" s="28">
        <v>72.56</v>
      </c>
      <c r="Z74" s="20">
        <f t="shared" si="1"/>
        <v>72</v>
      </c>
      <c r="AA74" s="20" t="s">
        <v>51</v>
      </c>
      <c r="AB74" s="32"/>
    </row>
    <row r="75" ht="28.95" customHeight="1" spans="1:28">
      <c r="A75" s="8">
        <v>1229</v>
      </c>
      <c r="B75" s="8" t="s">
        <v>959</v>
      </c>
      <c r="C75" s="8" t="s">
        <v>38</v>
      </c>
      <c r="D75" s="8">
        <v>14</v>
      </c>
      <c r="E75" s="8">
        <v>88</v>
      </c>
      <c r="F75" s="8" t="s">
        <v>103</v>
      </c>
      <c r="G75" s="8">
        <v>29</v>
      </c>
      <c r="H75" s="9" t="s">
        <v>701</v>
      </c>
      <c r="I75" s="8" t="s">
        <v>41</v>
      </c>
      <c r="J75" s="8" t="s">
        <v>42</v>
      </c>
      <c r="K75" s="8" t="s">
        <v>43</v>
      </c>
      <c r="L75" s="8" t="s">
        <v>960</v>
      </c>
      <c r="M75" s="8" t="s">
        <v>961</v>
      </c>
      <c r="N75" s="19" t="s">
        <v>704</v>
      </c>
      <c r="O75" s="20">
        <v>6</v>
      </c>
      <c r="P75" s="20" t="s">
        <v>962</v>
      </c>
      <c r="Q75" s="20">
        <v>24.6</v>
      </c>
      <c r="R75" s="20">
        <v>22.3</v>
      </c>
      <c r="S75" s="20">
        <v>1.05068321121074</v>
      </c>
      <c r="T75" s="28">
        <v>23.4302356099994</v>
      </c>
      <c r="U75" s="20">
        <v>36.6</v>
      </c>
      <c r="V75" s="20">
        <v>0.978369284749768</v>
      </c>
      <c r="W75" s="28">
        <v>35.8083158218415</v>
      </c>
      <c r="X75" s="28">
        <v>83.8385514318409</v>
      </c>
      <c r="Y75" s="28">
        <v>72.5</v>
      </c>
      <c r="Z75" s="20">
        <f t="shared" si="1"/>
        <v>73</v>
      </c>
      <c r="AA75" s="20" t="s">
        <v>51</v>
      </c>
      <c r="AB75" s="32"/>
    </row>
    <row r="76" ht="28.95" customHeight="1" spans="1:28">
      <c r="A76" s="8">
        <v>1246</v>
      </c>
      <c r="B76" s="8" t="s">
        <v>963</v>
      </c>
      <c r="C76" s="8" t="s">
        <v>38</v>
      </c>
      <c r="D76" s="8">
        <v>14</v>
      </c>
      <c r="E76" s="8">
        <v>105</v>
      </c>
      <c r="F76" s="8" t="s">
        <v>103</v>
      </c>
      <c r="G76" s="8">
        <v>29</v>
      </c>
      <c r="H76" s="9" t="s">
        <v>701</v>
      </c>
      <c r="I76" s="8" t="s">
        <v>41</v>
      </c>
      <c r="J76" s="8" t="s">
        <v>42</v>
      </c>
      <c r="K76" s="8" t="s">
        <v>43</v>
      </c>
      <c r="L76" s="8" t="s">
        <v>964</v>
      </c>
      <c r="M76" s="8" t="s">
        <v>965</v>
      </c>
      <c r="N76" s="19" t="s">
        <v>704</v>
      </c>
      <c r="O76" s="20">
        <v>6</v>
      </c>
      <c r="P76" s="20" t="s">
        <v>966</v>
      </c>
      <c r="Q76" s="20">
        <v>21.86</v>
      </c>
      <c r="R76" s="20">
        <v>27.6</v>
      </c>
      <c r="S76" s="20">
        <v>1.05068321121074</v>
      </c>
      <c r="T76" s="28">
        <v>28.9988566294163</v>
      </c>
      <c r="U76" s="20">
        <v>34.2</v>
      </c>
      <c r="V76" s="20">
        <v>0.978369284749768</v>
      </c>
      <c r="W76" s="28">
        <v>33.4602295384421</v>
      </c>
      <c r="X76" s="28">
        <v>84.3190861678584</v>
      </c>
      <c r="Y76" s="28">
        <v>72.39</v>
      </c>
      <c r="Z76" s="20">
        <f t="shared" si="1"/>
        <v>74</v>
      </c>
      <c r="AA76" s="20" t="s">
        <v>51</v>
      </c>
      <c r="AB76" s="32"/>
    </row>
    <row r="77" ht="28.95" customHeight="1" spans="1:28">
      <c r="A77" s="8">
        <v>1166</v>
      </c>
      <c r="B77" s="8" t="s">
        <v>967</v>
      </c>
      <c r="C77" s="8" t="s">
        <v>38</v>
      </c>
      <c r="D77" s="8">
        <v>14</v>
      </c>
      <c r="E77" s="8">
        <v>25</v>
      </c>
      <c r="F77" s="8" t="s">
        <v>39</v>
      </c>
      <c r="G77" s="8">
        <v>29</v>
      </c>
      <c r="H77" s="9" t="s">
        <v>701</v>
      </c>
      <c r="I77" s="8" t="s">
        <v>41</v>
      </c>
      <c r="J77" s="8" t="s">
        <v>42</v>
      </c>
      <c r="K77" s="8" t="s">
        <v>43</v>
      </c>
      <c r="L77" s="8" t="s">
        <v>968</v>
      </c>
      <c r="M77" s="8" t="s">
        <v>969</v>
      </c>
      <c r="N77" s="19" t="s">
        <v>704</v>
      </c>
      <c r="O77" s="20">
        <v>6</v>
      </c>
      <c r="P77" s="20" t="s">
        <v>970</v>
      </c>
      <c r="Q77" s="20">
        <v>19.08</v>
      </c>
      <c r="R77" s="20">
        <v>26.5</v>
      </c>
      <c r="S77" s="20">
        <v>1.05068321121074</v>
      </c>
      <c r="T77" s="28">
        <v>27.8431050970845</v>
      </c>
      <c r="U77" s="20">
        <v>35.4</v>
      </c>
      <c r="V77" s="20">
        <v>0.978369284749768</v>
      </c>
      <c r="W77" s="28">
        <v>34.6342726801418</v>
      </c>
      <c r="X77" s="28">
        <v>81.5573777772263</v>
      </c>
      <c r="Y77" s="28">
        <v>72.33</v>
      </c>
      <c r="Z77" s="20">
        <f t="shared" si="1"/>
        <v>75</v>
      </c>
      <c r="AA77" s="20" t="s">
        <v>51</v>
      </c>
      <c r="AB77" s="32"/>
    </row>
    <row r="78" ht="28.95" customHeight="1" spans="1:28">
      <c r="A78" s="8">
        <v>1193</v>
      </c>
      <c r="B78" s="8" t="s">
        <v>971</v>
      </c>
      <c r="C78" s="8" t="s">
        <v>38</v>
      </c>
      <c r="D78" s="8">
        <v>14</v>
      </c>
      <c r="E78" s="8">
        <v>52</v>
      </c>
      <c r="F78" s="8" t="s">
        <v>39</v>
      </c>
      <c r="G78" s="8">
        <v>29</v>
      </c>
      <c r="H78" s="9" t="s">
        <v>701</v>
      </c>
      <c r="I78" s="8" t="s">
        <v>41</v>
      </c>
      <c r="J78" s="8" t="s">
        <v>42</v>
      </c>
      <c r="K78" s="8" t="s">
        <v>43</v>
      </c>
      <c r="L78" s="8" t="s">
        <v>972</v>
      </c>
      <c r="M78" s="24" t="s">
        <v>916</v>
      </c>
      <c r="N78" s="19" t="s">
        <v>704</v>
      </c>
      <c r="O78" s="20">
        <v>14</v>
      </c>
      <c r="P78" s="20" t="s">
        <v>973</v>
      </c>
      <c r="Q78" s="20">
        <v>26.48</v>
      </c>
      <c r="R78" s="20">
        <v>23</v>
      </c>
      <c r="S78" s="20">
        <v>1.00934871995741</v>
      </c>
      <c r="T78" s="28">
        <v>23.2150205590204</v>
      </c>
      <c r="U78" s="20">
        <v>32.6</v>
      </c>
      <c r="V78" s="20">
        <v>0.995843541623417</v>
      </c>
      <c r="W78" s="28">
        <v>32.4644994569234</v>
      </c>
      <c r="X78" s="28">
        <v>82.1595200159438</v>
      </c>
      <c r="Y78" s="28">
        <v>72.3</v>
      </c>
      <c r="Z78" s="20">
        <f t="shared" si="1"/>
        <v>76</v>
      </c>
      <c r="AA78" s="20" t="s">
        <v>51</v>
      </c>
      <c r="AB78" s="32"/>
    </row>
    <row r="79" ht="28.95" customHeight="1" spans="1:28">
      <c r="A79" s="8">
        <v>1088</v>
      </c>
      <c r="B79" s="8" t="s">
        <v>974</v>
      </c>
      <c r="C79" s="8" t="s">
        <v>38</v>
      </c>
      <c r="D79" s="8">
        <v>13</v>
      </c>
      <c r="E79" s="8">
        <v>67</v>
      </c>
      <c r="F79" s="8" t="s">
        <v>39</v>
      </c>
      <c r="G79" s="8">
        <v>29</v>
      </c>
      <c r="H79" s="9" t="s">
        <v>701</v>
      </c>
      <c r="I79" s="8" t="s">
        <v>41</v>
      </c>
      <c r="J79" s="8" t="s">
        <v>42</v>
      </c>
      <c r="K79" s="8" t="s">
        <v>43</v>
      </c>
      <c r="L79" s="8" t="s">
        <v>975</v>
      </c>
      <c r="M79" s="8" t="s">
        <v>827</v>
      </c>
      <c r="N79" s="19" t="s">
        <v>704</v>
      </c>
      <c r="O79" s="20">
        <v>10</v>
      </c>
      <c r="P79" s="20" t="s">
        <v>976</v>
      </c>
      <c r="Q79" s="20">
        <v>20.84</v>
      </c>
      <c r="R79" s="20">
        <v>22.4</v>
      </c>
      <c r="S79" s="20">
        <v>1.01459609862385</v>
      </c>
      <c r="T79" s="28">
        <v>22.7269526091743</v>
      </c>
      <c r="U79" s="20">
        <v>31</v>
      </c>
      <c r="V79" s="20">
        <v>0.981981236438076</v>
      </c>
      <c r="W79" s="28">
        <v>30.4414183295804</v>
      </c>
      <c r="X79" s="28">
        <v>74.0083709387547</v>
      </c>
      <c r="Y79" s="28">
        <v>72.21</v>
      </c>
      <c r="Z79" s="20">
        <f t="shared" si="1"/>
        <v>77</v>
      </c>
      <c r="AA79" s="20" t="s">
        <v>51</v>
      </c>
      <c r="AB79" s="32"/>
    </row>
    <row r="80" ht="28.95" customHeight="1" spans="1:28">
      <c r="A80" s="8">
        <v>1191</v>
      </c>
      <c r="B80" s="8" t="s">
        <v>977</v>
      </c>
      <c r="C80" s="8" t="s">
        <v>290</v>
      </c>
      <c r="D80" s="8">
        <v>14</v>
      </c>
      <c r="E80" s="8">
        <v>50</v>
      </c>
      <c r="F80" s="8" t="s">
        <v>39</v>
      </c>
      <c r="G80" s="8">
        <v>29</v>
      </c>
      <c r="H80" s="9" t="s">
        <v>701</v>
      </c>
      <c r="I80" s="8" t="s">
        <v>41</v>
      </c>
      <c r="J80" s="8" t="s">
        <v>42</v>
      </c>
      <c r="K80" s="8" t="s">
        <v>43</v>
      </c>
      <c r="L80" s="8" t="s">
        <v>978</v>
      </c>
      <c r="M80" s="8" t="s">
        <v>916</v>
      </c>
      <c r="N80" s="19" t="s">
        <v>704</v>
      </c>
      <c r="O80" s="20">
        <v>9</v>
      </c>
      <c r="P80" s="20" t="s">
        <v>979</v>
      </c>
      <c r="Q80" s="20">
        <v>21.98</v>
      </c>
      <c r="R80" s="20">
        <v>23.4</v>
      </c>
      <c r="S80" s="20">
        <v>0.989905228531468</v>
      </c>
      <c r="T80" s="28">
        <v>23.1637823476364</v>
      </c>
      <c r="U80" s="20">
        <v>35.8</v>
      </c>
      <c r="V80" s="20">
        <v>1.01735299652053</v>
      </c>
      <c r="W80" s="28">
        <v>36.4212372754349</v>
      </c>
      <c r="X80" s="28">
        <v>81.5650196230713</v>
      </c>
      <c r="Y80" s="28">
        <v>71.94</v>
      </c>
      <c r="Z80" s="20">
        <f t="shared" si="1"/>
        <v>78</v>
      </c>
      <c r="AA80" s="20" t="s">
        <v>51</v>
      </c>
      <c r="AB80" s="32"/>
    </row>
    <row r="81" ht="28.95" customHeight="1" spans="1:28">
      <c r="A81" s="8">
        <v>1090</v>
      </c>
      <c r="B81" s="8" t="s">
        <v>980</v>
      </c>
      <c r="C81" s="8" t="s">
        <v>38</v>
      </c>
      <c r="D81" s="8">
        <v>13</v>
      </c>
      <c r="E81" s="8">
        <v>69</v>
      </c>
      <c r="F81" s="8" t="s">
        <v>39</v>
      </c>
      <c r="G81" s="8">
        <v>29</v>
      </c>
      <c r="H81" s="9" t="s">
        <v>701</v>
      </c>
      <c r="I81" s="8" t="s">
        <v>41</v>
      </c>
      <c r="J81" s="8" t="s">
        <v>42</v>
      </c>
      <c r="K81" s="8" t="s">
        <v>43</v>
      </c>
      <c r="L81" s="8" t="s">
        <v>981</v>
      </c>
      <c r="M81" s="8" t="s">
        <v>819</v>
      </c>
      <c r="N81" s="19" t="s">
        <v>704</v>
      </c>
      <c r="O81" s="20">
        <v>9</v>
      </c>
      <c r="P81" s="20" t="s">
        <v>982</v>
      </c>
      <c r="Q81" s="20">
        <v>20.76</v>
      </c>
      <c r="R81" s="20">
        <v>21.8</v>
      </c>
      <c r="S81" s="20">
        <v>0.989905228531468</v>
      </c>
      <c r="T81" s="28">
        <v>21.579933981986</v>
      </c>
      <c r="U81" s="20">
        <v>31</v>
      </c>
      <c r="V81" s="20">
        <v>1.01735299652053</v>
      </c>
      <c r="W81" s="28">
        <v>31.5379428921364</v>
      </c>
      <c r="X81" s="28">
        <v>73.8778768741224</v>
      </c>
      <c r="Y81" s="28">
        <v>71.93</v>
      </c>
      <c r="Z81" s="20">
        <f t="shared" si="1"/>
        <v>79</v>
      </c>
      <c r="AA81" s="20" t="s">
        <v>51</v>
      </c>
      <c r="AB81" s="32"/>
    </row>
    <row r="82" ht="28.95" customHeight="1" spans="1:28">
      <c r="A82" s="8">
        <v>1188</v>
      </c>
      <c r="B82" s="8" t="s">
        <v>983</v>
      </c>
      <c r="C82" s="8" t="s">
        <v>38</v>
      </c>
      <c r="D82" s="8">
        <v>14</v>
      </c>
      <c r="E82" s="8">
        <v>47</v>
      </c>
      <c r="F82" s="8" t="s">
        <v>39</v>
      </c>
      <c r="G82" s="8">
        <v>29</v>
      </c>
      <c r="H82" s="9" t="s">
        <v>701</v>
      </c>
      <c r="I82" s="8" t="s">
        <v>41</v>
      </c>
      <c r="J82" s="8" t="s">
        <v>42</v>
      </c>
      <c r="K82" s="8" t="s">
        <v>43</v>
      </c>
      <c r="L82" s="8" t="s">
        <v>984</v>
      </c>
      <c r="M82" s="8" t="s">
        <v>916</v>
      </c>
      <c r="N82" s="19" t="s">
        <v>704</v>
      </c>
      <c r="O82" s="20">
        <v>9</v>
      </c>
      <c r="P82" s="20" t="s">
        <v>985</v>
      </c>
      <c r="Q82" s="20">
        <v>19.12</v>
      </c>
      <c r="R82" s="20">
        <v>26.6</v>
      </c>
      <c r="S82" s="20">
        <v>0.989905228531468</v>
      </c>
      <c r="T82" s="28">
        <v>26.3314790789371</v>
      </c>
      <c r="U82" s="20">
        <v>35.4</v>
      </c>
      <c r="V82" s="20">
        <v>1.01735299652053</v>
      </c>
      <c r="W82" s="28">
        <v>36.0142960768267</v>
      </c>
      <c r="X82" s="28">
        <v>81.4657751557638</v>
      </c>
      <c r="Y82" s="28">
        <v>71.88</v>
      </c>
      <c r="Z82" s="20">
        <f t="shared" si="1"/>
        <v>80</v>
      </c>
      <c r="AA82" s="20" t="s">
        <v>51</v>
      </c>
      <c r="AB82" s="32"/>
    </row>
    <row r="83" ht="28.95" customHeight="1" spans="1:28">
      <c r="A83" s="8">
        <v>1251</v>
      </c>
      <c r="B83" s="8" t="s">
        <v>986</v>
      </c>
      <c r="C83" s="8" t="s">
        <v>38</v>
      </c>
      <c r="D83" s="8">
        <v>14</v>
      </c>
      <c r="E83" s="8">
        <v>110</v>
      </c>
      <c r="F83" s="8" t="s">
        <v>103</v>
      </c>
      <c r="G83" s="8">
        <v>29</v>
      </c>
      <c r="H83" s="9" t="s">
        <v>701</v>
      </c>
      <c r="I83" s="8" t="s">
        <v>41</v>
      </c>
      <c r="J83" s="8" t="s">
        <v>42</v>
      </c>
      <c r="K83" s="8" t="s">
        <v>43</v>
      </c>
      <c r="L83" s="8" t="s">
        <v>987</v>
      </c>
      <c r="M83" s="8" t="s">
        <v>988</v>
      </c>
      <c r="N83" s="19" t="s">
        <v>704</v>
      </c>
      <c r="O83" s="20">
        <v>7</v>
      </c>
      <c r="P83" s="20" t="s">
        <v>989</v>
      </c>
      <c r="Q83" s="20">
        <v>25.48</v>
      </c>
      <c r="R83" s="20">
        <v>24.9</v>
      </c>
      <c r="S83" s="20">
        <v>1.05068321121074</v>
      </c>
      <c r="T83" s="28">
        <v>26.1620119591473</v>
      </c>
      <c r="U83" s="20">
        <v>30.9</v>
      </c>
      <c r="V83" s="20">
        <v>1.04020672819679</v>
      </c>
      <c r="W83" s="28">
        <v>32.1423879012807</v>
      </c>
      <c r="X83" s="28">
        <v>83.7843998604281</v>
      </c>
      <c r="Y83" s="28">
        <v>71.87</v>
      </c>
      <c r="Z83" s="20">
        <f t="shared" si="1"/>
        <v>81</v>
      </c>
      <c r="AA83" s="20" t="s">
        <v>51</v>
      </c>
      <c r="AB83" s="32"/>
    </row>
    <row r="84" ht="28.95" customHeight="1" spans="1:28">
      <c r="A84" s="8">
        <v>1175</v>
      </c>
      <c r="B84" s="8" t="s">
        <v>990</v>
      </c>
      <c r="C84" s="8" t="s">
        <v>38</v>
      </c>
      <c r="D84" s="8">
        <v>14</v>
      </c>
      <c r="E84" s="8">
        <v>34</v>
      </c>
      <c r="F84" s="8" t="s">
        <v>39</v>
      </c>
      <c r="G84" s="8">
        <v>29</v>
      </c>
      <c r="H84" s="9" t="s">
        <v>701</v>
      </c>
      <c r="I84" s="8" t="s">
        <v>41</v>
      </c>
      <c r="J84" s="8" t="s">
        <v>42</v>
      </c>
      <c r="K84" s="8" t="s">
        <v>43</v>
      </c>
      <c r="L84" s="8" t="s">
        <v>991</v>
      </c>
      <c r="M84" s="24" t="s">
        <v>992</v>
      </c>
      <c r="N84" s="19" t="s">
        <v>704</v>
      </c>
      <c r="O84" s="20">
        <v>14</v>
      </c>
      <c r="P84" s="20" t="s">
        <v>993</v>
      </c>
      <c r="Q84" s="20">
        <v>21.6</v>
      </c>
      <c r="R84" s="20">
        <v>22.8</v>
      </c>
      <c r="S84" s="20">
        <v>1.00934871995741</v>
      </c>
      <c r="T84" s="28">
        <v>23.0131508150289</v>
      </c>
      <c r="U84" s="20">
        <v>36.6</v>
      </c>
      <c r="V84" s="20">
        <v>0.995843541623417</v>
      </c>
      <c r="W84" s="28">
        <v>36.4478736234171</v>
      </c>
      <c r="X84" s="28">
        <v>81.061024438446</v>
      </c>
      <c r="Y84" s="28">
        <v>71.84</v>
      </c>
      <c r="Z84" s="20">
        <f t="shared" si="1"/>
        <v>82</v>
      </c>
      <c r="AA84" s="20" t="s">
        <v>51</v>
      </c>
      <c r="AB84" s="32"/>
    </row>
    <row r="85" ht="28.95" customHeight="1" spans="1:28">
      <c r="A85" s="8">
        <v>1140</v>
      </c>
      <c r="B85" s="8" t="s">
        <v>994</v>
      </c>
      <c r="C85" s="8" t="s">
        <v>38</v>
      </c>
      <c r="D85" s="8">
        <v>13</v>
      </c>
      <c r="E85" s="8">
        <v>119</v>
      </c>
      <c r="F85" s="8" t="s">
        <v>103</v>
      </c>
      <c r="G85" s="8">
        <v>29</v>
      </c>
      <c r="H85" s="9" t="s">
        <v>701</v>
      </c>
      <c r="I85" s="8" t="s">
        <v>41</v>
      </c>
      <c r="J85" s="8" t="s">
        <v>42</v>
      </c>
      <c r="K85" s="8" t="s">
        <v>43</v>
      </c>
      <c r="L85" s="8" t="s">
        <v>995</v>
      </c>
      <c r="M85" s="8" t="s">
        <v>996</v>
      </c>
      <c r="N85" s="19" t="s">
        <v>704</v>
      </c>
      <c r="O85" s="20">
        <v>13</v>
      </c>
      <c r="P85" s="20" t="s">
        <v>997</v>
      </c>
      <c r="Q85" s="20">
        <v>22.66</v>
      </c>
      <c r="R85" s="20">
        <v>22.2</v>
      </c>
      <c r="S85" s="20">
        <v>0.986283146504603</v>
      </c>
      <c r="T85" s="28">
        <v>21.8954858524022</v>
      </c>
      <c r="U85" s="20">
        <v>33.6</v>
      </c>
      <c r="V85" s="20">
        <v>1.00422966329011</v>
      </c>
      <c r="W85" s="28">
        <v>33.7421166865478</v>
      </c>
      <c r="X85" s="28">
        <v>78.29760253895</v>
      </c>
      <c r="Y85" s="28">
        <v>71.78</v>
      </c>
      <c r="Z85" s="20">
        <f t="shared" si="1"/>
        <v>83</v>
      </c>
      <c r="AA85" s="20" t="s">
        <v>51</v>
      </c>
      <c r="AB85" s="32"/>
    </row>
    <row r="86" ht="28.95" customHeight="1" spans="1:28">
      <c r="A86" s="8">
        <v>1176</v>
      </c>
      <c r="B86" s="8" t="s">
        <v>998</v>
      </c>
      <c r="C86" s="8" t="s">
        <v>38</v>
      </c>
      <c r="D86" s="8">
        <v>14</v>
      </c>
      <c r="E86" s="8">
        <v>35</v>
      </c>
      <c r="F86" s="8" t="s">
        <v>39</v>
      </c>
      <c r="G86" s="8">
        <v>29</v>
      </c>
      <c r="H86" s="9" t="s">
        <v>701</v>
      </c>
      <c r="I86" s="8" t="s">
        <v>41</v>
      </c>
      <c r="J86" s="8" t="s">
        <v>42</v>
      </c>
      <c r="K86" s="8" t="s">
        <v>43</v>
      </c>
      <c r="L86" s="8" t="s">
        <v>999</v>
      </c>
      <c r="M86" s="8" t="s">
        <v>992</v>
      </c>
      <c r="N86" s="19" t="s">
        <v>704</v>
      </c>
      <c r="O86" s="20">
        <v>8</v>
      </c>
      <c r="P86" s="20" t="s">
        <v>1000</v>
      </c>
      <c r="Q86" s="20">
        <v>26</v>
      </c>
      <c r="R86" s="20">
        <v>21.8</v>
      </c>
      <c r="S86" s="20">
        <v>0.985659311497326</v>
      </c>
      <c r="T86" s="28">
        <v>21.4873729906417</v>
      </c>
      <c r="U86" s="20">
        <v>33.4</v>
      </c>
      <c r="V86" s="20">
        <v>0.993561358588895</v>
      </c>
      <c r="W86" s="28">
        <v>33.1849493768691</v>
      </c>
      <c r="X86" s="28">
        <v>80.6723223675108</v>
      </c>
      <c r="Y86" s="28">
        <v>71.6</v>
      </c>
      <c r="Z86" s="20">
        <f t="shared" si="1"/>
        <v>84</v>
      </c>
      <c r="AA86" s="20" t="s">
        <v>51</v>
      </c>
      <c r="AB86" s="32"/>
    </row>
    <row r="87" ht="28.95" customHeight="1" spans="1:28">
      <c r="A87" s="8">
        <v>1113</v>
      </c>
      <c r="B87" s="8" t="s">
        <v>1001</v>
      </c>
      <c r="C87" s="8" t="s">
        <v>38</v>
      </c>
      <c r="D87" s="8">
        <v>13</v>
      </c>
      <c r="E87" s="8">
        <v>92</v>
      </c>
      <c r="F87" s="8" t="s">
        <v>103</v>
      </c>
      <c r="G87" s="8">
        <v>29</v>
      </c>
      <c r="H87" s="9" t="s">
        <v>701</v>
      </c>
      <c r="I87" s="8" t="s">
        <v>41</v>
      </c>
      <c r="J87" s="8" t="s">
        <v>42</v>
      </c>
      <c r="K87" s="8" t="s">
        <v>43</v>
      </c>
      <c r="L87" s="8" t="s">
        <v>1002</v>
      </c>
      <c r="M87" s="8" t="s">
        <v>743</v>
      </c>
      <c r="N87" s="19" t="s">
        <v>704</v>
      </c>
      <c r="O87" s="20">
        <v>12</v>
      </c>
      <c r="P87" s="20" t="s">
        <v>1003</v>
      </c>
      <c r="Q87" s="20">
        <v>21.86</v>
      </c>
      <c r="R87" s="20">
        <v>24.2</v>
      </c>
      <c r="S87" s="20">
        <v>0.95816663422303</v>
      </c>
      <c r="T87" s="28">
        <v>23.1876325481973</v>
      </c>
      <c r="U87" s="20">
        <v>31.6</v>
      </c>
      <c r="V87" s="20">
        <v>0.966629800702028</v>
      </c>
      <c r="W87" s="28">
        <v>30.5455017021841</v>
      </c>
      <c r="X87" s="28">
        <v>75.5931342503814</v>
      </c>
      <c r="Y87" s="28">
        <v>71.56</v>
      </c>
      <c r="Z87" s="20">
        <f t="shared" si="1"/>
        <v>85</v>
      </c>
      <c r="AA87" s="20" t="s">
        <v>51</v>
      </c>
      <c r="AB87" s="32"/>
    </row>
    <row r="88" ht="28.95" customHeight="1" spans="1:28">
      <c r="A88" s="8">
        <v>1148</v>
      </c>
      <c r="B88" s="8" t="s">
        <v>1004</v>
      </c>
      <c r="C88" s="8" t="s">
        <v>38</v>
      </c>
      <c r="D88" s="8">
        <v>14</v>
      </c>
      <c r="E88" s="8">
        <v>7</v>
      </c>
      <c r="F88" s="8" t="s">
        <v>39</v>
      </c>
      <c r="G88" s="8">
        <v>29</v>
      </c>
      <c r="H88" s="9" t="s">
        <v>701</v>
      </c>
      <c r="I88" s="8" t="s">
        <v>41</v>
      </c>
      <c r="J88" s="8" t="s">
        <v>42</v>
      </c>
      <c r="K88" s="8" t="s">
        <v>43</v>
      </c>
      <c r="L88" s="8" t="s">
        <v>1005</v>
      </c>
      <c r="M88" s="8" t="s">
        <v>926</v>
      </c>
      <c r="N88" s="19" t="s">
        <v>704</v>
      </c>
      <c r="O88" s="20">
        <v>11</v>
      </c>
      <c r="P88" s="20" t="s">
        <v>1006</v>
      </c>
      <c r="Q88" s="20">
        <v>22.74</v>
      </c>
      <c r="R88" s="20">
        <v>23</v>
      </c>
      <c r="S88" s="20">
        <v>1.04426445849832</v>
      </c>
      <c r="T88" s="28">
        <v>24.0180825454615</v>
      </c>
      <c r="U88" s="20">
        <v>31.4</v>
      </c>
      <c r="V88" s="20">
        <v>1.02224739492679</v>
      </c>
      <c r="W88" s="28">
        <v>32.0985682007012</v>
      </c>
      <c r="X88" s="28">
        <v>78.8566507461627</v>
      </c>
      <c r="Y88" s="28">
        <v>71.51</v>
      </c>
      <c r="Z88" s="20">
        <f t="shared" si="1"/>
        <v>86</v>
      </c>
      <c r="AA88" s="20" t="s">
        <v>51</v>
      </c>
      <c r="AB88" s="32"/>
    </row>
    <row r="89" ht="28.95" customHeight="1" spans="1:28">
      <c r="A89" s="8">
        <v>1160</v>
      </c>
      <c r="B89" s="8" t="s">
        <v>1007</v>
      </c>
      <c r="C89" s="8" t="s">
        <v>38</v>
      </c>
      <c r="D89" s="8">
        <v>14</v>
      </c>
      <c r="E89" s="8">
        <v>19</v>
      </c>
      <c r="F89" s="8" t="s">
        <v>39</v>
      </c>
      <c r="G89" s="8">
        <v>29</v>
      </c>
      <c r="H89" s="9" t="s">
        <v>701</v>
      </c>
      <c r="I89" s="8" t="s">
        <v>41</v>
      </c>
      <c r="J89" s="8" t="s">
        <v>42</v>
      </c>
      <c r="K89" s="8" t="s">
        <v>43</v>
      </c>
      <c r="L89" s="8" t="s">
        <v>1008</v>
      </c>
      <c r="M89" s="8" t="s">
        <v>1009</v>
      </c>
      <c r="N89" s="19" t="s">
        <v>704</v>
      </c>
      <c r="O89" s="20">
        <v>11</v>
      </c>
      <c r="P89" s="20" t="s">
        <v>1010</v>
      </c>
      <c r="Q89" s="20">
        <v>20.9</v>
      </c>
      <c r="R89" s="20">
        <v>23.2</v>
      </c>
      <c r="S89" s="20">
        <v>1.04426445849832</v>
      </c>
      <c r="T89" s="28">
        <v>24.2269354371611</v>
      </c>
      <c r="U89" s="20">
        <v>33.8</v>
      </c>
      <c r="V89" s="20">
        <v>1.02224739492679</v>
      </c>
      <c r="W89" s="28">
        <v>34.5519619485255</v>
      </c>
      <c r="X89" s="28">
        <v>79.6788973856866</v>
      </c>
      <c r="Y89" s="28">
        <v>71.41</v>
      </c>
      <c r="Z89" s="20">
        <f t="shared" si="1"/>
        <v>87</v>
      </c>
      <c r="AA89" s="20" t="s">
        <v>51</v>
      </c>
      <c r="AB89" s="32"/>
    </row>
    <row r="90" ht="28.95" customHeight="1" spans="1:28">
      <c r="A90" s="8">
        <v>1310</v>
      </c>
      <c r="B90" s="8" t="s">
        <v>1011</v>
      </c>
      <c r="C90" s="8" t="s">
        <v>38</v>
      </c>
      <c r="D90" s="8">
        <v>15</v>
      </c>
      <c r="E90" s="8">
        <v>49</v>
      </c>
      <c r="F90" s="8" t="s">
        <v>39</v>
      </c>
      <c r="G90" s="8">
        <v>29</v>
      </c>
      <c r="H90" s="9" t="s">
        <v>701</v>
      </c>
      <c r="I90" s="8" t="s">
        <v>41</v>
      </c>
      <c r="J90" s="8" t="s">
        <v>42</v>
      </c>
      <c r="K90" s="8" t="s">
        <v>43</v>
      </c>
      <c r="L90" s="8" t="s">
        <v>1012</v>
      </c>
      <c r="M90" s="8" t="s">
        <v>1013</v>
      </c>
      <c r="N90" s="19" t="s">
        <v>704</v>
      </c>
      <c r="O90" s="20">
        <v>9</v>
      </c>
      <c r="P90" s="20" t="s">
        <v>1014</v>
      </c>
      <c r="Q90" s="20">
        <v>21.28</v>
      </c>
      <c r="R90" s="20">
        <v>26.2</v>
      </c>
      <c r="S90" s="20">
        <v>0.989905228531468</v>
      </c>
      <c r="T90" s="28">
        <v>25.9355169875245</v>
      </c>
      <c r="U90" s="20">
        <v>36.8</v>
      </c>
      <c r="V90" s="20">
        <v>1.01735299652053</v>
      </c>
      <c r="W90" s="28">
        <v>37.4385902719555</v>
      </c>
      <c r="X90" s="28">
        <v>84.6541072594799</v>
      </c>
      <c r="Y90" s="28">
        <v>71.39</v>
      </c>
      <c r="Z90" s="20">
        <f t="shared" si="1"/>
        <v>88</v>
      </c>
      <c r="AA90" s="20" t="s">
        <v>51</v>
      </c>
      <c r="AB90" s="32"/>
    </row>
    <row r="91" ht="28.95" customHeight="1" spans="1:28">
      <c r="A91" s="8">
        <v>1109</v>
      </c>
      <c r="B91" s="8" t="s">
        <v>1015</v>
      </c>
      <c r="C91" s="8" t="s">
        <v>38</v>
      </c>
      <c r="D91" s="8">
        <v>13</v>
      </c>
      <c r="E91" s="8">
        <v>88</v>
      </c>
      <c r="F91" s="8" t="s">
        <v>103</v>
      </c>
      <c r="G91" s="8">
        <v>29</v>
      </c>
      <c r="H91" s="9" t="s">
        <v>701</v>
      </c>
      <c r="I91" s="8" t="s">
        <v>41</v>
      </c>
      <c r="J91" s="8" t="s">
        <v>42</v>
      </c>
      <c r="K91" s="8" t="s">
        <v>43</v>
      </c>
      <c r="L91" s="8" t="s">
        <v>1016</v>
      </c>
      <c r="M91" s="8" t="s">
        <v>1017</v>
      </c>
      <c r="N91" s="19" t="s">
        <v>704</v>
      </c>
      <c r="O91" s="20">
        <v>7</v>
      </c>
      <c r="P91" s="20" t="s">
        <v>1018</v>
      </c>
      <c r="Q91" s="20">
        <v>19.38</v>
      </c>
      <c r="R91" s="20">
        <v>20.86</v>
      </c>
      <c r="S91" s="20">
        <v>1.05068321121074</v>
      </c>
      <c r="T91" s="28">
        <v>21.9172517858559</v>
      </c>
      <c r="U91" s="20">
        <v>32</v>
      </c>
      <c r="V91" s="20">
        <v>1.04020672819679</v>
      </c>
      <c r="W91" s="28">
        <v>33.2866153022972</v>
      </c>
      <c r="X91" s="28">
        <v>74.5838670881532</v>
      </c>
      <c r="Y91" s="28">
        <v>71.35</v>
      </c>
      <c r="Z91" s="20">
        <f t="shared" si="1"/>
        <v>89</v>
      </c>
      <c r="AA91" s="20" t="s">
        <v>51</v>
      </c>
      <c r="AB91" s="32"/>
    </row>
    <row r="92" ht="28.95" customHeight="1" spans="1:28">
      <c r="A92" s="8">
        <v>1200</v>
      </c>
      <c r="B92" s="8" t="s">
        <v>1019</v>
      </c>
      <c r="C92" s="8" t="s">
        <v>38</v>
      </c>
      <c r="D92" s="8">
        <v>14</v>
      </c>
      <c r="E92" s="8">
        <v>59</v>
      </c>
      <c r="F92" s="8" t="s">
        <v>39</v>
      </c>
      <c r="G92" s="8">
        <v>29</v>
      </c>
      <c r="H92" s="9" t="s">
        <v>701</v>
      </c>
      <c r="I92" s="8" t="s">
        <v>41</v>
      </c>
      <c r="J92" s="8" t="s">
        <v>42</v>
      </c>
      <c r="K92" s="8" t="s">
        <v>43</v>
      </c>
      <c r="L92" s="8" t="s">
        <v>1020</v>
      </c>
      <c r="M92" s="8" t="s">
        <v>1021</v>
      </c>
      <c r="N92" s="19" t="s">
        <v>704</v>
      </c>
      <c r="O92" s="20">
        <v>9</v>
      </c>
      <c r="P92" s="20" t="s">
        <v>1022</v>
      </c>
      <c r="Q92" s="20">
        <v>24.8</v>
      </c>
      <c r="R92" s="20">
        <v>22.4</v>
      </c>
      <c r="S92" s="20">
        <v>0.989905228531468</v>
      </c>
      <c r="T92" s="28">
        <v>22.1738771191049</v>
      </c>
      <c r="U92" s="20">
        <v>33.2</v>
      </c>
      <c r="V92" s="20">
        <v>1.01735299652053</v>
      </c>
      <c r="W92" s="28">
        <v>33.7761194844816</v>
      </c>
      <c r="X92" s="28">
        <v>80.7499966035865</v>
      </c>
      <c r="Y92" s="28">
        <v>71.25</v>
      </c>
      <c r="Z92" s="20">
        <f t="shared" si="1"/>
        <v>90</v>
      </c>
      <c r="AA92" s="20" t="s">
        <v>51</v>
      </c>
      <c r="AB92" s="32"/>
    </row>
    <row r="93" ht="28.95" customHeight="1" spans="1:28">
      <c r="A93" s="8">
        <v>1158</v>
      </c>
      <c r="B93" s="8" t="s">
        <v>1023</v>
      </c>
      <c r="C93" s="8" t="s">
        <v>38</v>
      </c>
      <c r="D93" s="8">
        <v>14</v>
      </c>
      <c r="E93" s="8">
        <v>17</v>
      </c>
      <c r="F93" s="8" t="s">
        <v>39</v>
      </c>
      <c r="G93" s="8">
        <v>29</v>
      </c>
      <c r="H93" s="9" t="s">
        <v>701</v>
      </c>
      <c r="I93" s="8" t="s">
        <v>41</v>
      </c>
      <c r="J93" s="8" t="s">
        <v>42</v>
      </c>
      <c r="K93" s="8" t="s">
        <v>43</v>
      </c>
      <c r="L93" s="8" t="s">
        <v>1024</v>
      </c>
      <c r="M93" s="8" t="s">
        <v>1009</v>
      </c>
      <c r="N93" s="19" t="s">
        <v>704</v>
      </c>
      <c r="O93" s="20">
        <v>12</v>
      </c>
      <c r="P93" s="20" t="s">
        <v>1025</v>
      </c>
      <c r="Q93" s="20">
        <v>21.64</v>
      </c>
      <c r="R93" s="20">
        <v>23.2</v>
      </c>
      <c r="S93" s="20">
        <v>0.95816663422303</v>
      </c>
      <c r="T93" s="28">
        <v>22.2294659139743</v>
      </c>
      <c r="U93" s="20">
        <v>36.6</v>
      </c>
      <c r="V93" s="20">
        <v>0.966629800702028</v>
      </c>
      <c r="W93" s="28">
        <v>35.3786507056942</v>
      </c>
      <c r="X93" s="28">
        <v>79.2481166196685</v>
      </c>
      <c r="Y93" s="28">
        <v>71.15</v>
      </c>
      <c r="Z93" s="20">
        <f t="shared" si="1"/>
        <v>91</v>
      </c>
      <c r="AA93" s="20" t="s">
        <v>51</v>
      </c>
      <c r="AB93" s="32"/>
    </row>
    <row r="94" ht="28.95" customHeight="1" spans="1:28">
      <c r="A94" s="8">
        <v>1147</v>
      </c>
      <c r="B94" s="8" t="s">
        <v>1026</v>
      </c>
      <c r="C94" s="8" t="s">
        <v>38</v>
      </c>
      <c r="D94" s="8">
        <v>14</v>
      </c>
      <c r="E94" s="8">
        <v>6</v>
      </c>
      <c r="F94" s="8" t="s">
        <v>39</v>
      </c>
      <c r="G94" s="8">
        <v>29</v>
      </c>
      <c r="H94" s="9" t="s">
        <v>701</v>
      </c>
      <c r="I94" s="8" t="s">
        <v>41</v>
      </c>
      <c r="J94" s="8" t="s">
        <v>42</v>
      </c>
      <c r="K94" s="8" t="s">
        <v>43</v>
      </c>
      <c r="L94" s="8" t="s">
        <v>1027</v>
      </c>
      <c r="M94" s="24" t="s">
        <v>926</v>
      </c>
      <c r="N94" s="19" t="s">
        <v>704</v>
      </c>
      <c r="O94" s="20">
        <v>14</v>
      </c>
      <c r="P94" s="20" t="s">
        <v>1028</v>
      </c>
      <c r="Q94" s="20">
        <v>22.2</v>
      </c>
      <c r="R94" s="20">
        <v>22.6</v>
      </c>
      <c r="S94" s="20">
        <v>1.00934871995741</v>
      </c>
      <c r="T94" s="28">
        <v>22.8112810710374</v>
      </c>
      <c r="U94" s="20">
        <v>33</v>
      </c>
      <c r="V94" s="20">
        <v>0.995843541623417</v>
      </c>
      <c r="W94" s="28">
        <v>32.8628368735728</v>
      </c>
      <c r="X94" s="28">
        <v>77.8741179446102</v>
      </c>
      <c r="Y94" s="28">
        <v>70.92</v>
      </c>
      <c r="Z94" s="20">
        <f t="shared" si="1"/>
        <v>92</v>
      </c>
      <c r="AA94" s="20" t="s">
        <v>51</v>
      </c>
      <c r="AB94" s="32"/>
    </row>
    <row r="95" ht="28.95" customHeight="1" spans="1:28">
      <c r="A95" s="8">
        <v>1252</v>
      </c>
      <c r="B95" s="8" t="s">
        <v>1029</v>
      </c>
      <c r="C95" s="8" t="s">
        <v>38</v>
      </c>
      <c r="D95" s="8">
        <v>14</v>
      </c>
      <c r="E95" s="8">
        <v>111</v>
      </c>
      <c r="F95" s="8" t="s">
        <v>103</v>
      </c>
      <c r="G95" s="8">
        <v>29</v>
      </c>
      <c r="H95" s="9" t="s">
        <v>701</v>
      </c>
      <c r="I95" s="8" t="s">
        <v>41</v>
      </c>
      <c r="J95" s="8" t="s">
        <v>42</v>
      </c>
      <c r="K95" s="8" t="s">
        <v>43</v>
      </c>
      <c r="L95" s="8" t="s">
        <v>1030</v>
      </c>
      <c r="M95" s="8" t="s">
        <v>988</v>
      </c>
      <c r="N95" s="19" t="s">
        <v>704</v>
      </c>
      <c r="O95" s="20">
        <v>10</v>
      </c>
      <c r="P95" s="20" t="s">
        <v>1031</v>
      </c>
      <c r="Q95" s="20">
        <v>26.28</v>
      </c>
      <c r="R95" s="20">
        <v>23.4</v>
      </c>
      <c r="S95" s="20">
        <v>1.01459609862385</v>
      </c>
      <c r="T95" s="28">
        <v>23.7415487077982</v>
      </c>
      <c r="U95" s="20">
        <v>32.6</v>
      </c>
      <c r="V95" s="20">
        <v>0.981981236438076</v>
      </c>
      <c r="W95" s="28">
        <v>32.0125883078813</v>
      </c>
      <c r="X95" s="28">
        <v>82.0341370156794</v>
      </c>
      <c r="Y95" s="28">
        <v>70.82</v>
      </c>
      <c r="Z95" s="20">
        <f t="shared" si="1"/>
        <v>93</v>
      </c>
      <c r="AA95" s="20" t="s">
        <v>51</v>
      </c>
      <c r="AB95" s="32"/>
    </row>
    <row r="96" ht="28.95" customHeight="1" spans="1:28">
      <c r="A96" s="8">
        <v>1165</v>
      </c>
      <c r="B96" s="8" t="s">
        <v>1032</v>
      </c>
      <c r="C96" s="8" t="s">
        <v>38</v>
      </c>
      <c r="D96" s="8">
        <v>14</v>
      </c>
      <c r="E96" s="8">
        <v>24</v>
      </c>
      <c r="F96" s="8" t="s">
        <v>39</v>
      </c>
      <c r="G96" s="8">
        <v>29</v>
      </c>
      <c r="H96" s="9" t="s">
        <v>701</v>
      </c>
      <c r="I96" s="8" t="s">
        <v>41</v>
      </c>
      <c r="J96" s="8" t="s">
        <v>42</v>
      </c>
      <c r="K96" s="8" t="s">
        <v>43</v>
      </c>
      <c r="L96" s="8" t="s">
        <v>1033</v>
      </c>
      <c r="M96" s="8" t="s">
        <v>969</v>
      </c>
      <c r="N96" s="19" t="s">
        <v>704</v>
      </c>
      <c r="O96" s="20">
        <v>11</v>
      </c>
      <c r="P96" s="20" t="s">
        <v>1034</v>
      </c>
      <c r="Q96" s="20">
        <v>26.66</v>
      </c>
      <c r="R96" s="20">
        <v>21.6</v>
      </c>
      <c r="S96" s="20">
        <v>1.04426445849832</v>
      </c>
      <c r="T96" s="28">
        <v>22.5561123035638</v>
      </c>
      <c r="U96" s="20">
        <v>29</v>
      </c>
      <c r="V96" s="20">
        <v>1.02224739492679</v>
      </c>
      <c r="W96" s="28">
        <v>29.6451744528769</v>
      </c>
      <c r="X96" s="28">
        <v>78.8612867564407</v>
      </c>
      <c r="Y96" s="28">
        <v>70.72</v>
      </c>
      <c r="Z96" s="20">
        <f t="shared" si="1"/>
        <v>94</v>
      </c>
      <c r="AA96" s="20" t="s">
        <v>51</v>
      </c>
      <c r="AB96" s="32"/>
    </row>
    <row r="97" ht="28.95" customHeight="1" spans="1:28">
      <c r="A97" s="8">
        <v>1126</v>
      </c>
      <c r="B97" s="8" t="s">
        <v>1035</v>
      </c>
      <c r="C97" s="8" t="s">
        <v>38</v>
      </c>
      <c r="D97" s="8">
        <v>13</v>
      </c>
      <c r="E97" s="8">
        <v>105</v>
      </c>
      <c r="F97" s="8" t="s">
        <v>103</v>
      </c>
      <c r="G97" s="8">
        <v>29</v>
      </c>
      <c r="H97" s="9" t="s">
        <v>701</v>
      </c>
      <c r="I97" s="8" t="s">
        <v>41</v>
      </c>
      <c r="J97" s="8" t="s">
        <v>42</v>
      </c>
      <c r="K97" s="8" t="s">
        <v>43</v>
      </c>
      <c r="L97" s="8" t="s">
        <v>1036</v>
      </c>
      <c r="M97" s="8" t="s">
        <v>898</v>
      </c>
      <c r="N97" s="19" t="s">
        <v>704</v>
      </c>
      <c r="O97" s="20">
        <v>8</v>
      </c>
      <c r="P97" s="20" t="s">
        <v>1037</v>
      </c>
      <c r="Q97" s="20">
        <v>21.72</v>
      </c>
      <c r="R97" s="20">
        <v>22</v>
      </c>
      <c r="S97" s="20">
        <v>0.985659311497326</v>
      </c>
      <c r="T97" s="28">
        <v>21.6845048529412</v>
      </c>
      <c r="U97" s="20">
        <v>32.3</v>
      </c>
      <c r="V97" s="20">
        <v>0.993561358588895</v>
      </c>
      <c r="W97" s="28">
        <v>32.0920318824213</v>
      </c>
      <c r="X97" s="28">
        <v>75.4965367353625</v>
      </c>
      <c r="Y97" s="28">
        <v>70.7</v>
      </c>
      <c r="Z97" s="20">
        <f t="shared" si="1"/>
        <v>95</v>
      </c>
      <c r="AA97" s="20" t="s">
        <v>51</v>
      </c>
      <c r="AB97" s="32"/>
    </row>
    <row r="98" ht="28.95" customHeight="1" spans="1:28">
      <c r="A98" s="8">
        <v>1241</v>
      </c>
      <c r="B98" s="8" t="s">
        <v>1038</v>
      </c>
      <c r="C98" s="8" t="s">
        <v>38</v>
      </c>
      <c r="D98" s="8">
        <v>14</v>
      </c>
      <c r="E98" s="8">
        <v>100</v>
      </c>
      <c r="F98" s="8" t="s">
        <v>103</v>
      </c>
      <c r="G98" s="8">
        <v>29</v>
      </c>
      <c r="H98" s="9" t="s">
        <v>701</v>
      </c>
      <c r="I98" s="8" t="s">
        <v>41</v>
      </c>
      <c r="J98" s="8" t="s">
        <v>42</v>
      </c>
      <c r="K98" s="8" t="s">
        <v>43</v>
      </c>
      <c r="L98" s="8" t="s">
        <v>1039</v>
      </c>
      <c r="M98" s="24" t="s">
        <v>1040</v>
      </c>
      <c r="N98" s="19" t="s">
        <v>704</v>
      </c>
      <c r="O98" s="20">
        <v>14</v>
      </c>
      <c r="P98" s="20" t="s">
        <v>1041</v>
      </c>
      <c r="Q98" s="20">
        <v>21.22</v>
      </c>
      <c r="R98" s="20">
        <v>23.8</v>
      </c>
      <c r="S98" s="20">
        <v>1.00934871995741</v>
      </c>
      <c r="T98" s="28">
        <v>24.0224995349863</v>
      </c>
      <c r="U98" s="20">
        <v>35.8</v>
      </c>
      <c r="V98" s="20">
        <v>0.995843541623417</v>
      </c>
      <c r="W98" s="28">
        <v>35.6511987901183</v>
      </c>
      <c r="X98" s="28">
        <v>80.8936983251046</v>
      </c>
      <c r="Y98" s="28">
        <v>70.54</v>
      </c>
      <c r="Z98" s="20">
        <f t="shared" si="1"/>
        <v>96</v>
      </c>
      <c r="AA98" s="20" t="s">
        <v>51</v>
      </c>
      <c r="AB98" s="32"/>
    </row>
    <row r="99" ht="28.95" customHeight="1" spans="1:28">
      <c r="A99" s="8">
        <v>1132</v>
      </c>
      <c r="B99" s="8" t="s">
        <v>1042</v>
      </c>
      <c r="C99" s="8" t="s">
        <v>38</v>
      </c>
      <c r="D99" s="8">
        <v>13</v>
      </c>
      <c r="E99" s="8">
        <v>111</v>
      </c>
      <c r="F99" s="8" t="s">
        <v>103</v>
      </c>
      <c r="G99" s="8">
        <v>29</v>
      </c>
      <c r="H99" s="9" t="s">
        <v>701</v>
      </c>
      <c r="I99" s="8" t="s">
        <v>41</v>
      </c>
      <c r="J99" s="8" t="s">
        <v>42</v>
      </c>
      <c r="K99" s="8" t="s">
        <v>43</v>
      </c>
      <c r="L99" s="8" t="s">
        <v>1043</v>
      </c>
      <c r="M99" s="8" t="s">
        <v>944</v>
      </c>
      <c r="N99" s="19" t="s">
        <v>704</v>
      </c>
      <c r="O99" s="20">
        <v>13</v>
      </c>
      <c r="P99" s="20" t="s">
        <v>1044</v>
      </c>
      <c r="Q99" s="20">
        <v>21.74</v>
      </c>
      <c r="R99" s="20">
        <v>22</v>
      </c>
      <c r="S99" s="20">
        <v>0.986283146504603</v>
      </c>
      <c r="T99" s="28">
        <v>21.6982292231013</v>
      </c>
      <c r="U99" s="20">
        <v>32</v>
      </c>
      <c r="V99" s="20">
        <v>1.00422966329011</v>
      </c>
      <c r="W99" s="28">
        <v>32.1353492252836</v>
      </c>
      <c r="X99" s="28">
        <v>75.5735784483849</v>
      </c>
      <c r="Y99" s="28">
        <v>70.54</v>
      </c>
      <c r="Z99" s="20">
        <f t="shared" si="1"/>
        <v>96</v>
      </c>
      <c r="AA99" s="20" t="s">
        <v>51</v>
      </c>
      <c r="AB99" s="32"/>
    </row>
    <row r="100" ht="28.95" customHeight="1" spans="1:28">
      <c r="A100" s="8">
        <v>1237</v>
      </c>
      <c r="B100" s="8" t="s">
        <v>1045</v>
      </c>
      <c r="C100" s="8" t="s">
        <v>38</v>
      </c>
      <c r="D100" s="8">
        <v>14</v>
      </c>
      <c r="E100" s="8">
        <v>96</v>
      </c>
      <c r="F100" s="8" t="s">
        <v>103</v>
      </c>
      <c r="G100" s="8">
        <v>29</v>
      </c>
      <c r="H100" s="9" t="s">
        <v>701</v>
      </c>
      <c r="I100" s="8" t="s">
        <v>41</v>
      </c>
      <c r="J100" s="8" t="s">
        <v>42</v>
      </c>
      <c r="K100" s="8" t="s">
        <v>43</v>
      </c>
      <c r="L100" s="8" t="s">
        <v>1046</v>
      </c>
      <c r="M100" s="8" t="s">
        <v>1040</v>
      </c>
      <c r="N100" s="19" t="s">
        <v>704</v>
      </c>
      <c r="O100" s="20">
        <v>7</v>
      </c>
      <c r="P100" s="20" t="s">
        <v>1047</v>
      </c>
      <c r="Q100" s="20">
        <v>24.76</v>
      </c>
      <c r="R100" s="20">
        <v>20.72</v>
      </c>
      <c r="S100" s="20">
        <v>1.05068321121074</v>
      </c>
      <c r="T100" s="28">
        <v>21.7701561362864</v>
      </c>
      <c r="U100" s="20">
        <v>33</v>
      </c>
      <c r="V100" s="20">
        <v>1.04020672819679</v>
      </c>
      <c r="W100" s="28">
        <v>34.326822030494</v>
      </c>
      <c r="X100" s="28">
        <v>80.8569781667805</v>
      </c>
      <c r="Y100" s="28">
        <v>70.51</v>
      </c>
      <c r="Z100" s="20">
        <f t="shared" si="1"/>
        <v>98</v>
      </c>
      <c r="AA100" s="20" t="s">
        <v>51</v>
      </c>
      <c r="AB100" s="32"/>
    </row>
    <row r="101" ht="28.95" customHeight="1" spans="1:28">
      <c r="A101" s="8">
        <v>1157</v>
      </c>
      <c r="B101" s="8" t="s">
        <v>1048</v>
      </c>
      <c r="C101" s="8" t="s">
        <v>38</v>
      </c>
      <c r="D101" s="8">
        <v>14</v>
      </c>
      <c r="E101" s="8">
        <v>16</v>
      </c>
      <c r="F101" s="8" t="s">
        <v>39</v>
      </c>
      <c r="G101" s="8">
        <v>29</v>
      </c>
      <c r="H101" s="9" t="s">
        <v>701</v>
      </c>
      <c r="I101" s="8" t="s">
        <v>41</v>
      </c>
      <c r="J101" s="8" t="s">
        <v>42</v>
      </c>
      <c r="K101" s="8" t="s">
        <v>43</v>
      </c>
      <c r="L101" s="8" t="s">
        <v>1049</v>
      </c>
      <c r="M101" s="8" t="s">
        <v>1009</v>
      </c>
      <c r="N101" s="19" t="s">
        <v>704</v>
      </c>
      <c r="O101" s="20">
        <v>9</v>
      </c>
      <c r="P101" s="20" t="s">
        <v>1050</v>
      </c>
      <c r="Q101" s="20">
        <v>22.38</v>
      </c>
      <c r="R101" s="20">
        <v>24</v>
      </c>
      <c r="S101" s="20">
        <v>0.989905228531468</v>
      </c>
      <c r="T101" s="28">
        <v>23.7577254847552</v>
      </c>
      <c r="U101" s="20">
        <v>31.4</v>
      </c>
      <c r="V101" s="20">
        <v>1.01735299652053</v>
      </c>
      <c r="W101" s="28">
        <v>31.9448840907446</v>
      </c>
      <c r="X101" s="28">
        <v>78.0826095754998</v>
      </c>
      <c r="Y101" s="28">
        <v>70.45</v>
      </c>
      <c r="Z101" s="20">
        <f t="shared" si="1"/>
        <v>99</v>
      </c>
      <c r="AA101" s="20" t="s">
        <v>51</v>
      </c>
      <c r="AB101" s="32"/>
    </row>
    <row r="102" ht="28.95" customHeight="1" spans="1:28">
      <c r="A102" s="8">
        <v>1151</v>
      </c>
      <c r="B102" s="8" t="s">
        <v>1051</v>
      </c>
      <c r="C102" s="8" t="s">
        <v>38</v>
      </c>
      <c r="D102" s="8">
        <v>14</v>
      </c>
      <c r="E102" s="8">
        <v>10</v>
      </c>
      <c r="F102" s="8" t="s">
        <v>39</v>
      </c>
      <c r="G102" s="8">
        <v>29</v>
      </c>
      <c r="H102" s="9" t="s">
        <v>701</v>
      </c>
      <c r="I102" s="8" t="s">
        <v>41</v>
      </c>
      <c r="J102" s="8" t="s">
        <v>42</v>
      </c>
      <c r="K102" s="8" t="s">
        <v>43</v>
      </c>
      <c r="L102" s="8" t="s">
        <v>1052</v>
      </c>
      <c r="M102" s="8" t="s">
        <v>1053</v>
      </c>
      <c r="N102" s="19" t="s">
        <v>704</v>
      </c>
      <c r="O102" s="20">
        <v>9</v>
      </c>
      <c r="P102" s="20" t="s">
        <v>1054</v>
      </c>
      <c r="Q102" s="20">
        <v>22.26</v>
      </c>
      <c r="R102" s="20">
        <v>23.4</v>
      </c>
      <c r="S102" s="20">
        <v>0.989905228531468</v>
      </c>
      <c r="T102" s="28">
        <v>23.1637823476364</v>
      </c>
      <c r="U102" s="20">
        <v>31.4</v>
      </c>
      <c r="V102" s="20">
        <v>1.01735299652053</v>
      </c>
      <c r="W102" s="28">
        <v>31.9448840907446</v>
      </c>
      <c r="X102" s="28">
        <v>77.368666438381</v>
      </c>
      <c r="Y102" s="28">
        <v>70.42</v>
      </c>
      <c r="Z102" s="20">
        <f t="shared" si="1"/>
        <v>100</v>
      </c>
      <c r="AA102" s="20" t="s">
        <v>51</v>
      </c>
      <c r="AB102" s="32"/>
    </row>
    <row r="103" ht="28.95" customHeight="1" spans="1:28">
      <c r="A103" s="8">
        <v>1212</v>
      </c>
      <c r="B103" s="8" t="s">
        <v>1055</v>
      </c>
      <c r="C103" s="8" t="s">
        <v>38</v>
      </c>
      <c r="D103" s="8">
        <v>14</v>
      </c>
      <c r="E103" s="8">
        <v>71</v>
      </c>
      <c r="F103" s="8" t="s">
        <v>39</v>
      </c>
      <c r="G103" s="8">
        <v>29</v>
      </c>
      <c r="H103" s="9" t="s">
        <v>701</v>
      </c>
      <c r="I103" s="8" t="s">
        <v>41</v>
      </c>
      <c r="J103" s="8" t="s">
        <v>42</v>
      </c>
      <c r="K103" s="8" t="s">
        <v>43</v>
      </c>
      <c r="L103" s="8" t="s">
        <v>1056</v>
      </c>
      <c r="M103" s="8" t="s">
        <v>1057</v>
      </c>
      <c r="N103" s="19" t="s">
        <v>704</v>
      </c>
      <c r="O103" s="20">
        <v>12</v>
      </c>
      <c r="P103" s="20" t="s">
        <v>1058</v>
      </c>
      <c r="Q103" s="20">
        <v>26.44</v>
      </c>
      <c r="R103" s="20">
        <v>21</v>
      </c>
      <c r="S103" s="20">
        <v>0.95816663422303</v>
      </c>
      <c r="T103" s="28">
        <v>20.1214993186836</v>
      </c>
      <c r="U103" s="20">
        <v>34.2</v>
      </c>
      <c r="V103" s="20">
        <v>0.966629800702028</v>
      </c>
      <c r="W103" s="28">
        <v>33.0587391840094</v>
      </c>
      <c r="X103" s="28">
        <v>79.620238502693</v>
      </c>
      <c r="Y103" s="28">
        <v>70.37</v>
      </c>
      <c r="Z103" s="20">
        <f t="shared" si="1"/>
        <v>101</v>
      </c>
      <c r="AA103" s="20" t="s">
        <v>51</v>
      </c>
      <c r="AB103" s="32"/>
    </row>
    <row r="104" ht="28.95" customHeight="1" spans="1:28">
      <c r="A104" s="8">
        <v>1347</v>
      </c>
      <c r="B104" s="8" t="s">
        <v>1059</v>
      </c>
      <c r="C104" s="8" t="s">
        <v>38</v>
      </c>
      <c r="D104" s="8">
        <v>15</v>
      </c>
      <c r="E104" s="8">
        <v>86</v>
      </c>
      <c r="F104" s="8" t="s">
        <v>103</v>
      </c>
      <c r="G104" s="8">
        <v>29</v>
      </c>
      <c r="H104" s="9" t="s">
        <v>701</v>
      </c>
      <c r="I104" s="8" t="s">
        <v>41</v>
      </c>
      <c r="J104" s="8" t="s">
        <v>42</v>
      </c>
      <c r="K104" s="8" t="s">
        <v>43</v>
      </c>
      <c r="L104" s="8" t="s">
        <v>1060</v>
      </c>
      <c r="M104" s="8" t="s">
        <v>884</v>
      </c>
      <c r="N104" s="19" t="s">
        <v>704</v>
      </c>
      <c r="O104" s="20">
        <v>13</v>
      </c>
      <c r="P104" s="20" t="s">
        <v>1061</v>
      </c>
      <c r="Q104" s="20">
        <v>24.34</v>
      </c>
      <c r="R104" s="20">
        <v>26.6</v>
      </c>
      <c r="S104" s="20">
        <v>0.986283146504603</v>
      </c>
      <c r="T104" s="28">
        <v>26.2351316970224</v>
      </c>
      <c r="U104" s="20">
        <v>32.6</v>
      </c>
      <c r="V104" s="20">
        <v>1.00422966329011</v>
      </c>
      <c r="W104" s="28">
        <v>32.7378870232577</v>
      </c>
      <c r="X104" s="28">
        <v>83.3130187202801</v>
      </c>
      <c r="Y104" s="28">
        <v>69.99</v>
      </c>
      <c r="Z104" s="20">
        <f t="shared" si="1"/>
        <v>102</v>
      </c>
      <c r="AA104" s="20" t="s">
        <v>51</v>
      </c>
      <c r="AB104" s="32"/>
    </row>
    <row r="105" ht="28.95" customHeight="1" spans="1:28">
      <c r="A105" s="8">
        <v>1327</v>
      </c>
      <c r="B105" s="8" t="s">
        <v>1062</v>
      </c>
      <c r="C105" s="8" t="s">
        <v>38</v>
      </c>
      <c r="D105" s="8">
        <v>15</v>
      </c>
      <c r="E105" s="8">
        <v>66</v>
      </c>
      <c r="F105" s="8" t="s">
        <v>39</v>
      </c>
      <c r="G105" s="8">
        <v>29</v>
      </c>
      <c r="H105" s="9" t="s">
        <v>701</v>
      </c>
      <c r="I105" s="8" t="s">
        <v>41</v>
      </c>
      <c r="J105" s="8" t="s">
        <v>42</v>
      </c>
      <c r="K105" s="8" t="s">
        <v>43</v>
      </c>
      <c r="L105" s="8" t="s">
        <v>1063</v>
      </c>
      <c r="M105" s="8" t="s">
        <v>1064</v>
      </c>
      <c r="N105" s="19" t="s">
        <v>704</v>
      </c>
      <c r="O105" s="20">
        <v>6</v>
      </c>
      <c r="P105" s="20" t="s">
        <v>1065</v>
      </c>
      <c r="Q105" s="20">
        <v>22.02</v>
      </c>
      <c r="R105" s="20">
        <v>26.2</v>
      </c>
      <c r="S105" s="20">
        <v>1.05068321121074</v>
      </c>
      <c r="T105" s="28">
        <v>27.5279001337213</v>
      </c>
      <c r="U105" s="20">
        <v>33.7</v>
      </c>
      <c r="V105" s="20">
        <v>0.978369284749768</v>
      </c>
      <c r="W105" s="28">
        <v>32.9710448960672</v>
      </c>
      <c r="X105" s="28">
        <v>82.5189450297885</v>
      </c>
      <c r="Y105" s="28">
        <v>69.91</v>
      </c>
      <c r="Z105" s="20">
        <f t="shared" si="1"/>
        <v>103</v>
      </c>
      <c r="AA105" s="20" t="s">
        <v>51</v>
      </c>
      <c r="AB105" s="32"/>
    </row>
    <row r="106" ht="28.95" customHeight="1" spans="1:28">
      <c r="A106" s="8">
        <v>1217</v>
      </c>
      <c r="B106" s="8" t="s">
        <v>1066</v>
      </c>
      <c r="C106" s="8" t="s">
        <v>38</v>
      </c>
      <c r="D106" s="8">
        <v>14</v>
      </c>
      <c r="E106" s="8">
        <v>76</v>
      </c>
      <c r="F106" s="8" t="s">
        <v>103</v>
      </c>
      <c r="G106" s="8">
        <v>29</v>
      </c>
      <c r="H106" s="9" t="s">
        <v>701</v>
      </c>
      <c r="I106" s="8" t="s">
        <v>41</v>
      </c>
      <c r="J106" s="8" t="s">
        <v>42</v>
      </c>
      <c r="K106" s="8" t="s">
        <v>43</v>
      </c>
      <c r="L106" s="8" t="s">
        <v>1067</v>
      </c>
      <c r="M106" s="8" t="s">
        <v>909</v>
      </c>
      <c r="N106" s="19" t="s">
        <v>704</v>
      </c>
      <c r="O106" s="20">
        <v>8</v>
      </c>
      <c r="P106" s="20" t="s">
        <v>1068</v>
      </c>
      <c r="Q106" s="20">
        <v>22.82</v>
      </c>
      <c r="R106" s="20">
        <v>22.4</v>
      </c>
      <c r="S106" s="20">
        <v>0.985659311497326</v>
      </c>
      <c r="T106" s="28">
        <v>22.0787685775401</v>
      </c>
      <c r="U106" s="20">
        <v>34.5</v>
      </c>
      <c r="V106" s="20">
        <v>0.993561358588895</v>
      </c>
      <c r="W106" s="28">
        <v>34.2778668713169</v>
      </c>
      <c r="X106" s="28">
        <v>79.176635448857</v>
      </c>
      <c r="Y106" s="28">
        <v>69.91</v>
      </c>
      <c r="Z106" s="20">
        <f t="shared" si="1"/>
        <v>103</v>
      </c>
      <c r="AA106" s="20" t="s">
        <v>51</v>
      </c>
      <c r="AB106" s="32"/>
    </row>
    <row r="107" ht="28.95" customHeight="1" spans="1:28">
      <c r="A107" s="8">
        <v>1292</v>
      </c>
      <c r="B107" s="8" t="s">
        <v>1069</v>
      </c>
      <c r="C107" s="8" t="s">
        <v>38</v>
      </c>
      <c r="D107" s="8">
        <v>15</v>
      </c>
      <c r="E107" s="8">
        <v>31</v>
      </c>
      <c r="F107" s="8" t="s">
        <v>39</v>
      </c>
      <c r="G107" s="8">
        <v>29</v>
      </c>
      <c r="H107" s="9" t="s">
        <v>701</v>
      </c>
      <c r="I107" s="8" t="s">
        <v>41</v>
      </c>
      <c r="J107" s="8" t="s">
        <v>42</v>
      </c>
      <c r="K107" s="8" t="s">
        <v>43</v>
      </c>
      <c r="L107" s="8" t="s">
        <v>1070</v>
      </c>
      <c r="M107" s="8" t="s">
        <v>1071</v>
      </c>
      <c r="N107" s="19" t="s">
        <v>704</v>
      </c>
      <c r="O107" s="20">
        <v>11</v>
      </c>
      <c r="P107" s="20" t="s">
        <v>1072</v>
      </c>
      <c r="Q107" s="20">
        <v>25.58</v>
      </c>
      <c r="R107" s="20">
        <v>21.6</v>
      </c>
      <c r="S107" s="20">
        <v>1.04426445849832</v>
      </c>
      <c r="T107" s="28">
        <v>22.5561123035638</v>
      </c>
      <c r="U107" s="20">
        <v>32.4</v>
      </c>
      <c r="V107" s="20">
        <v>1.02224739492679</v>
      </c>
      <c r="W107" s="28">
        <v>33.120815595628</v>
      </c>
      <c r="X107" s="28">
        <v>81.2569278991918</v>
      </c>
      <c r="Y107" s="28">
        <v>69.75</v>
      </c>
      <c r="Z107" s="20">
        <f t="shared" si="1"/>
        <v>105</v>
      </c>
      <c r="AA107" s="20" t="s">
        <v>51</v>
      </c>
      <c r="AB107" s="32"/>
    </row>
    <row r="108" ht="28.95" customHeight="1" spans="1:28">
      <c r="A108" s="8">
        <v>1329</v>
      </c>
      <c r="B108" s="8" t="s">
        <v>1073</v>
      </c>
      <c r="C108" s="8" t="s">
        <v>38</v>
      </c>
      <c r="D108" s="8">
        <v>15</v>
      </c>
      <c r="E108" s="8">
        <v>68</v>
      </c>
      <c r="F108" s="8" t="s">
        <v>39</v>
      </c>
      <c r="G108" s="8">
        <v>29</v>
      </c>
      <c r="H108" s="9" t="s">
        <v>701</v>
      </c>
      <c r="I108" s="8" t="s">
        <v>41</v>
      </c>
      <c r="J108" s="8" t="s">
        <v>42</v>
      </c>
      <c r="K108" s="8" t="s">
        <v>43</v>
      </c>
      <c r="L108" s="8" t="s">
        <v>1074</v>
      </c>
      <c r="M108" s="8" t="s">
        <v>1064</v>
      </c>
      <c r="N108" s="19" t="s">
        <v>704</v>
      </c>
      <c r="O108" s="20">
        <v>8</v>
      </c>
      <c r="P108" s="20" t="s">
        <v>1075</v>
      </c>
      <c r="Q108" s="20">
        <v>22.44</v>
      </c>
      <c r="R108" s="20">
        <v>25.7</v>
      </c>
      <c r="S108" s="20">
        <v>0.985659311497326</v>
      </c>
      <c r="T108" s="28">
        <v>25.3314443054813</v>
      </c>
      <c r="U108" s="20">
        <v>34.6</v>
      </c>
      <c r="V108" s="20">
        <v>0.993561358588895</v>
      </c>
      <c r="W108" s="28">
        <v>34.3772230071758</v>
      </c>
      <c r="X108" s="28">
        <v>82.1486673126571</v>
      </c>
      <c r="Y108" s="28">
        <v>69.69</v>
      </c>
      <c r="Z108" s="20">
        <f t="shared" si="1"/>
        <v>106</v>
      </c>
      <c r="AA108" s="20" t="s">
        <v>51</v>
      </c>
      <c r="AB108" s="32"/>
    </row>
    <row r="109" ht="28.95" customHeight="1" spans="1:28">
      <c r="A109" s="8">
        <v>1309</v>
      </c>
      <c r="B109" s="8" t="s">
        <v>1076</v>
      </c>
      <c r="C109" s="8" t="s">
        <v>38</v>
      </c>
      <c r="D109" s="8">
        <v>15</v>
      </c>
      <c r="E109" s="8">
        <v>48</v>
      </c>
      <c r="F109" s="8" t="s">
        <v>39</v>
      </c>
      <c r="G109" s="8">
        <v>29</v>
      </c>
      <c r="H109" s="9" t="s">
        <v>701</v>
      </c>
      <c r="I109" s="8" t="s">
        <v>41</v>
      </c>
      <c r="J109" s="8" t="s">
        <v>42</v>
      </c>
      <c r="K109" s="8" t="s">
        <v>43</v>
      </c>
      <c r="L109" s="8" t="s">
        <v>1077</v>
      </c>
      <c r="M109" s="8" t="s">
        <v>1013</v>
      </c>
      <c r="N109" s="19" t="s">
        <v>704</v>
      </c>
      <c r="O109" s="20">
        <v>8</v>
      </c>
      <c r="P109" s="20" t="s">
        <v>1078</v>
      </c>
      <c r="Q109" s="20">
        <v>24.62</v>
      </c>
      <c r="R109" s="20">
        <v>23.74</v>
      </c>
      <c r="S109" s="20">
        <v>0.985659311497326</v>
      </c>
      <c r="T109" s="28">
        <v>23.3995520549465</v>
      </c>
      <c r="U109" s="20">
        <v>34</v>
      </c>
      <c r="V109" s="20">
        <v>0.993561358588895</v>
      </c>
      <c r="W109" s="28">
        <v>33.7810861920224</v>
      </c>
      <c r="X109" s="28">
        <v>81.800638246969</v>
      </c>
      <c r="Y109" s="28">
        <v>69.68</v>
      </c>
      <c r="Z109" s="20">
        <f t="shared" si="1"/>
        <v>107</v>
      </c>
      <c r="AA109" s="20" t="s">
        <v>51</v>
      </c>
      <c r="AB109" s="32"/>
    </row>
    <row r="110" ht="28.95" customHeight="1" spans="1:28">
      <c r="A110" s="8">
        <v>1152</v>
      </c>
      <c r="B110" s="8" t="s">
        <v>1079</v>
      </c>
      <c r="C110" s="8" t="s">
        <v>38</v>
      </c>
      <c r="D110" s="8">
        <v>14</v>
      </c>
      <c r="E110" s="8">
        <v>11</v>
      </c>
      <c r="F110" s="8" t="s">
        <v>39</v>
      </c>
      <c r="G110" s="8">
        <v>29</v>
      </c>
      <c r="H110" s="9" t="s">
        <v>701</v>
      </c>
      <c r="I110" s="8" t="s">
        <v>41</v>
      </c>
      <c r="J110" s="8" t="s">
        <v>42</v>
      </c>
      <c r="K110" s="8" t="s">
        <v>43</v>
      </c>
      <c r="L110" s="8" t="s">
        <v>1080</v>
      </c>
      <c r="M110" s="8" t="s">
        <v>1053</v>
      </c>
      <c r="N110" s="19" t="s">
        <v>704</v>
      </c>
      <c r="O110" s="20">
        <v>9</v>
      </c>
      <c r="P110" s="20" t="s">
        <v>1081</v>
      </c>
      <c r="Q110" s="20">
        <v>20.3</v>
      </c>
      <c r="R110" s="20">
        <v>20.2</v>
      </c>
      <c r="S110" s="20">
        <v>0.989905228531468</v>
      </c>
      <c r="T110" s="28">
        <v>19.9960856163357</v>
      </c>
      <c r="U110" s="20">
        <v>35.2</v>
      </c>
      <c r="V110" s="20">
        <v>1.01735299652053</v>
      </c>
      <c r="W110" s="28">
        <v>35.8108254775226</v>
      </c>
      <c r="X110" s="28">
        <v>76.1069110938583</v>
      </c>
      <c r="Y110" s="28">
        <v>69.66</v>
      </c>
      <c r="Z110" s="20">
        <f t="shared" si="1"/>
        <v>108</v>
      </c>
      <c r="AA110" s="20" t="s">
        <v>51</v>
      </c>
      <c r="AB110" s="32"/>
    </row>
    <row r="111" ht="28.95" customHeight="1" spans="1:28">
      <c r="A111" s="8">
        <v>1397</v>
      </c>
      <c r="B111" s="10" t="s">
        <v>1082</v>
      </c>
      <c r="C111" s="8" t="s">
        <v>38</v>
      </c>
      <c r="D111" s="8">
        <v>16</v>
      </c>
      <c r="E111" s="8">
        <v>16</v>
      </c>
      <c r="F111" s="8" t="s">
        <v>39</v>
      </c>
      <c r="G111" s="8">
        <v>29</v>
      </c>
      <c r="H111" s="9" t="s">
        <v>701</v>
      </c>
      <c r="I111" s="8" t="s">
        <v>41</v>
      </c>
      <c r="J111" s="8" t="s">
        <v>42</v>
      </c>
      <c r="K111" s="8" t="s">
        <v>43</v>
      </c>
      <c r="L111" s="8" t="s">
        <v>1083</v>
      </c>
      <c r="M111" s="8" t="s">
        <v>1084</v>
      </c>
      <c r="N111" s="19" t="s">
        <v>704</v>
      </c>
      <c r="O111" s="20">
        <v>13</v>
      </c>
      <c r="P111" s="20" t="s">
        <v>1085</v>
      </c>
      <c r="Q111" s="20">
        <v>26.96</v>
      </c>
      <c r="R111" s="20">
        <v>23.2</v>
      </c>
      <c r="S111" s="20">
        <v>0.986283146504603</v>
      </c>
      <c r="T111" s="28">
        <v>22.8817689989068</v>
      </c>
      <c r="U111" s="20">
        <v>33.6</v>
      </c>
      <c r="V111" s="20">
        <v>1.00422966329011</v>
      </c>
      <c r="W111" s="28">
        <v>33.7421166865478</v>
      </c>
      <c r="X111" s="28">
        <v>83.5838856854546</v>
      </c>
      <c r="Y111" s="28">
        <v>69.55</v>
      </c>
      <c r="Z111" s="20">
        <f t="shared" si="1"/>
        <v>109</v>
      </c>
      <c r="AA111" s="20" t="s">
        <v>51</v>
      </c>
      <c r="AB111" s="32"/>
    </row>
    <row r="112" ht="28.95" customHeight="1" spans="1:28">
      <c r="A112" s="8">
        <v>1187</v>
      </c>
      <c r="B112" s="8" t="s">
        <v>1086</v>
      </c>
      <c r="C112" s="8" t="s">
        <v>38</v>
      </c>
      <c r="D112" s="8">
        <v>14</v>
      </c>
      <c r="E112" s="8">
        <v>46</v>
      </c>
      <c r="F112" s="8" t="s">
        <v>39</v>
      </c>
      <c r="G112" s="8">
        <v>29</v>
      </c>
      <c r="H112" s="9" t="s">
        <v>701</v>
      </c>
      <c r="I112" s="8" t="s">
        <v>41</v>
      </c>
      <c r="J112" s="8" t="s">
        <v>42</v>
      </c>
      <c r="K112" s="8" t="s">
        <v>43</v>
      </c>
      <c r="L112" s="8" t="s">
        <v>1087</v>
      </c>
      <c r="M112" s="8" t="s">
        <v>916</v>
      </c>
      <c r="N112" s="19" t="s">
        <v>704</v>
      </c>
      <c r="O112" s="20">
        <v>8</v>
      </c>
      <c r="P112" s="20" t="s">
        <v>1088</v>
      </c>
      <c r="Q112" s="20">
        <v>22.8</v>
      </c>
      <c r="R112" s="20">
        <v>21.9</v>
      </c>
      <c r="S112" s="20">
        <v>0.985659311497326</v>
      </c>
      <c r="T112" s="28">
        <v>21.5859389217914</v>
      </c>
      <c r="U112" s="20">
        <v>33.4</v>
      </c>
      <c r="V112" s="20">
        <v>0.993561358588895</v>
      </c>
      <c r="W112" s="28">
        <v>33.1849493768691</v>
      </c>
      <c r="X112" s="28">
        <v>77.5708882986605</v>
      </c>
      <c r="Y112" s="28">
        <v>69.54</v>
      </c>
      <c r="Z112" s="20">
        <f t="shared" si="1"/>
        <v>110</v>
      </c>
      <c r="AA112" s="20" t="s">
        <v>51</v>
      </c>
      <c r="AB112" s="32"/>
    </row>
    <row r="113" ht="28.95" customHeight="1" spans="1:28">
      <c r="A113" s="8">
        <v>1167</v>
      </c>
      <c r="B113" s="8" t="s">
        <v>1089</v>
      </c>
      <c r="C113" s="8" t="s">
        <v>38</v>
      </c>
      <c r="D113" s="8">
        <v>14</v>
      </c>
      <c r="E113" s="8">
        <v>26</v>
      </c>
      <c r="F113" s="8" t="s">
        <v>39</v>
      </c>
      <c r="G113" s="8">
        <v>29</v>
      </c>
      <c r="H113" s="9" t="s">
        <v>701</v>
      </c>
      <c r="I113" s="8" t="s">
        <v>41</v>
      </c>
      <c r="J113" s="8" t="s">
        <v>42</v>
      </c>
      <c r="K113" s="8" t="s">
        <v>43</v>
      </c>
      <c r="L113" s="8" t="s">
        <v>1090</v>
      </c>
      <c r="M113" s="24" t="s">
        <v>969</v>
      </c>
      <c r="N113" s="19" t="s">
        <v>704</v>
      </c>
      <c r="O113" s="20">
        <v>14</v>
      </c>
      <c r="P113" s="20" t="s">
        <v>1091</v>
      </c>
      <c r="Q113" s="20">
        <v>21.22</v>
      </c>
      <c r="R113" s="20">
        <v>22.2</v>
      </c>
      <c r="S113" s="20">
        <v>1.00934871995741</v>
      </c>
      <c r="T113" s="28">
        <v>22.4075415830545</v>
      </c>
      <c r="U113" s="20">
        <v>33.4</v>
      </c>
      <c r="V113" s="20">
        <v>0.995843541623417</v>
      </c>
      <c r="W113" s="28">
        <v>33.2611742902221</v>
      </c>
      <c r="X113" s="28">
        <v>76.8887158732766</v>
      </c>
      <c r="Y113" s="28">
        <v>69.53</v>
      </c>
      <c r="Z113" s="20">
        <f t="shared" si="1"/>
        <v>111</v>
      </c>
      <c r="AA113" s="20" t="s">
        <v>51</v>
      </c>
      <c r="AB113" s="32"/>
    </row>
    <row r="114" ht="28.95" customHeight="1" spans="1:28">
      <c r="A114" s="8">
        <v>1142</v>
      </c>
      <c r="B114" s="8" t="s">
        <v>1092</v>
      </c>
      <c r="C114" s="8" t="s">
        <v>38</v>
      </c>
      <c r="D114" s="8">
        <v>14</v>
      </c>
      <c r="E114" s="8">
        <v>1</v>
      </c>
      <c r="F114" s="8" t="s">
        <v>39</v>
      </c>
      <c r="G114" s="8">
        <v>29</v>
      </c>
      <c r="H114" s="9" t="s">
        <v>701</v>
      </c>
      <c r="I114" s="8" t="s">
        <v>41</v>
      </c>
      <c r="J114" s="8" t="s">
        <v>42</v>
      </c>
      <c r="K114" s="8" t="s">
        <v>43</v>
      </c>
      <c r="L114" s="8" t="s">
        <v>1093</v>
      </c>
      <c r="M114" s="8" t="s">
        <v>1094</v>
      </c>
      <c r="N114" s="19" t="s">
        <v>704</v>
      </c>
      <c r="O114" s="20">
        <v>7</v>
      </c>
      <c r="P114" s="20" t="s">
        <v>1095</v>
      </c>
      <c r="Q114" s="20">
        <v>19.18</v>
      </c>
      <c r="R114" s="20">
        <v>21.36</v>
      </c>
      <c r="S114" s="20">
        <v>1.05068321121074</v>
      </c>
      <c r="T114" s="28">
        <v>22.4425933914613</v>
      </c>
      <c r="U114" s="33">
        <v>31.9</v>
      </c>
      <c r="V114" s="20">
        <v>1.04020672819679</v>
      </c>
      <c r="W114" s="28">
        <v>33.1825946294775</v>
      </c>
      <c r="X114" s="28">
        <v>74.8051880209389</v>
      </c>
      <c r="Y114" s="28">
        <v>69.48</v>
      </c>
      <c r="Z114" s="20">
        <f t="shared" si="1"/>
        <v>112</v>
      </c>
      <c r="AA114" s="20" t="s">
        <v>51</v>
      </c>
      <c r="AB114" s="32"/>
    </row>
    <row r="115" ht="28.95" customHeight="1" spans="1:28">
      <c r="A115" s="8">
        <v>1324</v>
      </c>
      <c r="B115" s="8" t="s">
        <v>1096</v>
      </c>
      <c r="C115" s="8" t="s">
        <v>38</v>
      </c>
      <c r="D115" s="8">
        <v>15</v>
      </c>
      <c r="E115" s="8">
        <v>63</v>
      </c>
      <c r="F115" s="8" t="s">
        <v>39</v>
      </c>
      <c r="G115" s="8">
        <v>29</v>
      </c>
      <c r="H115" s="9" t="s">
        <v>701</v>
      </c>
      <c r="I115" s="8" t="s">
        <v>41</v>
      </c>
      <c r="J115" s="8" t="s">
        <v>42</v>
      </c>
      <c r="K115" s="8" t="s">
        <v>43</v>
      </c>
      <c r="L115" s="8" t="s">
        <v>1097</v>
      </c>
      <c r="M115" s="8" t="s">
        <v>1064</v>
      </c>
      <c r="N115" s="19" t="s">
        <v>704</v>
      </c>
      <c r="O115" s="20">
        <v>9</v>
      </c>
      <c r="P115" s="20" t="s">
        <v>1098</v>
      </c>
      <c r="Q115" s="20">
        <v>25.2</v>
      </c>
      <c r="R115" s="20">
        <v>21.8</v>
      </c>
      <c r="S115" s="20">
        <v>0.989905228531468</v>
      </c>
      <c r="T115" s="28">
        <v>21.579933981986</v>
      </c>
      <c r="U115" s="20">
        <v>34.2</v>
      </c>
      <c r="V115" s="20">
        <v>1.01735299652053</v>
      </c>
      <c r="W115" s="28">
        <v>34.7934724810021</v>
      </c>
      <c r="X115" s="28">
        <v>81.5734064629881</v>
      </c>
      <c r="Y115" s="28">
        <v>69.34</v>
      </c>
      <c r="Z115" s="20">
        <f t="shared" si="1"/>
        <v>113</v>
      </c>
      <c r="AA115" s="20" t="s">
        <v>51</v>
      </c>
      <c r="AB115" s="32"/>
    </row>
    <row r="116" ht="28.95" customHeight="1" spans="1:28">
      <c r="A116" s="8">
        <v>1129</v>
      </c>
      <c r="B116" s="8" t="s">
        <v>1099</v>
      </c>
      <c r="C116" s="8" t="s">
        <v>38</v>
      </c>
      <c r="D116" s="8">
        <v>13</v>
      </c>
      <c r="E116" s="8">
        <v>108</v>
      </c>
      <c r="F116" s="8" t="s">
        <v>103</v>
      </c>
      <c r="G116" s="8">
        <v>29</v>
      </c>
      <c r="H116" s="9" t="s">
        <v>701</v>
      </c>
      <c r="I116" s="8" t="s">
        <v>41</v>
      </c>
      <c r="J116" s="8" t="s">
        <v>42</v>
      </c>
      <c r="K116" s="8" t="s">
        <v>43</v>
      </c>
      <c r="L116" s="8" t="s">
        <v>1100</v>
      </c>
      <c r="M116" s="8" t="s">
        <v>944</v>
      </c>
      <c r="N116" s="19" t="s">
        <v>704</v>
      </c>
      <c r="O116" s="20">
        <v>9</v>
      </c>
      <c r="P116" s="20" t="s">
        <v>1101</v>
      </c>
      <c r="Q116" s="20">
        <v>18.62</v>
      </c>
      <c r="R116" s="20">
        <v>22.6</v>
      </c>
      <c r="S116" s="20">
        <v>0.989905228531468</v>
      </c>
      <c r="T116" s="28">
        <v>22.3718581648112</v>
      </c>
      <c r="U116" s="20">
        <v>32</v>
      </c>
      <c r="V116" s="20">
        <v>1.01735299652053</v>
      </c>
      <c r="W116" s="28">
        <v>32.5552958886569</v>
      </c>
      <c r="X116" s="28">
        <v>73.5471540534681</v>
      </c>
      <c r="Y116" s="28">
        <v>69.33</v>
      </c>
      <c r="Z116" s="20">
        <f t="shared" si="1"/>
        <v>114</v>
      </c>
      <c r="AA116" s="20" t="s">
        <v>51</v>
      </c>
      <c r="AB116" s="32"/>
    </row>
    <row r="117" ht="28.95" customHeight="1" spans="1:28">
      <c r="A117" s="8">
        <v>1198</v>
      </c>
      <c r="B117" s="8" t="s">
        <v>1102</v>
      </c>
      <c r="C117" s="8" t="s">
        <v>38</v>
      </c>
      <c r="D117" s="8">
        <v>14</v>
      </c>
      <c r="E117" s="8">
        <v>57</v>
      </c>
      <c r="F117" s="8" t="s">
        <v>39</v>
      </c>
      <c r="G117" s="8">
        <v>29</v>
      </c>
      <c r="H117" s="9" t="s">
        <v>701</v>
      </c>
      <c r="I117" s="8" t="s">
        <v>41</v>
      </c>
      <c r="J117" s="8" t="s">
        <v>42</v>
      </c>
      <c r="K117" s="8" t="s">
        <v>43</v>
      </c>
      <c r="L117" s="8" t="s">
        <v>1103</v>
      </c>
      <c r="M117" s="24" t="s">
        <v>1021</v>
      </c>
      <c r="N117" s="19" t="s">
        <v>704</v>
      </c>
      <c r="O117" s="20">
        <v>14</v>
      </c>
      <c r="P117" s="20" t="s">
        <v>1104</v>
      </c>
      <c r="Q117" s="20">
        <v>23.8</v>
      </c>
      <c r="R117" s="20">
        <v>22.8</v>
      </c>
      <c r="S117" s="20">
        <v>1.00934871995741</v>
      </c>
      <c r="T117" s="28">
        <v>23.0131508150289</v>
      </c>
      <c r="U117" s="20">
        <v>30.8</v>
      </c>
      <c r="V117" s="20">
        <v>0.995843541623417</v>
      </c>
      <c r="W117" s="28">
        <v>30.6719810820012</v>
      </c>
      <c r="X117" s="28">
        <v>77.4851318970302</v>
      </c>
      <c r="Y117" s="28">
        <v>69.29</v>
      </c>
      <c r="Z117" s="20">
        <f t="shared" si="1"/>
        <v>115</v>
      </c>
      <c r="AA117" s="20" t="s">
        <v>51</v>
      </c>
      <c r="AB117" s="32"/>
    </row>
    <row r="118" ht="28.95" customHeight="1" spans="1:28">
      <c r="A118" s="8">
        <v>1270</v>
      </c>
      <c r="B118" s="8" t="s">
        <v>1105</v>
      </c>
      <c r="C118" s="8" t="s">
        <v>38</v>
      </c>
      <c r="D118" s="8">
        <v>15</v>
      </c>
      <c r="E118" s="8">
        <v>9</v>
      </c>
      <c r="F118" s="8" t="s">
        <v>39</v>
      </c>
      <c r="G118" s="8">
        <v>29</v>
      </c>
      <c r="H118" s="9" t="s">
        <v>701</v>
      </c>
      <c r="I118" s="8" t="s">
        <v>41</v>
      </c>
      <c r="J118" s="8" t="s">
        <v>42</v>
      </c>
      <c r="K118" s="8" t="s">
        <v>43</v>
      </c>
      <c r="L118" s="8" t="s">
        <v>1106</v>
      </c>
      <c r="M118" s="8" t="s">
        <v>1107</v>
      </c>
      <c r="N118" s="19" t="s">
        <v>704</v>
      </c>
      <c r="O118" s="20">
        <v>6</v>
      </c>
      <c r="P118" s="20" t="s">
        <v>1108</v>
      </c>
      <c r="Q118" s="20">
        <v>22.16</v>
      </c>
      <c r="R118" s="20">
        <v>24.32</v>
      </c>
      <c r="S118" s="20">
        <v>1.05068321121074</v>
      </c>
      <c r="T118" s="28">
        <v>25.5526156966451</v>
      </c>
      <c r="U118" s="20">
        <v>32.9</v>
      </c>
      <c r="V118" s="20">
        <v>0.978369284749768</v>
      </c>
      <c r="W118" s="28">
        <v>32.1883494682674</v>
      </c>
      <c r="X118" s="28">
        <v>79.9009651649124</v>
      </c>
      <c r="Y118" s="28">
        <v>69.14</v>
      </c>
      <c r="Z118" s="20">
        <f t="shared" si="1"/>
        <v>116</v>
      </c>
      <c r="AA118" s="20" t="s">
        <v>51</v>
      </c>
      <c r="AB118" s="32"/>
    </row>
    <row r="119" ht="28.95" customHeight="1" spans="1:28">
      <c r="A119" s="8">
        <v>1230</v>
      </c>
      <c r="B119" s="8" t="s">
        <v>1109</v>
      </c>
      <c r="C119" s="8" t="s">
        <v>38</v>
      </c>
      <c r="D119" s="8">
        <v>14</v>
      </c>
      <c r="E119" s="8">
        <v>89</v>
      </c>
      <c r="F119" s="8" t="s">
        <v>103</v>
      </c>
      <c r="G119" s="8">
        <v>29</v>
      </c>
      <c r="H119" s="9" t="s">
        <v>701</v>
      </c>
      <c r="I119" s="8" t="s">
        <v>41</v>
      </c>
      <c r="J119" s="8" t="s">
        <v>42</v>
      </c>
      <c r="K119" s="8" t="s">
        <v>43</v>
      </c>
      <c r="L119" s="8" t="s">
        <v>1110</v>
      </c>
      <c r="M119" s="8" t="s">
        <v>961</v>
      </c>
      <c r="N119" s="19" t="s">
        <v>704</v>
      </c>
      <c r="O119" s="20">
        <v>10</v>
      </c>
      <c r="P119" s="20" t="s">
        <v>1111</v>
      </c>
      <c r="Q119" s="20">
        <v>21.7</v>
      </c>
      <c r="R119" s="20">
        <v>22.2</v>
      </c>
      <c r="S119" s="20">
        <v>1.01459609862385</v>
      </c>
      <c r="T119" s="28">
        <v>22.5240333894495</v>
      </c>
      <c r="U119" s="20">
        <v>34.6</v>
      </c>
      <c r="V119" s="20">
        <v>0.981981236438076</v>
      </c>
      <c r="W119" s="28">
        <v>33.9765507807574</v>
      </c>
      <c r="X119" s="28">
        <v>78.200584170207</v>
      </c>
      <c r="Y119" s="28">
        <v>69.12</v>
      </c>
      <c r="Z119" s="20">
        <f t="shared" si="1"/>
        <v>117</v>
      </c>
      <c r="AA119" s="20" t="s">
        <v>51</v>
      </c>
      <c r="AB119" s="32"/>
    </row>
    <row r="120" ht="28.95" customHeight="1" spans="1:28">
      <c r="A120" s="8">
        <v>1227</v>
      </c>
      <c r="B120" s="8" t="s">
        <v>1112</v>
      </c>
      <c r="C120" s="8" t="s">
        <v>38</v>
      </c>
      <c r="D120" s="8">
        <v>14</v>
      </c>
      <c r="E120" s="8">
        <v>86</v>
      </c>
      <c r="F120" s="8" t="s">
        <v>103</v>
      </c>
      <c r="G120" s="8">
        <v>29</v>
      </c>
      <c r="H120" s="9" t="s">
        <v>701</v>
      </c>
      <c r="I120" s="8" t="s">
        <v>41</v>
      </c>
      <c r="J120" s="8" t="s">
        <v>42</v>
      </c>
      <c r="K120" s="8" t="s">
        <v>43</v>
      </c>
      <c r="L120" s="8" t="s">
        <v>1113</v>
      </c>
      <c r="M120" s="8" t="s">
        <v>961</v>
      </c>
      <c r="N120" s="19" t="s">
        <v>704</v>
      </c>
      <c r="O120" s="20">
        <v>7</v>
      </c>
      <c r="P120" s="20" t="s">
        <v>1114</v>
      </c>
      <c r="Q120" s="20">
        <v>18.4</v>
      </c>
      <c r="R120" s="20">
        <v>22.82</v>
      </c>
      <c r="S120" s="20">
        <v>1.05068321121074</v>
      </c>
      <c r="T120" s="28">
        <v>23.976590879829</v>
      </c>
      <c r="U120" s="20">
        <v>34.4</v>
      </c>
      <c r="V120" s="20">
        <v>1.04020672819679</v>
      </c>
      <c r="W120" s="28">
        <v>35.7831114499695</v>
      </c>
      <c r="X120" s="28">
        <v>78.1597023297985</v>
      </c>
      <c r="Y120" s="28">
        <v>69.1</v>
      </c>
      <c r="Z120" s="20">
        <f t="shared" si="1"/>
        <v>118</v>
      </c>
      <c r="AA120" s="20" t="s">
        <v>51</v>
      </c>
      <c r="AB120" s="32"/>
    </row>
    <row r="121" ht="28.95" customHeight="1" spans="1:28">
      <c r="A121" s="8">
        <v>1209</v>
      </c>
      <c r="B121" s="8" t="s">
        <v>1115</v>
      </c>
      <c r="C121" s="8" t="s">
        <v>38</v>
      </c>
      <c r="D121" s="8">
        <v>14</v>
      </c>
      <c r="E121" s="8">
        <v>68</v>
      </c>
      <c r="F121" s="8" t="s">
        <v>39</v>
      </c>
      <c r="G121" s="8">
        <v>29</v>
      </c>
      <c r="H121" s="9" t="s">
        <v>701</v>
      </c>
      <c r="I121" s="8" t="s">
        <v>41</v>
      </c>
      <c r="J121" s="8" t="s">
        <v>42</v>
      </c>
      <c r="K121" s="8" t="s">
        <v>43</v>
      </c>
      <c r="L121" s="8" t="s">
        <v>1116</v>
      </c>
      <c r="M121" s="8" t="s">
        <v>1057</v>
      </c>
      <c r="N121" s="19" t="s">
        <v>704</v>
      </c>
      <c r="O121" s="20">
        <v>8</v>
      </c>
      <c r="P121" s="20" t="s">
        <v>1117</v>
      </c>
      <c r="Q121" s="20">
        <v>18.62</v>
      </c>
      <c r="R121" s="20">
        <v>25.2</v>
      </c>
      <c r="S121" s="20">
        <v>0.985659311497326</v>
      </c>
      <c r="T121" s="28">
        <v>24.8386146497326</v>
      </c>
      <c r="U121" s="20">
        <v>34.2</v>
      </c>
      <c r="V121" s="20">
        <v>0.993561358588895</v>
      </c>
      <c r="W121" s="28">
        <v>33.9797984637402</v>
      </c>
      <c r="X121" s="28">
        <v>77.4384131134728</v>
      </c>
      <c r="Y121" s="28">
        <v>69.06</v>
      </c>
      <c r="Z121" s="20">
        <f t="shared" si="1"/>
        <v>119</v>
      </c>
      <c r="AA121" s="20" t="s">
        <v>51</v>
      </c>
      <c r="AB121" s="32"/>
    </row>
    <row r="122" ht="28.95" customHeight="1" spans="1:28">
      <c r="A122" s="8">
        <v>1172</v>
      </c>
      <c r="B122" s="8" t="s">
        <v>1118</v>
      </c>
      <c r="C122" s="8" t="s">
        <v>38</v>
      </c>
      <c r="D122" s="8">
        <v>14</v>
      </c>
      <c r="E122" s="8">
        <v>31</v>
      </c>
      <c r="F122" s="8" t="s">
        <v>39</v>
      </c>
      <c r="G122" s="8">
        <v>29</v>
      </c>
      <c r="H122" s="9" t="s">
        <v>701</v>
      </c>
      <c r="I122" s="8" t="s">
        <v>41</v>
      </c>
      <c r="J122" s="8" t="s">
        <v>42</v>
      </c>
      <c r="K122" s="8" t="s">
        <v>43</v>
      </c>
      <c r="L122" s="8" t="s">
        <v>1119</v>
      </c>
      <c r="M122" s="8" t="s">
        <v>992</v>
      </c>
      <c r="N122" s="19" t="s">
        <v>704</v>
      </c>
      <c r="O122" s="20">
        <v>9</v>
      </c>
      <c r="P122" s="20" t="s">
        <v>1120</v>
      </c>
      <c r="Q122" s="20">
        <v>19.16</v>
      </c>
      <c r="R122" s="20">
        <v>23.6</v>
      </c>
      <c r="S122" s="20">
        <v>0.989905228531468</v>
      </c>
      <c r="T122" s="28">
        <v>23.3617633933427</v>
      </c>
      <c r="U122" s="20">
        <v>33</v>
      </c>
      <c r="V122" s="20">
        <v>1.01735299652053</v>
      </c>
      <c r="W122" s="28">
        <v>33.5726488851775</v>
      </c>
      <c r="X122" s="28">
        <v>76.0944122785201</v>
      </c>
      <c r="Y122" s="28">
        <v>68.86</v>
      </c>
      <c r="Z122" s="20">
        <f t="shared" si="1"/>
        <v>120</v>
      </c>
      <c r="AA122" s="20" t="s">
        <v>51</v>
      </c>
      <c r="AB122" s="32"/>
    </row>
    <row r="123" ht="28.95" customHeight="1" spans="1:28">
      <c r="A123" s="8">
        <v>1291</v>
      </c>
      <c r="B123" s="8" t="s">
        <v>1121</v>
      </c>
      <c r="C123" s="8" t="s">
        <v>38</v>
      </c>
      <c r="D123" s="8">
        <v>15</v>
      </c>
      <c r="E123" s="8">
        <v>30</v>
      </c>
      <c r="F123" s="8" t="s">
        <v>39</v>
      </c>
      <c r="G123" s="8">
        <v>29</v>
      </c>
      <c r="H123" s="9" t="s">
        <v>701</v>
      </c>
      <c r="I123" s="8" t="s">
        <v>41</v>
      </c>
      <c r="J123" s="8" t="s">
        <v>42</v>
      </c>
      <c r="K123" s="8" t="s">
        <v>43</v>
      </c>
      <c r="L123" s="8" t="s">
        <v>1122</v>
      </c>
      <c r="M123" s="8" t="s">
        <v>1071</v>
      </c>
      <c r="N123" s="19" t="s">
        <v>704</v>
      </c>
      <c r="O123" s="20">
        <v>6</v>
      </c>
      <c r="P123" s="20" t="s">
        <v>1123</v>
      </c>
      <c r="Q123" s="20">
        <v>23.92</v>
      </c>
      <c r="R123" s="20">
        <v>25.52</v>
      </c>
      <c r="S123" s="20">
        <v>1.05068321121074</v>
      </c>
      <c r="T123" s="28">
        <v>26.813435550098</v>
      </c>
      <c r="U123" s="20">
        <v>29.6</v>
      </c>
      <c r="V123" s="20">
        <v>0.978369284749768</v>
      </c>
      <c r="W123" s="28">
        <v>28.9597308285931</v>
      </c>
      <c r="X123" s="28">
        <v>79.6931663786911</v>
      </c>
      <c r="Y123" s="28">
        <v>68.82</v>
      </c>
      <c r="Z123" s="20">
        <f t="shared" si="1"/>
        <v>121</v>
      </c>
      <c r="AA123" s="20" t="s">
        <v>51</v>
      </c>
      <c r="AB123" s="32"/>
    </row>
    <row r="124" ht="28.95" customHeight="1" spans="1:28">
      <c r="A124" s="8">
        <v>1228</v>
      </c>
      <c r="B124" s="8" t="s">
        <v>1124</v>
      </c>
      <c r="C124" s="8" t="s">
        <v>38</v>
      </c>
      <c r="D124" s="8">
        <v>14</v>
      </c>
      <c r="E124" s="8">
        <v>87</v>
      </c>
      <c r="F124" s="8" t="s">
        <v>103</v>
      </c>
      <c r="G124" s="8">
        <v>29</v>
      </c>
      <c r="H124" s="9" t="s">
        <v>701</v>
      </c>
      <c r="I124" s="8" t="s">
        <v>41</v>
      </c>
      <c r="J124" s="8" t="s">
        <v>42</v>
      </c>
      <c r="K124" s="8" t="s">
        <v>43</v>
      </c>
      <c r="L124" s="8" t="s">
        <v>1125</v>
      </c>
      <c r="M124" s="8" t="s">
        <v>961</v>
      </c>
      <c r="N124" s="19" t="s">
        <v>704</v>
      </c>
      <c r="O124" s="20">
        <v>13</v>
      </c>
      <c r="P124" s="20" t="s">
        <v>1126</v>
      </c>
      <c r="Q124" s="20">
        <v>21.94</v>
      </c>
      <c r="R124" s="20">
        <v>22.4</v>
      </c>
      <c r="S124" s="20">
        <v>0.986283146504603</v>
      </c>
      <c r="T124" s="28">
        <v>22.0927424817031</v>
      </c>
      <c r="U124" s="20">
        <v>33.4</v>
      </c>
      <c r="V124" s="20">
        <v>1.00422966329011</v>
      </c>
      <c r="W124" s="28">
        <v>33.5412707538898</v>
      </c>
      <c r="X124" s="28">
        <v>77.5740132355929</v>
      </c>
      <c r="Y124" s="28">
        <v>68.74</v>
      </c>
      <c r="Z124" s="20">
        <f t="shared" si="1"/>
        <v>122</v>
      </c>
      <c r="AA124" s="20" t="s">
        <v>51</v>
      </c>
      <c r="AB124" s="32"/>
    </row>
    <row r="125" ht="28.95" customHeight="1" spans="1:28">
      <c r="A125" s="8">
        <v>1131</v>
      </c>
      <c r="B125" s="8" t="s">
        <v>1127</v>
      </c>
      <c r="C125" s="8" t="s">
        <v>38</v>
      </c>
      <c r="D125" s="8">
        <v>13</v>
      </c>
      <c r="E125" s="8">
        <v>110</v>
      </c>
      <c r="F125" s="8" t="s">
        <v>103</v>
      </c>
      <c r="G125" s="8">
        <v>29</v>
      </c>
      <c r="H125" s="9" t="s">
        <v>701</v>
      </c>
      <c r="I125" s="8" t="s">
        <v>41</v>
      </c>
      <c r="J125" s="8" t="s">
        <v>42</v>
      </c>
      <c r="K125" s="8" t="s">
        <v>43</v>
      </c>
      <c r="L125" s="8" t="s">
        <v>1128</v>
      </c>
      <c r="M125" s="8" t="s">
        <v>944</v>
      </c>
      <c r="N125" s="19" t="s">
        <v>704</v>
      </c>
      <c r="O125" s="20">
        <v>11</v>
      </c>
      <c r="P125" s="20" t="s">
        <v>1129</v>
      </c>
      <c r="Q125" s="20">
        <v>20.48</v>
      </c>
      <c r="R125" s="20">
        <v>19</v>
      </c>
      <c r="S125" s="20">
        <v>1.04426445849832</v>
      </c>
      <c r="T125" s="28">
        <v>19.8410247114682</v>
      </c>
      <c r="U125" s="20">
        <v>31.4</v>
      </c>
      <c r="V125" s="20">
        <v>1.02224739492679</v>
      </c>
      <c r="W125" s="28">
        <v>32.0985682007012</v>
      </c>
      <c r="X125" s="28">
        <v>72.4195929121693</v>
      </c>
      <c r="Y125" s="28">
        <v>68.65</v>
      </c>
      <c r="Z125" s="20">
        <f t="shared" si="1"/>
        <v>123</v>
      </c>
      <c r="AA125" s="20" t="s">
        <v>51</v>
      </c>
      <c r="AB125" s="32"/>
    </row>
    <row r="126" ht="28.95" customHeight="1" spans="1:28">
      <c r="A126" s="8">
        <v>1288</v>
      </c>
      <c r="B126" s="8" t="s">
        <v>1130</v>
      </c>
      <c r="C126" s="8" t="s">
        <v>38</v>
      </c>
      <c r="D126" s="8">
        <v>15</v>
      </c>
      <c r="E126" s="8">
        <v>27</v>
      </c>
      <c r="F126" s="8" t="s">
        <v>39</v>
      </c>
      <c r="G126" s="8">
        <v>29</v>
      </c>
      <c r="H126" s="9" t="s">
        <v>701</v>
      </c>
      <c r="I126" s="8" t="s">
        <v>41</v>
      </c>
      <c r="J126" s="8" t="s">
        <v>42</v>
      </c>
      <c r="K126" s="8" t="s">
        <v>43</v>
      </c>
      <c r="L126" s="8" t="s">
        <v>1131</v>
      </c>
      <c r="M126" s="8" t="s">
        <v>1071</v>
      </c>
      <c r="N126" s="19" t="s">
        <v>704</v>
      </c>
      <c r="O126" s="20">
        <v>6</v>
      </c>
      <c r="P126" s="20" t="s">
        <v>1132</v>
      </c>
      <c r="Q126" s="20">
        <v>22.68</v>
      </c>
      <c r="R126" s="20">
        <v>23.6</v>
      </c>
      <c r="S126" s="20">
        <v>1.05068321121074</v>
      </c>
      <c r="T126" s="28">
        <v>24.7961237845734</v>
      </c>
      <c r="U126" s="20">
        <v>32.5</v>
      </c>
      <c r="V126" s="20">
        <v>0.978369284749768</v>
      </c>
      <c r="W126" s="28">
        <v>31.7970017543675</v>
      </c>
      <c r="X126" s="28">
        <v>79.2731255389408</v>
      </c>
      <c r="Y126" s="28">
        <v>68.56</v>
      </c>
      <c r="Z126" s="20">
        <f t="shared" si="1"/>
        <v>124</v>
      </c>
      <c r="AA126" s="20" t="s">
        <v>51</v>
      </c>
      <c r="AB126" s="32"/>
    </row>
    <row r="127" ht="28.95" customHeight="1" spans="1:28">
      <c r="A127" s="8">
        <v>1338</v>
      </c>
      <c r="B127" s="8" t="s">
        <v>1133</v>
      </c>
      <c r="C127" s="8" t="s">
        <v>38</v>
      </c>
      <c r="D127" s="8">
        <v>15</v>
      </c>
      <c r="E127" s="8">
        <v>77</v>
      </c>
      <c r="F127" s="8" t="s">
        <v>103</v>
      </c>
      <c r="G127" s="8">
        <v>29</v>
      </c>
      <c r="H127" s="9" t="s">
        <v>701</v>
      </c>
      <c r="I127" s="8" t="s">
        <v>41</v>
      </c>
      <c r="J127" s="8" t="s">
        <v>42</v>
      </c>
      <c r="K127" s="8" t="s">
        <v>43</v>
      </c>
      <c r="L127" s="8" t="s">
        <v>1134</v>
      </c>
      <c r="M127" s="8" t="s">
        <v>1135</v>
      </c>
      <c r="N127" s="19" t="s">
        <v>704</v>
      </c>
      <c r="O127" s="20">
        <v>10</v>
      </c>
      <c r="P127" s="20" t="s">
        <v>1136</v>
      </c>
      <c r="Q127" s="20">
        <v>22.16</v>
      </c>
      <c r="R127" s="20">
        <v>24.2</v>
      </c>
      <c r="S127" s="20">
        <v>1.01459609862385</v>
      </c>
      <c r="T127" s="28">
        <v>24.5532255866972</v>
      </c>
      <c r="U127" s="20">
        <v>34.4</v>
      </c>
      <c r="V127" s="20">
        <v>0.981981236438076</v>
      </c>
      <c r="W127" s="28">
        <v>33.7801545334698</v>
      </c>
      <c r="X127" s="28">
        <v>80.4933801201671</v>
      </c>
      <c r="Y127" s="28">
        <v>68.5</v>
      </c>
      <c r="Z127" s="20">
        <f t="shared" si="1"/>
        <v>125</v>
      </c>
      <c r="AA127" s="20" t="s">
        <v>51</v>
      </c>
      <c r="AB127" s="32"/>
    </row>
    <row r="128" ht="28.95" customHeight="1" spans="1:28">
      <c r="A128" s="8">
        <v>1134</v>
      </c>
      <c r="B128" s="8" t="s">
        <v>185</v>
      </c>
      <c r="C128" s="8" t="s">
        <v>38</v>
      </c>
      <c r="D128" s="8">
        <v>13</v>
      </c>
      <c r="E128" s="8">
        <v>113</v>
      </c>
      <c r="F128" s="8" t="s">
        <v>103</v>
      </c>
      <c r="G128" s="8">
        <v>29</v>
      </c>
      <c r="H128" s="9" t="s">
        <v>701</v>
      </c>
      <c r="I128" s="8" t="s">
        <v>41</v>
      </c>
      <c r="J128" s="8" t="s">
        <v>42</v>
      </c>
      <c r="K128" s="8" t="s">
        <v>43</v>
      </c>
      <c r="L128" s="8" t="s">
        <v>1137</v>
      </c>
      <c r="M128" s="8" t="s">
        <v>747</v>
      </c>
      <c r="N128" s="19" t="s">
        <v>704</v>
      </c>
      <c r="O128" s="20">
        <v>8</v>
      </c>
      <c r="P128" s="20" t="s">
        <v>1138</v>
      </c>
      <c r="Q128" s="20">
        <v>22.36</v>
      </c>
      <c r="R128" s="20">
        <v>19.6</v>
      </c>
      <c r="S128" s="20">
        <v>0.985659311497326</v>
      </c>
      <c r="T128" s="28">
        <v>19.3189225053476</v>
      </c>
      <c r="U128" s="20">
        <v>30.8</v>
      </c>
      <c r="V128" s="20">
        <v>0.993561358588895</v>
      </c>
      <c r="W128" s="28">
        <v>30.601689844538</v>
      </c>
      <c r="X128" s="28">
        <v>72.2806123498856</v>
      </c>
      <c r="Y128" s="28">
        <v>68.37</v>
      </c>
      <c r="Z128" s="20">
        <f t="shared" si="1"/>
        <v>126</v>
      </c>
      <c r="AA128" s="20" t="s">
        <v>51</v>
      </c>
      <c r="AB128" s="32"/>
    </row>
    <row r="129" ht="28.95" customHeight="1" spans="1:28">
      <c r="A129" s="10">
        <v>1092</v>
      </c>
      <c r="B129" s="10" t="s">
        <v>1139</v>
      </c>
      <c r="C129" s="10" t="s">
        <v>38</v>
      </c>
      <c r="D129" s="10">
        <v>13</v>
      </c>
      <c r="E129" s="10">
        <v>71</v>
      </c>
      <c r="F129" s="10" t="s">
        <v>39</v>
      </c>
      <c r="G129" s="10">
        <v>29</v>
      </c>
      <c r="H129" s="11" t="s">
        <v>701</v>
      </c>
      <c r="I129" s="10" t="s">
        <v>41</v>
      </c>
      <c r="J129" s="10" t="s">
        <v>42</v>
      </c>
      <c r="K129" s="10" t="s">
        <v>43</v>
      </c>
      <c r="L129" s="10" t="s">
        <v>1140</v>
      </c>
      <c r="M129" s="10" t="s">
        <v>819</v>
      </c>
      <c r="N129" s="19" t="s">
        <v>704</v>
      </c>
      <c r="O129" s="20">
        <v>12</v>
      </c>
      <c r="P129" s="20" t="s">
        <v>1141</v>
      </c>
      <c r="Q129" s="20">
        <v>19.12</v>
      </c>
      <c r="R129" s="20">
        <v>20.4</v>
      </c>
      <c r="S129" s="20">
        <v>0.95816663422303</v>
      </c>
      <c r="T129" s="28">
        <v>19.5465993381498</v>
      </c>
      <c r="U129" s="20">
        <v>30.2</v>
      </c>
      <c r="V129" s="20">
        <v>0.966629800702028</v>
      </c>
      <c r="W129" s="28">
        <v>29.1922199812012</v>
      </c>
      <c r="X129" s="28">
        <v>67.8588193193511</v>
      </c>
      <c r="Y129" s="28">
        <v>68.32</v>
      </c>
      <c r="Z129" s="20">
        <f t="shared" si="1"/>
        <v>127</v>
      </c>
      <c r="AA129" s="20" t="s">
        <v>51</v>
      </c>
      <c r="AB129" s="32"/>
    </row>
    <row r="130" ht="28.95" customHeight="1" spans="1:28">
      <c r="A130" s="8">
        <v>1377</v>
      </c>
      <c r="B130" s="8" t="s">
        <v>1142</v>
      </c>
      <c r="C130" s="8" t="s">
        <v>38</v>
      </c>
      <c r="D130" s="8">
        <v>15</v>
      </c>
      <c r="E130" s="8">
        <v>116</v>
      </c>
      <c r="F130" s="8" t="s">
        <v>103</v>
      </c>
      <c r="G130" s="8">
        <v>29</v>
      </c>
      <c r="H130" s="9" t="s">
        <v>701</v>
      </c>
      <c r="I130" s="8" t="s">
        <v>41</v>
      </c>
      <c r="J130" s="8" t="s">
        <v>42</v>
      </c>
      <c r="K130" s="8" t="s">
        <v>43</v>
      </c>
      <c r="L130" s="8" t="s">
        <v>1143</v>
      </c>
      <c r="M130" s="8" t="s">
        <v>1144</v>
      </c>
      <c r="N130" s="19" t="s">
        <v>704</v>
      </c>
      <c r="O130" s="20">
        <v>7</v>
      </c>
      <c r="P130" s="20" t="s">
        <v>1145</v>
      </c>
      <c r="Q130" s="20">
        <v>27.66</v>
      </c>
      <c r="R130" s="20">
        <v>20.1</v>
      </c>
      <c r="S130" s="20">
        <v>1.05068321121074</v>
      </c>
      <c r="T130" s="28">
        <v>21.1187325453358</v>
      </c>
      <c r="U130" s="20">
        <v>30.76</v>
      </c>
      <c r="V130" s="20">
        <v>1.04020672819679</v>
      </c>
      <c r="W130" s="28">
        <v>31.9967589593332</v>
      </c>
      <c r="X130" s="28">
        <v>80.775491504669</v>
      </c>
      <c r="Y130" s="28">
        <v>68.27</v>
      </c>
      <c r="Z130" s="20">
        <f t="shared" si="1"/>
        <v>128</v>
      </c>
      <c r="AA130" s="20" t="s">
        <v>51</v>
      </c>
      <c r="AB130" s="32"/>
    </row>
    <row r="131" ht="28.95" customHeight="1" spans="1:28">
      <c r="A131" s="8">
        <v>1271</v>
      </c>
      <c r="B131" s="8" t="s">
        <v>1146</v>
      </c>
      <c r="C131" s="8" t="s">
        <v>38</v>
      </c>
      <c r="D131" s="8">
        <v>15</v>
      </c>
      <c r="E131" s="8">
        <v>10</v>
      </c>
      <c r="F131" s="8" t="s">
        <v>39</v>
      </c>
      <c r="G131" s="8">
        <v>29</v>
      </c>
      <c r="H131" s="9" t="s">
        <v>701</v>
      </c>
      <c r="I131" s="8" t="s">
        <v>41</v>
      </c>
      <c r="J131" s="8" t="s">
        <v>42</v>
      </c>
      <c r="K131" s="8" t="s">
        <v>43</v>
      </c>
      <c r="L131" s="8" t="s">
        <v>1147</v>
      </c>
      <c r="M131" s="8" t="s">
        <v>1107</v>
      </c>
      <c r="N131" s="19" t="s">
        <v>704</v>
      </c>
      <c r="O131" s="20">
        <v>13</v>
      </c>
      <c r="P131" s="20" t="s">
        <v>1148</v>
      </c>
      <c r="Q131" s="20">
        <v>21.5</v>
      </c>
      <c r="R131" s="20">
        <v>23.4</v>
      </c>
      <c r="S131" s="20">
        <v>0.986283146504603</v>
      </c>
      <c r="T131" s="28">
        <v>23.0790256282077</v>
      </c>
      <c r="U131" s="20">
        <v>33.6</v>
      </c>
      <c r="V131" s="20">
        <v>1.00422966329011</v>
      </c>
      <c r="W131" s="28">
        <v>33.7421166865478</v>
      </c>
      <c r="X131" s="28">
        <v>78.3211423147555</v>
      </c>
      <c r="Y131" s="28">
        <v>68.19</v>
      </c>
      <c r="Z131" s="20">
        <f t="shared" ref="Z131:Z194" si="2">RANK(Y131,Y$3:Y$500,0)</f>
        <v>129</v>
      </c>
      <c r="AA131" s="20" t="s">
        <v>51</v>
      </c>
      <c r="AB131" s="32"/>
    </row>
    <row r="132" ht="28.95" customHeight="1" spans="1:28">
      <c r="A132" s="8">
        <v>1213</v>
      </c>
      <c r="B132" s="8" t="s">
        <v>1149</v>
      </c>
      <c r="C132" s="8" t="s">
        <v>38</v>
      </c>
      <c r="D132" s="8">
        <v>14</v>
      </c>
      <c r="E132" s="8">
        <v>72</v>
      </c>
      <c r="F132" s="8" t="s">
        <v>39</v>
      </c>
      <c r="G132" s="8">
        <v>29</v>
      </c>
      <c r="H132" s="9" t="s">
        <v>701</v>
      </c>
      <c r="I132" s="8" t="s">
        <v>41</v>
      </c>
      <c r="J132" s="8" t="s">
        <v>42</v>
      </c>
      <c r="K132" s="8" t="s">
        <v>43</v>
      </c>
      <c r="L132" s="8" t="s">
        <v>1150</v>
      </c>
      <c r="M132" s="8" t="s">
        <v>1057</v>
      </c>
      <c r="N132" s="19" t="s">
        <v>704</v>
      </c>
      <c r="O132" s="20">
        <v>8</v>
      </c>
      <c r="P132" s="20" t="s">
        <v>1151</v>
      </c>
      <c r="Q132" s="20">
        <v>19.74</v>
      </c>
      <c r="R132" s="20">
        <v>24.2</v>
      </c>
      <c r="S132" s="20">
        <v>0.985659311497326</v>
      </c>
      <c r="T132" s="28">
        <v>23.8529553382353</v>
      </c>
      <c r="U132" s="20">
        <v>32.6</v>
      </c>
      <c r="V132" s="20">
        <v>0.993561358588895</v>
      </c>
      <c r="W132" s="28">
        <v>32.390100289998</v>
      </c>
      <c r="X132" s="28">
        <v>75.9830556282333</v>
      </c>
      <c r="Y132" s="28">
        <v>68.19</v>
      </c>
      <c r="Z132" s="20">
        <f t="shared" si="2"/>
        <v>129</v>
      </c>
      <c r="AA132" s="20" t="s">
        <v>51</v>
      </c>
      <c r="AB132" s="32"/>
    </row>
    <row r="133" ht="28.95" customHeight="1" spans="1:28">
      <c r="A133" s="8">
        <v>1106</v>
      </c>
      <c r="B133" s="8" t="s">
        <v>1152</v>
      </c>
      <c r="C133" s="8" t="s">
        <v>38</v>
      </c>
      <c r="D133" s="8">
        <v>13</v>
      </c>
      <c r="E133" s="8">
        <v>85</v>
      </c>
      <c r="F133" s="8" t="s">
        <v>103</v>
      </c>
      <c r="G133" s="8">
        <v>29</v>
      </c>
      <c r="H133" s="9" t="s">
        <v>701</v>
      </c>
      <c r="I133" s="8" t="s">
        <v>41</v>
      </c>
      <c r="J133" s="8" t="s">
        <v>42</v>
      </c>
      <c r="K133" s="8" t="s">
        <v>43</v>
      </c>
      <c r="L133" s="8" t="s">
        <v>1153</v>
      </c>
      <c r="M133" s="8" t="s">
        <v>1154</v>
      </c>
      <c r="N133" s="19" t="s">
        <v>704</v>
      </c>
      <c r="O133" s="20">
        <v>14</v>
      </c>
      <c r="P133" s="20" t="s">
        <v>1155</v>
      </c>
      <c r="Q133" s="20">
        <v>18</v>
      </c>
      <c r="R133" s="20">
        <v>19.6</v>
      </c>
      <c r="S133" s="20">
        <v>1.00934871995741</v>
      </c>
      <c r="T133" s="28">
        <v>19.7832349111652</v>
      </c>
      <c r="U133" s="20">
        <v>31.2</v>
      </c>
      <c r="V133" s="20">
        <v>0.995843541623417</v>
      </c>
      <c r="W133" s="28">
        <v>31.0703184986506</v>
      </c>
      <c r="X133" s="28">
        <v>68.8535534098158</v>
      </c>
      <c r="Y133" s="28">
        <v>68.11</v>
      </c>
      <c r="Z133" s="20">
        <f t="shared" si="2"/>
        <v>131</v>
      </c>
      <c r="AA133" s="20" t="s">
        <v>51</v>
      </c>
      <c r="AB133" s="32"/>
    </row>
    <row r="134" ht="28.95" customHeight="1" spans="1:28">
      <c r="A134" s="8">
        <v>1277</v>
      </c>
      <c r="B134" s="8" t="s">
        <v>1156</v>
      </c>
      <c r="C134" s="8" t="s">
        <v>38</v>
      </c>
      <c r="D134" s="8">
        <v>15</v>
      </c>
      <c r="E134" s="8">
        <v>16</v>
      </c>
      <c r="F134" s="8" t="s">
        <v>39</v>
      </c>
      <c r="G134" s="8">
        <v>29</v>
      </c>
      <c r="H134" s="9" t="s">
        <v>701</v>
      </c>
      <c r="I134" s="8" t="s">
        <v>41</v>
      </c>
      <c r="J134" s="8" t="s">
        <v>42</v>
      </c>
      <c r="K134" s="8" t="s">
        <v>43</v>
      </c>
      <c r="L134" s="8" t="s">
        <v>1157</v>
      </c>
      <c r="M134" s="8" t="s">
        <v>1107</v>
      </c>
      <c r="N134" s="19" t="s">
        <v>704</v>
      </c>
      <c r="O134" s="20">
        <v>12</v>
      </c>
      <c r="P134" s="20" t="s">
        <v>1158</v>
      </c>
      <c r="Q134" s="20">
        <v>21.72</v>
      </c>
      <c r="R134" s="20">
        <v>24.4</v>
      </c>
      <c r="S134" s="20">
        <v>0.95816663422303</v>
      </c>
      <c r="T134" s="28">
        <v>23.3792658750419</v>
      </c>
      <c r="U134" s="20">
        <v>34.2</v>
      </c>
      <c r="V134" s="20">
        <v>0.966629800702028</v>
      </c>
      <c r="W134" s="28">
        <v>33.0587391840094</v>
      </c>
      <c r="X134" s="28">
        <v>78.1580050590513</v>
      </c>
      <c r="Y134" s="28">
        <v>68.09</v>
      </c>
      <c r="Z134" s="20">
        <f t="shared" si="2"/>
        <v>132</v>
      </c>
      <c r="AA134" s="20" t="s">
        <v>51</v>
      </c>
      <c r="AB134" s="32"/>
    </row>
    <row r="135" ht="28.95" customHeight="1" spans="1:28">
      <c r="A135" s="8">
        <v>1123</v>
      </c>
      <c r="B135" s="8" t="s">
        <v>124</v>
      </c>
      <c r="C135" s="8" t="s">
        <v>38</v>
      </c>
      <c r="D135" s="8">
        <v>13</v>
      </c>
      <c r="E135" s="8">
        <v>102</v>
      </c>
      <c r="F135" s="8" t="s">
        <v>103</v>
      </c>
      <c r="G135" s="8">
        <v>29</v>
      </c>
      <c r="H135" s="9" t="s">
        <v>701</v>
      </c>
      <c r="I135" s="8" t="s">
        <v>41</v>
      </c>
      <c r="J135" s="8" t="s">
        <v>42</v>
      </c>
      <c r="K135" s="8" t="s">
        <v>43</v>
      </c>
      <c r="L135" s="8" t="s">
        <v>1159</v>
      </c>
      <c r="M135" s="8" t="s">
        <v>1160</v>
      </c>
      <c r="N135" s="19" t="s">
        <v>704</v>
      </c>
      <c r="O135" s="20">
        <v>12</v>
      </c>
      <c r="P135" s="20" t="s">
        <v>1161</v>
      </c>
      <c r="Q135" s="20">
        <v>17.8</v>
      </c>
      <c r="R135" s="20">
        <v>20.4</v>
      </c>
      <c r="S135" s="20">
        <v>0.95816663422303</v>
      </c>
      <c r="T135" s="28">
        <v>19.5465993381498</v>
      </c>
      <c r="U135" s="20">
        <v>34.6</v>
      </c>
      <c r="V135" s="20">
        <v>0.966629800702028</v>
      </c>
      <c r="W135" s="28">
        <v>33.4453911042902</v>
      </c>
      <c r="X135" s="28">
        <v>70.79199044244</v>
      </c>
      <c r="Y135" s="28">
        <v>68.08</v>
      </c>
      <c r="Z135" s="20">
        <f t="shared" si="2"/>
        <v>133</v>
      </c>
      <c r="AA135" s="20" t="s">
        <v>51</v>
      </c>
      <c r="AB135" s="32"/>
    </row>
    <row r="136" ht="28.95" customHeight="1" spans="1:28">
      <c r="A136" s="8">
        <v>1265</v>
      </c>
      <c r="B136" s="8" t="s">
        <v>1162</v>
      </c>
      <c r="C136" s="8" t="s">
        <v>38</v>
      </c>
      <c r="D136" s="8">
        <v>15</v>
      </c>
      <c r="E136" s="8">
        <v>4</v>
      </c>
      <c r="F136" s="8" t="s">
        <v>39</v>
      </c>
      <c r="G136" s="8">
        <v>29</v>
      </c>
      <c r="H136" s="9" t="s">
        <v>701</v>
      </c>
      <c r="I136" s="8" t="s">
        <v>41</v>
      </c>
      <c r="J136" s="8" t="s">
        <v>42</v>
      </c>
      <c r="K136" s="8" t="s">
        <v>43</v>
      </c>
      <c r="L136" s="8" t="s">
        <v>1163</v>
      </c>
      <c r="M136" s="8" t="s">
        <v>940</v>
      </c>
      <c r="N136" s="19" t="s">
        <v>704</v>
      </c>
      <c r="O136" s="20">
        <v>11</v>
      </c>
      <c r="P136" s="20" t="s">
        <v>1164</v>
      </c>
      <c r="Q136" s="20">
        <v>20.82</v>
      </c>
      <c r="R136" s="20">
        <v>23.2</v>
      </c>
      <c r="S136" s="20">
        <v>1.04426445849832</v>
      </c>
      <c r="T136" s="28">
        <v>24.2269354371611</v>
      </c>
      <c r="U136" s="20">
        <v>32</v>
      </c>
      <c r="V136" s="20">
        <v>1.02224739492679</v>
      </c>
      <c r="W136" s="28">
        <v>32.7119166376573</v>
      </c>
      <c r="X136" s="28">
        <v>77.7588520748184</v>
      </c>
      <c r="Y136" s="28">
        <v>68.06</v>
      </c>
      <c r="Z136" s="20">
        <f t="shared" si="2"/>
        <v>134</v>
      </c>
      <c r="AA136" s="20" t="s">
        <v>51</v>
      </c>
      <c r="AB136" s="32"/>
    </row>
    <row r="137" ht="28.95" customHeight="1" spans="1:28">
      <c r="A137" s="8">
        <v>1139</v>
      </c>
      <c r="B137" s="8" t="s">
        <v>1165</v>
      </c>
      <c r="C137" s="8" t="s">
        <v>38</v>
      </c>
      <c r="D137" s="8">
        <v>13</v>
      </c>
      <c r="E137" s="8">
        <v>118</v>
      </c>
      <c r="F137" s="8" t="s">
        <v>103</v>
      </c>
      <c r="G137" s="8">
        <v>29</v>
      </c>
      <c r="H137" s="9" t="s">
        <v>701</v>
      </c>
      <c r="I137" s="8" t="s">
        <v>41</v>
      </c>
      <c r="J137" s="8" t="s">
        <v>42</v>
      </c>
      <c r="K137" s="8" t="s">
        <v>43</v>
      </c>
      <c r="L137" s="8" t="s">
        <v>1166</v>
      </c>
      <c r="M137" s="8" t="s">
        <v>996</v>
      </c>
      <c r="N137" s="19" t="s">
        <v>704</v>
      </c>
      <c r="O137" s="20">
        <v>6</v>
      </c>
      <c r="P137" s="20" t="s">
        <v>1167</v>
      </c>
      <c r="Q137" s="20">
        <v>19.24</v>
      </c>
      <c r="R137" s="20">
        <v>21.7</v>
      </c>
      <c r="S137" s="20">
        <v>1.05068321121074</v>
      </c>
      <c r="T137" s="28">
        <v>22.799825683273</v>
      </c>
      <c r="U137" s="20">
        <v>30.7</v>
      </c>
      <c r="V137" s="20">
        <v>0.978369284749768</v>
      </c>
      <c r="W137" s="28">
        <v>30.0359370418179</v>
      </c>
      <c r="X137" s="28">
        <v>72.0757627250908</v>
      </c>
      <c r="Y137" s="28">
        <v>68.05</v>
      </c>
      <c r="Z137" s="20">
        <f t="shared" si="2"/>
        <v>135</v>
      </c>
      <c r="AA137" s="20" t="s">
        <v>51</v>
      </c>
      <c r="AB137" s="32"/>
    </row>
    <row r="138" ht="28.95" customHeight="1" spans="1:28">
      <c r="A138" s="8">
        <v>1361</v>
      </c>
      <c r="B138" s="8" t="s">
        <v>1168</v>
      </c>
      <c r="C138" s="8" t="s">
        <v>38</v>
      </c>
      <c r="D138" s="8">
        <v>15</v>
      </c>
      <c r="E138" s="8">
        <v>100</v>
      </c>
      <c r="F138" s="8" t="s">
        <v>103</v>
      </c>
      <c r="G138" s="8">
        <v>29</v>
      </c>
      <c r="H138" s="9" t="s">
        <v>701</v>
      </c>
      <c r="I138" s="8" t="s">
        <v>41</v>
      </c>
      <c r="J138" s="8" t="s">
        <v>42</v>
      </c>
      <c r="K138" s="8" t="s">
        <v>43</v>
      </c>
      <c r="L138" s="8" t="s">
        <v>1169</v>
      </c>
      <c r="M138" s="8" t="s">
        <v>884</v>
      </c>
      <c r="N138" s="19" t="s">
        <v>704</v>
      </c>
      <c r="O138" s="20">
        <v>7</v>
      </c>
      <c r="P138" s="20" t="s">
        <v>1170</v>
      </c>
      <c r="Q138" s="20">
        <v>22.9</v>
      </c>
      <c r="R138" s="20">
        <v>22.7</v>
      </c>
      <c r="S138" s="20">
        <v>1.05068321121074</v>
      </c>
      <c r="T138" s="28">
        <v>23.8505088944837</v>
      </c>
      <c r="U138" s="20">
        <v>31.94</v>
      </c>
      <c r="V138" s="20">
        <v>1.04020672819679</v>
      </c>
      <c r="W138" s="28">
        <v>33.2242028986054</v>
      </c>
      <c r="X138" s="28">
        <v>79.9747117930891</v>
      </c>
      <c r="Y138" s="28">
        <v>67.98</v>
      </c>
      <c r="Z138" s="20">
        <f t="shared" si="2"/>
        <v>136</v>
      </c>
      <c r="AA138" s="20" t="s">
        <v>51</v>
      </c>
      <c r="AB138" s="32"/>
    </row>
    <row r="139" ht="28.95" customHeight="1" spans="1:28">
      <c r="A139" s="8">
        <v>1348</v>
      </c>
      <c r="B139" s="8" t="s">
        <v>1171</v>
      </c>
      <c r="C139" s="8" t="s">
        <v>38</v>
      </c>
      <c r="D139" s="8">
        <v>15</v>
      </c>
      <c r="E139" s="8">
        <v>87</v>
      </c>
      <c r="F139" s="8" t="s">
        <v>103</v>
      </c>
      <c r="G139" s="8">
        <v>29</v>
      </c>
      <c r="H139" s="9" t="s">
        <v>701</v>
      </c>
      <c r="I139" s="8" t="s">
        <v>41</v>
      </c>
      <c r="J139" s="8" t="s">
        <v>42</v>
      </c>
      <c r="K139" s="8" t="s">
        <v>43</v>
      </c>
      <c r="L139" s="8" t="s">
        <v>1172</v>
      </c>
      <c r="M139" s="8" t="s">
        <v>884</v>
      </c>
      <c r="N139" s="19" t="s">
        <v>704</v>
      </c>
      <c r="O139" s="20">
        <v>10</v>
      </c>
      <c r="P139" s="20" t="s">
        <v>1173</v>
      </c>
      <c r="Q139" s="20">
        <v>18.52</v>
      </c>
      <c r="R139" s="20">
        <v>27.2</v>
      </c>
      <c r="S139" s="20">
        <v>1.01459609862385</v>
      </c>
      <c r="T139" s="28">
        <v>27.5970138825688</v>
      </c>
      <c r="U139" s="20">
        <v>34.4</v>
      </c>
      <c r="V139" s="20">
        <v>0.981981236438076</v>
      </c>
      <c r="W139" s="28">
        <v>33.7801545334698</v>
      </c>
      <c r="X139" s="28">
        <v>79.8971684160386</v>
      </c>
      <c r="Y139" s="28">
        <v>67.94</v>
      </c>
      <c r="Z139" s="20">
        <f t="shared" si="2"/>
        <v>137</v>
      </c>
      <c r="AA139" s="20" t="s">
        <v>51</v>
      </c>
      <c r="AB139" s="32"/>
    </row>
    <row r="140" ht="28.95" customHeight="1" spans="1:28">
      <c r="A140" s="8">
        <v>1385</v>
      </c>
      <c r="B140" s="10" t="s">
        <v>1174</v>
      </c>
      <c r="C140" s="8" t="s">
        <v>38</v>
      </c>
      <c r="D140" s="8">
        <v>16</v>
      </c>
      <c r="E140" s="8">
        <v>4</v>
      </c>
      <c r="F140" s="8" t="s">
        <v>39</v>
      </c>
      <c r="G140" s="8">
        <v>29</v>
      </c>
      <c r="H140" s="9" t="s">
        <v>701</v>
      </c>
      <c r="I140" s="8" t="s">
        <v>41</v>
      </c>
      <c r="J140" s="8" t="s">
        <v>42</v>
      </c>
      <c r="K140" s="8" t="s">
        <v>43</v>
      </c>
      <c r="L140" s="8" t="s">
        <v>1175</v>
      </c>
      <c r="M140" s="8" t="s">
        <v>1176</v>
      </c>
      <c r="N140" s="19" t="s">
        <v>704</v>
      </c>
      <c r="O140" s="20">
        <v>6</v>
      </c>
      <c r="P140" s="20" t="s">
        <v>1177</v>
      </c>
      <c r="Q140" s="20">
        <v>22.2</v>
      </c>
      <c r="R140" s="20">
        <v>25.5</v>
      </c>
      <c r="S140" s="20">
        <v>1.05068321121074</v>
      </c>
      <c r="T140" s="28">
        <v>26.7924218858738</v>
      </c>
      <c r="U140" s="20">
        <v>32.24</v>
      </c>
      <c r="V140" s="20">
        <v>0.978369284749768</v>
      </c>
      <c r="W140" s="28">
        <v>31.5426257403325</v>
      </c>
      <c r="X140" s="28">
        <v>80.5350476262063</v>
      </c>
      <c r="Y140" s="28">
        <v>67.92</v>
      </c>
      <c r="Z140" s="20">
        <f t="shared" si="2"/>
        <v>138</v>
      </c>
      <c r="AA140" s="20" t="s">
        <v>51</v>
      </c>
      <c r="AB140" s="32"/>
    </row>
    <row r="141" ht="28.95" customHeight="1" spans="1:28">
      <c r="A141" s="8">
        <v>1207</v>
      </c>
      <c r="B141" s="8" t="s">
        <v>1178</v>
      </c>
      <c r="C141" s="8" t="s">
        <v>38</v>
      </c>
      <c r="D141" s="8">
        <v>14</v>
      </c>
      <c r="E141" s="8">
        <v>66</v>
      </c>
      <c r="F141" s="8" t="s">
        <v>39</v>
      </c>
      <c r="G141" s="8">
        <v>29</v>
      </c>
      <c r="H141" s="9" t="s">
        <v>701</v>
      </c>
      <c r="I141" s="8" t="s">
        <v>41</v>
      </c>
      <c r="J141" s="8" t="s">
        <v>42</v>
      </c>
      <c r="K141" s="8" t="s">
        <v>43</v>
      </c>
      <c r="L141" s="8" t="s">
        <v>1179</v>
      </c>
      <c r="M141" s="8" t="s">
        <v>1057</v>
      </c>
      <c r="N141" s="19" t="s">
        <v>704</v>
      </c>
      <c r="O141" s="20">
        <v>6</v>
      </c>
      <c r="P141" s="20" t="s">
        <v>1180</v>
      </c>
      <c r="Q141" s="20">
        <v>18.84</v>
      </c>
      <c r="R141" s="20">
        <v>24.88</v>
      </c>
      <c r="S141" s="20">
        <v>1.05068321121074</v>
      </c>
      <c r="T141" s="28">
        <v>26.1409982949231</v>
      </c>
      <c r="U141" s="20">
        <v>31.2</v>
      </c>
      <c r="V141" s="20">
        <v>0.978369284749768</v>
      </c>
      <c r="W141" s="28">
        <v>30.5251216841928</v>
      </c>
      <c r="X141" s="28">
        <v>75.5061199791159</v>
      </c>
      <c r="Y141" s="28">
        <v>67.9</v>
      </c>
      <c r="Z141" s="20">
        <f t="shared" si="2"/>
        <v>139</v>
      </c>
      <c r="AA141" s="20" t="s">
        <v>51</v>
      </c>
      <c r="AB141" s="32"/>
    </row>
    <row r="142" ht="28.95" customHeight="1" spans="1:28">
      <c r="A142" s="8">
        <v>1375</v>
      </c>
      <c r="B142" s="8" t="s">
        <v>1181</v>
      </c>
      <c r="C142" s="8" t="s">
        <v>38</v>
      </c>
      <c r="D142" s="8">
        <v>15</v>
      </c>
      <c r="E142" s="8">
        <v>114</v>
      </c>
      <c r="F142" s="8" t="s">
        <v>103</v>
      </c>
      <c r="G142" s="8">
        <v>29</v>
      </c>
      <c r="H142" s="9" t="s">
        <v>701</v>
      </c>
      <c r="I142" s="8" t="s">
        <v>41</v>
      </c>
      <c r="J142" s="8" t="s">
        <v>42</v>
      </c>
      <c r="K142" s="8" t="s">
        <v>43</v>
      </c>
      <c r="L142" s="8" t="s">
        <v>1182</v>
      </c>
      <c r="M142" s="8" t="s">
        <v>1144</v>
      </c>
      <c r="N142" s="19" t="s">
        <v>704</v>
      </c>
      <c r="O142" s="20">
        <v>8</v>
      </c>
      <c r="P142" s="20" t="s">
        <v>1183</v>
      </c>
      <c r="Q142" s="20">
        <v>25.3</v>
      </c>
      <c r="R142" s="20">
        <v>24.4</v>
      </c>
      <c r="S142" s="20">
        <v>0.985659311497326</v>
      </c>
      <c r="T142" s="28">
        <v>24.0500872005348</v>
      </c>
      <c r="U142" s="20">
        <v>30.8</v>
      </c>
      <c r="V142" s="20">
        <v>0.993561358588895</v>
      </c>
      <c r="W142" s="28">
        <v>30.601689844538</v>
      </c>
      <c r="X142" s="28">
        <v>79.9517770450727</v>
      </c>
      <c r="Y142" s="28">
        <v>67.77</v>
      </c>
      <c r="Z142" s="20">
        <f t="shared" si="2"/>
        <v>140</v>
      </c>
      <c r="AA142" s="20" t="s">
        <v>51</v>
      </c>
      <c r="AB142" s="32"/>
    </row>
    <row r="143" ht="28.95" customHeight="1" spans="1:28">
      <c r="A143" s="10">
        <v>1100</v>
      </c>
      <c r="B143" s="10" t="s">
        <v>1184</v>
      </c>
      <c r="C143" s="10" t="s">
        <v>38</v>
      </c>
      <c r="D143" s="10">
        <v>13</v>
      </c>
      <c r="E143" s="10">
        <v>79</v>
      </c>
      <c r="F143" s="10" t="s">
        <v>103</v>
      </c>
      <c r="G143" s="10">
        <v>29</v>
      </c>
      <c r="H143" s="11" t="s">
        <v>701</v>
      </c>
      <c r="I143" s="10" t="s">
        <v>41</v>
      </c>
      <c r="J143" s="10" t="s">
        <v>42</v>
      </c>
      <c r="K143" s="10" t="s">
        <v>43</v>
      </c>
      <c r="L143" s="10" t="s">
        <v>1185</v>
      </c>
      <c r="M143" s="10" t="s">
        <v>902</v>
      </c>
      <c r="N143" s="19" t="s">
        <v>704</v>
      </c>
      <c r="O143" s="20">
        <v>10</v>
      </c>
      <c r="P143" s="20" t="s">
        <v>1186</v>
      </c>
      <c r="Q143" s="20">
        <v>18.02</v>
      </c>
      <c r="R143" s="20">
        <v>20.4</v>
      </c>
      <c r="S143" s="20">
        <v>1.01459609862385</v>
      </c>
      <c r="T143" s="28">
        <v>20.6977604119266</v>
      </c>
      <c r="U143" s="20">
        <v>29.4</v>
      </c>
      <c r="V143" s="20">
        <v>0.981981236438076</v>
      </c>
      <c r="W143" s="28">
        <v>28.8702483512794</v>
      </c>
      <c r="X143" s="28">
        <v>67.588008763206</v>
      </c>
      <c r="Y143" s="28">
        <v>67.75</v>
      </c>
      <c r="Z143" s="20">
        <f t="shared" si="2"/>
        <v>141</v>
      </c>
      <c r="AA143" s="20" t="s">
        <v>51</v>
      </c>
      <c r="AB143" s="32"/>
    </row>
    <row r="144" ht="28.95" customHeight="1" spans="1:28">
      <c r="A144" s="8">
        <v>1298</v>
      </c>
      <c r="B144" s="8" t="s">
        <v>1187</v>
      </c>
      <c r="C144" s="8" t="s">
        <v>38</v>
      </c>
      <c r="D144" s="8">
        <v>15</v>
      </c>
      <c r="E144" s="8">
        <v>37</v>
      </c>
      <c r="F144" s="8" t="s">
        <v>39</v>
      </c>
      <c r="G144" s="8">
        <v>29</v>
      </c>
      <c r="H144" s="9" t="s">
        <v>701</v>
      </c>
      <c r="I144" s="8" t="s">
        <v>41</v>
      </c>
      <c r="J144" s="8" t="s">
        <v>42</v>
      </c>
      <c r="K144" s="8" t="s">
        <v>43</v>
      </c>
      <c r="L144" s="8" t="s">
        <v>1188</v>
      </c>
      <c r="M144" s="24" t="s">
        <v>1189</v>
      </c>
      <c r="N144" s="19" t="s">
        <v>704</v>
      </c>
      <c r="O144" s="20">
        <v>14</v>
      </c>
      <c r="P144" s="20" t="s">
        <v>1190</v>
      </c>
      <c r="Q144" s="20">
        <v>25.34</v>
      </c>
      <c r="R144" s="20">
        <v>21</v>
      </c>
      <c r="S144" s="20">
        <v>1.00934871995741</v>
      </c>
      <c r="T144" s="28">
        <v>21.1963231191056</v>
      </c>
      <c r="U144" s="20">
        <v>31.8</v>
      </c>
      <c r="V144" s="20">
        <v>0.995843541623417</v>
      </c>
      <c r="W144" s="28">
        <v>31.6678246236247</v>
      </c>
      <c r="X144" s="28">
        <v>78.2041477427302</v>
      </c>
      <c r="Y144" s="28">
        <v>67.72</v>
      </c>
      <c r="Z144" s="20">
        <f t="shared" si="2"/>
        <v>142</v>
      </c>
      <c r="AA144" s="20" t="s">
        <v>51</v>
      </c>
      <c r="AB144" s="32"/>
    </row>
    <row r="145" ht="28.95" customHeight="1" spans="1:28">
      <c r="A145" s="8">
        <v>1220</v>
      </c>
      <c r="B145" s="8" t="s">
        <v>1191</v>
      </c>
      <c r="C145" s="8" t="s">
        <v>38</v>
      </c>
      <c r="D145" s="8">
        <v>14</v>
      </c>
      <c r="E145" s="8">
        <v>79</v>
      </c>
      <c r="F145" s="8" t="s">
        <v>103</v>
      </c>
      <c r="G145" s="8">
        <v>29</v>
      </c>
      <c r="H145" s="9" t="s">
        <v>701</v>
      </c>
      <c r="I145" s="8" t="s">
        <v>41</v>
      </c>
      <c r="J145" s="8" t="s">
        <v>42</v>
      </c>
      <c r="K145" s="8" t="s">
        <v>43</v>
      </c>
      <c r="L145" s="8" t="s">
        <v>1192</v>
      </c>
      <c r="M145" s="8" t="s">
        <v>909</v>
      </c>
      <c r="N145" s="19" t="s">
        <v>704</v>
      </c>
      <c r="O145" s="20">
        <v>11</v>
      </c>
      <c r="P145" s="20" t="s">
        <v>1193</v>
      </c>
      <c r="Q145" s="20">
        <v>26.24</v>
      </c>
      <c r="R145" s="20">
        <v>15.8</v>
      </c>
      <c r="S145" s="20">
        <v>1.04426445849832</v>
      </c>
      <c r="T145" s="28">
        <v>16.4993784442735</v>
      </c>
      <c r="U145" s="20">
        <v>32</v>
      </c>
      <c r="V145" s="20">
        <v>1.02224739492679</v>
      </c>
      <c r="W145" s="28">
        <v>32.7119166376573</v>
      </c>
      <c r="X145" s="28">
        <v>75.4512950819308</v>
      </c>
      <c r="Y145" s="28">
        <v>67.67</v>
      </c>
      <c r="Z145" s="20">
        <f t="shared" si="2"/>
        <v>143</v>
      </c>
      <c r="AA145" s="20" t="s">
        <v>51</v>
      </c>
      <c r="AB145" s="32"/>
    </row>
    <row r="146" ht="28.95" customHeight="1" spans="1:28">
      <c r="A146" s="8">
        <v>1192</v>
      </c>
      <c r="B146" s="8" t="s">
        <v>1194</v>
      </c>
      <c r="C146" s="8" t="s">
        <v>38</v>
      </c>
      <c r="D146" s="8">
        <v>14</v>
      </c>
      <c r="E146" s="8">
        <v>51</v>
      </c>
      <c r="F146" s="8" t="s">
        <v>39</v>
      </c>
      <c r="G146" s="8">
        <v>29</v>
      </c>
      <c r="H146" s="9" t="s">
        <v>701</v>
      </c>
      <c r="I146" s="8" t="s">
        <v>41</v>
      </c>
      <c r="J146" s="8" t="s">
        <v>42</v>
      </c>
      <c r="K146" s="8" t="s">
        <v>43</v>
      </c>
      <c r="L146" s="8" t="s">
        <v>1195</v>
      </c>
      <c r="M146" s="8" t="s">
        <v>916</v>
      </c>
      <c r="N146" s="19" t="s">
        <v>704</v>
      </c>
      <c r="O146" s="20">
        <v>6</v>
      </c>
      <c r="P146" s="20" t="s">
        <v>1196</v>
      </c>
      <c r="Q146" s="20">
        <v>22.34</v>
      </c>
      <c r="R146" s="20">
        <v>20.3</v>
      </c>
      <c r="S146" s="20">
        <v>1.05068321121074</v>
      </c>
      <c r="T146" s="28">
        <v>21.3288691875779</v>
      </c>
      <c r="U146" s="20">
        <v>31.4</v>
      </c>
      <c r="V146" s="20">
        <v>0.978369284749768</v>
      </c>
      <c r="W146" s="28">
        <v>30.7207955411427</v>
      </c>
      <c r="X146" s="28">
        <v>74.3896647287206</v>
      </c>
      <c r="Y146" s="28">
        <v>67.63</v>
      </c>
      <c r="Z146" s="20">
        <f t="shared" si="2"/>
        <v>144</v>
      </c>
      <c r="AA146" s="20" t="s">
        <v>51</v>
      </c>
      <c r="AB146" s="32"/>
    </row>
    <row r="147" ht="28.95" customHeight="1" spans="1:28">
      <c r="A147" s="8">
        <v>1173</v>
      </c>
      <c r="B147" s="8" t="s">
        <v>1197</v>
      </c>
      <c r="C147" s="8" t="s">
        <v>38</v>
      </c>
      <c r="D147" s="8">
        <v>14</v>
      </c>
      <c r="E147" s="8">
        <v>32</v>
      </c>
      <c r="F147" s="8" t="s">
        <v>39</v>
      </c>
      <c r="G147" s="8">
        <v>29</v>
      </c>
      <c r="H147" s="9" t="s">
        <v>701</v>
      </c>
      <c r="I147" s="8" t="s">
        <v>41</v>
      </c>
      <c r="J147" s="8" t="s">
        <v>42</v>
      </c>
      <c r="K147" s="8" t="s">
        <v>43</v>
      </c>
      <c r="L147" s="8" t="s">
        <v>1198</v>
      </c>
      <c r="M147" s="8" t="s">
        <v>992</v>
      </c>
      <c r="N147" s="19" t="s">
        <v>704</v>
      </c>
      <c r="O147" s="20">
        <v>8</v>
      </c>
      <c r="P147" s="20" t="s">
        <v>1199</v>
      </c>
      <c r="Q147" s="20">
        <v>21.36</v>
      </c>
      <c r="R147" s="20">
        <v>21.5</v>
      </c>
      <c r="S147" s="20">
        <v>0.985659311497326</v>
      </c>
      <c r="T147" s="28">
        <v>21.1916751971925</v>
      </c>
      <c r="U147" s="20">
        <v>31.7</v>
      </c>
      <c r="V147" s="20">
        <v>0.993561358588895</v>
      </c>
      <c r="W147" s="28">
        <v>31.495895067268</v>
      </c>
      <c r="X147" s="28">
        <v>74.0475702644605</v>
      </c>
      <c r="Y147" s="28">
        <v>67.63</v>
      </c>
      <c r="Z147" s="20">
        <f t="shared" si="2"/>
        <v>144</v>
      </c>
      <c r="AA147" s="20" t="s">
        <v>51</v>
      </c>
      <c r="AB147" s="32"/>
    </row>
    <row r="148" ht="28.95" customHeight="1" spans="1:28">
      <c r="A148" s="8">
        <v>1256</v>
      </c>
      <c r="B148" s="8" t="s">
        <v>1200</v>
      </c>
      <c r="C148" s="8" t="s">
        <v>38</v>
      </c>
      <c r="D148" s="8">
        <v>14</v>
      </c>
      <c r="E148" s="8">
        <v>115</v>
      </c>
      <c r="F148" s="8" t="s">
        <v>103</v>
      </c>
      <c r="G148" s="8">
        <v>29</v>
      </c>
      <c r="H148" s="9" t="s">
        <v>701</v>
      </c>
      <c r="I148" s="8" t="s">
        <v>41</v>
      </c>
      <c r="J148" s="8" t="s">
        <v>42</v>
      </c>
      <c r="K148" s="8" t="s">
        <v>43</v>
      </c>
      <c r="L148" s="8" t="s">
        <v>1201</v>
      </c>
      <c r="M148" s="8" t="s">
        <v>988</v>
      </c>
      <c r="N148" s="19" t="s">
        <v>704</v>
      </c>
      <c r="O148" s="20">
        <v>9</v>
      </c>
      <c r="P148" s="20" t="s">
        <v>1202</v>
      </c>
      <c r="Q148" s="20">
        <v>17.7</v>
      </c>
      <c r="R148" s="20">
        <v>25.2</v>
      </c>
      <c r="S148" s="20">
        <v>0.989905228531468</v>
      </c>
      <c r="T148" s="28">
        <v>24.945611758993</v>
      </c>
      <c r="U148" s="20">
        <v>33.4</v>
      </c>
      <c r="V148" s="20">
        <v>1.01735299652053</v>
      </c>
      <c r="W148" s="28">
        <v>33.9795900837857</v>
      </c>
      <c r="X148" s="28">
        <v>76.6252018427787</v>
      </c>
      <c r="Y148" s="28">
        <v>67.58</v>
      </c>
      <c r="Z148" s="20">
        <f t="shared" si="2"/>
        <v>146</v>
      </c>
      <c r="AA148" s="20" t="s">
        <v>51</v>
      </c>
      <c r="AB148" s="32"/>
    </row>
    <row r="149" ht="28.95" customHeight="1" spans="1:28">
      <c r="A149" s="8">
        <v>1360</v>
      </c>
      <c r="B149" s="8" t="s">
        <v>1203</v>
      </c>
      <c r="C149" s="8" t="s">
        <v>38</v>
      </c>
      <c r="D149" s="8">
        <v>15</v>
      </c>
      <c r="E149" s="8">
        <v>99</v>
      </c>
      <c r="F149" s="8" t="s">
        <v>103</v>
      </c>
      <c r="G149" s="8">
        <v>29</v>
      </c>
      <c r="H149" s="9" t="s">
        <v>701</v>
      </c>
      <c r="I149" s="8" t="s">
        <v>41</v>
      </c>
      <c r="J149" s="8" t="s">
        <v>42</v>
      </c>
      <c r="K149" s="8" t="s">
        <v>43</v>
      </c>
      <c r="L149" s="8" t="s">
        <v>1204</v>
      </c>
      <c r="M149" s="8" t="s">
        <v>884</v>
      </c>
      <c r="N149" s="19" t="s">
        <v>704</v>
      </c>
      <c r="O149" s="20">
        <v>11</v>
      </c>
      <c r="P149" s="20" t="s">
        <v>1205</v>
      </c>
      <c r="Q149" s="20">
        <v>20.08</v>
      </c>
      <c r="R149" s="20">
        <v>23</v>
      </c>
      <c r="S149" s="20">
        <v>1.04426445849832</v>
      </c>
      <c r="T149" s="28">
        <v>24.0180825454615</v>
      </c>
      <c r="U149" s="20">
        <v>34.4</v>
      </c>
      <c r="V149" s="20">
        <v>1.02224739492679</v>
      </c>
      <c r="W149" s="28">
        <v>35.1653103854815</v>
      </c>
      <c r="X149" s="28">
        <v>79.263392930943</v>
      </c>
      <c r="Y149" s="28">
        <v>67.56</v>
      </c>
      <c r="Z149" s="20">
        <f t="shared" si="2"/>
        <v>147</v>
      </c>
      <c r="AA149" s="20" t="s">
        <v>51</v>
      </c>
      <c r="AB149" s="32"/>
    </row>
    <row r="150" ht="28.95" customHeight="1" spans="1:28">
      <c r="A150" s="8">
        <v>1356</v>
      </c>
      <c r="B150" s="8" t="s">
        <v>1206</v>
      </c>
      <c r="C150" s="8" t="s">
        <v>38</v>
      </c>
      <c r="D150" s="8">
        <v>15</v>
      </c>
      <c r="E150" s="8">
        <v>95</v>
      </c>
      <c r="F150" s="8" t="s">
        <v>103</v>
      </c>
      <c r="G150" s="8">
        <v>29</v>
      </c>
      <c r="H150" s="9" t="s">
        <v>701</v>
      </c>
      <c r="I150" s="8" t="s">
        <v>41</v>
      </c>
      <c r="J150" s="8" t="s">
        <v>42</v>
      </c>
      <c r="K150" s="8" t="s">
        <v>43</v>
      </c>
      <c r="L150" s="8" t="s">
        <v>1207</v>
      </c>
      <c r="M150" s="8" t="s">
        <v>884</v>
      </c>
      <c r="N150" s="19" t="s">
        <v>704</v>
      </c>
      <c r="O150" s="20">
        <v>10</v>
      </c>
      <c r="P150" s="20" t="s">
        <v>1208</v>
      </c>
      <c r="Q150" s="20">
        <v>21.64</v>
      </c>
      <c r="R150" s="20">
        <v>24</v>
      </c>
      <c r="S150" s="20">
        <v>1.01459609862385</v>
      </c>
      <c r="T150" s="28">
        <v>24.3503063669725</v>
      </c>
      <c r="U150" s="20">
        <v>33.8</v>
      </c>
      <c r="V150" s="20">
        <v>0.981981236438076</v>
      </c>
      <c r="W150" s="28">
        <v>33.190965791607</v>
      </c>
      <c r="X150" s="28">
        <v>79.1812721585794</v>
      </c>
      <c r="Y150" s="28">
        <v>67.51</v>
      </c>
      <c r="Z150" s="20">
        <f t="shared" si="2"/>
        <v>148</v>
      </c>
      <c r="AA150" s="20" t="s">
        <v>51</v>
      </c>
      <c r="AB150" s="32"/>
    </row>
    <row r="151" ht="28.95" customHeight="1" spans="1:28">
      <c r="A151" s="8">
        <v>1253</v>
      </c>
      <c r="B151" s="8" t="s">
        <v>1209</v>
      </c>
      <c r="C151" s="8" t="s">
        <v>38</v>
      </c>
      <c r="D151" s="8">
        <v>14</v>
      </c>
      <c r="E151" s="8">
        <v>112</v>
      </c>
      <c r="F151" s="8" t="s">
        <v>103</v>
      </c>
      <c r="G151" s="8">
        <v>29</v>
      </c>
      <c r="H151" s="9" t="s">
        <v>701</v>
      </c>
      <c r="I151" s="8" t="s">
        <v>41</v>
      </c>
      <c r="J151" s="8" t="s">
        <v>42</v>
      </c>
      <c r="K151" s="8" t="s">
        <v>43</v>
      </c>
      <c r="L151" s="8" t="s">
        <v>1210</v>
      </c>
      <c r="M151" s="8" t="s">
        <v>988</v>
      </c>
      <c r="N151" s="19" t="s">
        <v>704</v>
      </c>
      <c r="O151" s="20">
        <v>13</v>
      </c>
      <c r="P151" s="20" t="s">
        <v>1211</v>
      </c>
      <c r="Q151" s="20">
        <v>21.3</v>
      </c>
      <c r="R151" s="20">
        <v>22.6</v>
      </c>
      <c r="S151" s="20">
        <v>0.986283146504603</v>
      </c>
      <c r="T151" s="28">
        <v>22.289999111004</v>
      </c>
      <c r="U151" s="20">
        <v>32.6</v>
      </c>
      <c r="V151" s="20">
        <v>1.00422966329011</v>
      </c>
      <c r="W151" s="28">
        <v>32.7378870232577</v>
      </c>
      <c r="X151" s="28">
        <v>76.3278861342617</v>
      </c>
      <c r="Y151" s="28">
        <v>67.4</v>
      </c>
      <c r="Z151" s="20">
        <f t="shared" si="2"/>
        <v>149</v>
      </c>
      <c r="AA151" s="20" t="s">
        <v>51</v>
      </c>
      <c r="AB151" s="32"/>
    </row>
    <row r="152" ht="28.95" customHeight="1" spans="1:28">
      <c r="A152" s="8">
        <v>1311</v>
      </c>
      <c r="B152" s="8" t="s">
        <v>1212</v>
      </c>
      <c r="C152" s="8" t="s">
        <v>38</v>
      </c>
      <c r="D152" s="8">
        <v>15</v>
      </c>
      <c r="E152" s="8">
        <v>50</v>
      </c>
      <c r="F152" s="8" t="s">
        <v>39</v>
      </c>
      <c r="G152" s="8">
        <v>29</v>
      </c>
      <c r="H152" s="9" t="s">
        <v>701</v>
      </c>
      <c r="I152" s="8" t="s">
        <v>41</v>
      </c>
      <c r="J152" s="8" t="s">
        <v>42</v>
      </c>
      <c r="K152" s="8" t="s">
        <v>43</v>
      </c>
      <c r="L152" s="8" t="s">
        <v>1213</v>
      </c>
      <c r="M152" s="8" t="s">
        <v>1013</v>
      </c>
      <c r="N152" s="19" t="s">
        <v>704</v>
      </c>
      <c r="O152" s="20">
        <v>11</v>
      </c>
      <c r="P152" s="20" t="s">
        <v>1214</v>
      </c>
      <c r="Q152" s="20">
        <v>26.14</v>
      </c>
      <c r="R152" s="20">
        <v>20.2</v>
      </c>
      <c r="S152" s="20">
        <v>1.04426445849832</v>
      </c>
      <c r="T152" s="28">
        <v>21.0941420616662</v>
      </c>
      <c r="U152" s="20">
        <v>29.8</v>
      </c>
      <c r="V152" s="20">
        <v>1.02224739492679</v>
      </c>
      <c r="W152" s="28">
        <v>30.4629723688183</v>
      </c>
      <c r="X152" s="28">
        <v>77.6971144304845</v>
      </c>
      <c r="Y152" s="28">
        <v>67.22</v>
      </c>
      <c r="Z152" s="20">
        <f t="shared" si="2"/>
        <v>150</v>
      </c>
      <c r="AA152" s="20" t="s">
        <v>51</v>
      </c>
      <c r="AB152" s="32"/>
    </row>
    <row r="153" ht="28.95" customHeight="1" spans="1:28">
      <c r="A153" s="8">
        <v>1278</v>
      </c>
      <c r="B153" s="8" t="s">
        <v>1215</v>
      </c>
      <c r="C153" s="8" t="s">
        <v>38</v>
      </c>
      <c r="D153" s="8">
        <v>15</v>
      </c>
      <c r="E153" s="8">
        <v>17</v>
      </c>
      <c r="F153" s="8" t="s">
        <v>39</v>
      </c>
      <c r="G153" s="8">
        <v>29</v>
      </c>
      <c r="H153" s="9" t="s">
        <v>701</v>
      </c>
      <c r="I153" s="8" t="s">
        <v>41</v>
      </c>
      <c r="J153" s="8" t="s">
        <v>42</v>
      </c>
      <c r="K153" s="8" t="s">
        <v>43</v>
      </c>
      <c r="L153" s="8" t="s">
        <v>1216</v>
      </c>
      <c r="M153" s="8" t="s">
        <v>1107</v>
      </c>
      <c r="N153" s="19" t="s">
        <v>704</v>
      </c>
      <c r="O153" s="20">
        <v>7</v>
      </c>
      <c r="P153" s="20" t="s">
        <v>1217</v>
      </c>
      <c r="Q153" s="20">
        <v>21.4</v>
      </c>
      <c r="R153" s="20">
        <v>22.24</v>
      </c>
      <c r="S153" s="20">
        <v>1.05068321121074</v>
      </c>
      <c r="T153" s="28">
        <v>23.3671946173268</v>
      </c>
      <c r="U153" s="20">
        <v>30.6</v>
      </c>
      <c r="V153" s="20">
        <v>1.04020672819679</v>
      </c>
      <c r="W153" s="28">
        <v>31.8303258828217</v>
      </c>
      <c r="X153" s="28">
        <v>76.5975205001485</v>
      </c>
      <c r="Y153" s="28">
        <v>67.16</v>
      </c>
      <c r="Z153" s="20">
        <f t="shared" si="2"/>
        <v>151</v>
      </c>
      <c r="AA153" s="20" t="s">
        <v>51</v>
      </c>
      <c r="AB153" s="32"/>
    </row>
    <row r="154" ht="28.95" customHeight="1" spans="1:28">
      <c r="A154" s="8">
        <v>1368</v>
      </c>
      <c r="B154" s="8" t="s">
        <v>1218</v>
      </c>
      <c r="C154" s="8" t="s">
        <v>38</v>
      </c>
      <c r="D154" s="8">
        <v>15</v>
      </c>
      <c r="E154" s="8">
        <v>107</v>
      </c>
      <c r="F154" s="8" t="s">
        <v>103</v>
      </c>
      <c r="G154" s="8">
        <v>29</v>
      </c>
      <c r="H154" s="9" t="s">
        <v>701</v>
      </c>
      <c r="I154" s="8" t="s">
        <v>41</v>
      </c>
      <c r="J154" s="8" t="s">
        <v>42</v>
      </c>
      <c r="K154" s="8" t="s">
        <v>43</v>
      </c>
      <c r="L154" s="8" t="s">
        <v>1219</v>
      </c>
      <c r="M154" s="8" t="s">
        <v>1144</v>
      </c>
      <c r="N154" s="19" t="s">
        <v>704</v>
      </c>
      <c r="O154" s="20">
        <v>8</v>
      </c>
      <c r="P154" s="20" t="s">
        <v>1220</v>
      </c>
      <c r="Q154" s="20">
        <v>21.94</v>
      </c>
      <c r="R154" s="20">
        <v>23.3</v>
      </c>
      <c r="S154" s="20">
        <v>0.985659311497326</v>
      </c>
      <c r="T154" s="28">
        <v>22.9658619578877</v>
      </c>
      <c r="U154" s="20">
        <v>34.2</v>
      </c>
      <c r="V154" s="20">
        <v>0.993561358588895</v>
      </c>
      <c r="W154" s="28">
        <v>33.9797984637402</v>
      </c>
      <c r="X154" s="28">
        <v>78.8856604216279</v>
      </c>
      <c r="Y154" s="28">
        <v>67.13</v>
      </c>
      <c r="Z154" s="20">
        <f t="shared" si="2"/>
        <v>152</v>
      </c>
      <c r="AA154" s="20" t="s">
        <v>51</v>
      </c>
      <c r="AB154" s="32"/>
    </row>
    <row r="155" ht="28.95" customHeight="1" spans="1:28">
      <c r="A155" s="8">
        <v>1124</v>
      </c>
      <c r="B155" s="8" t="s">
        <v>1221</v>
      </c>
      <c r="C155" s="8" t="s">
        <v>38</v>
      </c>
      <c r="D155" s="8">
        <v>13</v>
      </c>
      <c r="E155" s="8">
        <v>103</v>
      </c>
      <c r="F155" s="8" t="s">
        <v>103</v>
      </c>
      <c r="G155" s="8">
        <v>29</v>
      </c>
      <c r="H155" s="9" t="s">
        <v>701</v>
      </c>
      <c r="I155" s="8" t="s">
        <v>41</v>
      </c>
      <c r="J155" s="8" t="s">
        <v>42</v>
      </c>
      <c r="K155" s="8" t="s">
        <v>43</v>
      </c>
      <c r="L155" s="8" t="s">
        <v>1222</v>
      </c>
      <c r="M155" s="8" t="s">
        <v>1160</v>
      </c>
      <c r="N155" s="19" t="s">
        <v>704</v>
      </c>
      <c r="O155" s="20">
        <v>8</v>
      </c>
      <c r="P155" s="20" t="s">
        <v>1223</v>
      </c>
      <c r="Q155" s="20">
        <v>19.34</v>
      </c>
      <c r="R155" s="20">
        <v>20.8</v>
      </c>
      <c r="S155" s="20">
        <v>0.985659311497326</v>
      </c>
      <c r="T155" s="28">
        <v>20.5017136791444</v>
      </c>
      <c r="U155" s="20">
        <v>29.3</v>
      </c>
      <c r="V155" s="20">
        <v>0.993561358588895</v>
      </c>
      <c r="W155" s="28">
        <v>29.1113478066546</v>
      </c>
      <c r="X155" s="28">
        <v>68.953061485799</v>
      </c>
      <c r="Y155" s="28">
        <v>66.97</v>
      </c>
      <c r="Z155" s="20">
        <f t="shared" si="2"/>
        <v>153</v>
      </c>
      <c r="AA155" s="20" t="s">
        <v>51</v>
      </c>
      <c r="AB155" s="32"/>
    </row>
    <row r="156" ht="28.95" customHeight="1" spans="1:28">
      <c r="A156" s="8">
        <v>1423</v>
      </c>
      <c r="B156" s="10" t="s">
        <v>1224</v>
      </c>
      <c r="C156" s="8" t="s">
        <v>38</v>
      </c>
      <c r="D156" s="8">
        <v>16</v>
      </c>
      <c r="E156" s="8">
        <v>42</v>
      </c>
      <c r="F156" s="8" t="s">
        <v>39</v>
      </c>
      <c r="G156" s="8">
        <v>29</v>
      </c>
      <c r="H156" s="9" t="s">
        <v>701</v>
      </c>
      <c r="I156" s="8" t="s">
        <v>41</v>
      </c>
      <c r="J156" s="8" t="s">
        <v>42</v>
      </c>
      <c r="K156" s="8" t="s">
        <v>43</v>
      </c>
      <c r="L156" s="8" t="s">
        <v>1225</v>
      </c>
      <c r="M156" s="24" t="s">
        <v>1226</v>
      </c>
      <c r="N156" s="19" t="s">
        <v>704</v>
      </c>
      <c r="O156" s="20">
        <v>14</v>
      </c>
      <c r="P156" s="20" t="s">
        <v>1227</v>
      </c>
      <c r="Q156" s="20">
        <v>22.24</v>
      </c>
      <c r="R156" s="20">
        <v>26.2</v>
      </c>
      <c r="S156" s="20">
        <v>1.00934871995741</v>
      </c>
      <c r="T156" s="28">
        <v>26.4449364628841</v>
      </c>
      <c r="U156" s="20">
        <v>31.6</v>
      </c>
      <c r="V156" s="20">
        <v>0.995843541623417</v>
      </c>
      <c r="W156" s="28">
        <v>31.4686559153</v>
      </c>
      <c r="X156" s="28">
        <v>80.1535923781841</v>
      </c>
      <c r="Y156" s="28">
        <v>66.89</v>
      </c>
      <c r="Z156" s="20">
        <f t="shared" si="2"/>
        <v>154</v>
      </c>
      <c r="AA156" s="20" t="s">
        <v>51</v>
      </c>
      <c r="AB156" s="32"/>
    </row>
    <row r="157" ht="28.95" customHeight="1" spans="1:28">
      <c r="A157" s="8">
        <v>1451</v>
      </c>
      <c r="B157" s="10" t="s">
        <v>1228</v>
      </c>
      <c r="C157" s="8" t="s">
        <v>38</v>
      </c>
      <c r="D157" s="8">
        <v>16</v>
      </c>
      <c r="E157" s="8">
        <v>70</v>
      </c>
      <c r="F157" s="8" t="s">
        <v>39</v>
      </c>
      <c r="G157" s="8">
        <v>29</v>
      </c>
      <c r="H157" s="9" t="s">
        <v>701</v>
      </c>
      <c r="I157" s="8" t="s">
        <v>41</v>
      </c>
      <c r="J157" s="8" t="s">
        <v>42</v>
      </c>
      <c r="K157" s="8" t="s">
        <v>43</v>
      </c>
      <c r="L157" s="8" t="s">
        <v>1229</v>
      </c>
      <c r="M157" s="8" t="s">
        <v>1230</v>
      </c>
      <c r="N157" s="19" t="s">
        <v>704</v>
      </c>
      <c r="O157" s="20">
        <v>9</v>
      </c>
      <c r="P157" s="20" t="s">
        <v>1231</v>
      </c>
      <c r="Q157" s="20">
        <v>20.88</v>
      </c>
      <c r="R157" s="20">
        <v>25.8</v>
      </c>
      <c r="S157" s="20">
        <v>0.989905228531468</v>
      </c>
      <c r="T157" s="28">
        <v>25.5395548961119</v>
      </c>
      <c r="U157" s="20">
        <v>34.4</v>
      </c>
      <c r="V157" s="20">
        <v>1.01735299652053</v>
      </c>
      <c r="W157" s="28">
        <v>34.9969430803062</v>
      </c>
      <c r="X157" s="28">
        <v>81.4164979764181</v>
      </c>
      <c r="Y157" s="28">
        <v>66.85</v>
      </c>
      <c r="Z157" s="20">
        <f t="shared" si="2"/>
        <v>155</v>
      </c>
      <c r="AA157" s="20" t="s">
        <v>51</v>
      </c>
      <c r="AB157" s="32"/>
    </row>
    <row r="158" ht="28.95" customHeight="1" spans="1:28">
      <c r="A158" s="8">
        <v>1340</v>
      </c>
      <c r="B158" s="8" t="s">
        <v>1232</v>
      </c>
      <c r="C158" s="8" t="s">
        <v>38</v>
      </c>
      <c r="D158" s="8">
        <v>15</v>
      </c>
      <c r="E158" s="8">
        <v>79</v>
      </c>
      <c r="F158" s="8" t="s">
        <v>103</v>
      </c>
      <c r="G158" s="8">
        <v>29</v>
      </c>
      <c r="H158" s="9" t="s">
        <v>701</v>
      </c>
      <c r="I158" s="8" t="s">
        <v>41</v>
      </c>
      <c r="J158" s="8" t="s">
        <v>42</v>
      </c>
      <c r="K158" s="8" t="s">
        <v>43</v>
      </c>
      <c r="L158" s="8" t="s">
        <v>1233</v>
      </c>
      <c r="M158" s="8" t="s">
        <v>1135</v>
      </c>
      <c r="N158" s="19" t="s">
        <v>704</v>
      </c>
      <c r="O158" s="20">
        <v>10</v>
      </c>
      <c r="P158" s="20" t="s">
        <v>1234</v>
      </c>
      <c r="Q158" s="20">
        <v>20.84</v>
      </c>
      <c r="R158" s="20">
        <v>22.8</v>
      </c>
      <c r="S158" s="20">
        <v>1.01459609862385</v>
      </c>
      <c r="T158" s="28">
        <v>23.1327910486239</v>
      </c>
      <c r="U158" s="20">
        <v>34.4</v>
      </c>
      <c r="V158" s="20">
        <v>0.981981236438076</v>
      </c>
      <c r="W158" s="28">
        <v>33.7801545334698</v>
      </c>
      <c r="X158" s="28">
        <v>77.7529455820937</v>
      </c>
      <c r="Y158" s="28">
        <v>66.85</v>
      </c>
      <c r="Z158" s="20">
        <f t="shared" si="2"/>
        <v>155</v>
      </c>
      <c r="AA158" s="20" t="s">
        <v>51</v>
      </c>
      <c r="AB158" s="32"/>
    </row>
    <row r="159" ht="28.95" customHeight="1" spans="1:28">
      <c r="A159" s="8">
        <v>1299</v>
      </c>
      <c r="B159" s="8" t="s">
        <v>1235</v>
      </c>
      <c r="C159" s="8" t="s">
        <v>38</v>
      </c>
      <c r="D159" s="8">
        <v>15</v>
      </c>
      <c r="E159" s="8">
        <v>38</v>
      </c>
      <c r="F159" s="8" t="s">
        <v>39</v>
      </c>
      <c r="G159" s="8">
        <v>29</v>
      </c>
      <c r="H159" s="9" t="s">
        <v>701</v>
      </c>
      <c r="I159" s="8" t="s">
        <v>41</v>
      </c>
      <c r="J159" s="8" t="s">
        <v>42</v>
      </c>
      <c r="K159" s="8" t="s">
        <v>43</v>
      </c>
      <c r="L159" s="8" t="s">
        <v>1236</v>
      </c>
      <c r="M159" s="8" t="s">
        <v>1189</v>
      </c>
      <c r="N159" s="19" t="s">
        <v>704</v>
      </c>
      <c r="O159" s="20">
        <v>12</v>
      </c>
      <c r="P159" s="20" t="s">
        <v>1237</v>
      </c>
      <c r="Q159" s="20">
        <v>20.94</v>
      </c>
      <c r="R159" s="20">
        <v>23</v>
      </c>
      <c r="S159" s="20">
        <v>0.95816663422303</v>
      </c>
      <c r="T159" s="28">
        <v>22.0378325871297</v>
      </c>
      <c r="U159" s="20">
        <v>34.8</v>
      </c>
      <c r="V159" s="20">
        <v>0.966629800702028</v>
      </c>
      <c r="W159" s="28">
        <v>33.6387170644306</v>
      </c>
      <c r="X159" s="28">
        <v>76.6165496515603</v>
      </c>
      <c r="Y159" s="28">
        <v>66.77</v>
      </c>
      <c r="Z159" s="20">
        <f t="shared" si="2"/>
        <v>157</v>
      </c>
      <c r="AA159" s="20" t="s">
        <v>51</v>
      </c>
      <c r="AB159" s="32"/>
    </row>
    <row r="160" ht="28.95" customHeight="1" spans="1:28">
      <c r="A160" s="8">
        <v>1301</v>
      </c>
      <c r="B160" s="8" t="s">
        <v>1238</v>
      </c>
      <c r="C160" s="8" t="s">
        <v>38</v>
      </c>
      <c r="D160" s="8">
        <v>15</v>
      </c>
      <c r="E160" s="8">
        <v>40</v>
      </c>
      <c r="F160" s="8" t="s">
        <v>39</v>
      </c>
      <c r="G160" s="8">
        <v>29</v>
      </c>
      <c r="H160" s="9" t="s">
        <v>701</v>
      </c>
      <c r="I160" s="8" t="s">
        <v>41</v>
      </c>
      <c r="J160" s="8" t="s">
        <v>42</v>
      </c>
      <c r="K160" s="8" t="s">
        <v>43</v>
      </c>
      <c r="L160" s="8" t="s">
        <v>1239</v>
      </c>
      <c r="M160" s="8" t="s">
        <v>1189</v>
      </c>
      <c r="N160" s="19" t="s">
        <v>704</v>
      </c>
      <c r="O160" s="20">
        <v>6</v>
      </c>
      <c r="P160" s="20" t="s">
        <v>1240</v>
      </c>
      <c r="Q160" s="20">
        <v>19.38</v>
      </c>
      <c r="R160" s="20">
        <v>23.4</v>
      </c>
      <c r="S160" s="20">
        <v>1.05068321121074</v>
      </c>
      <c r="T160" s="28">
        <v>24.5859871423312</v>
      </c>
      <c r="U160" s="20">
        <v>33.2</v>
      </c>
      <c r="V160" s="20">
        <v>0.978369284749768</v>
      </c>
      <c r="W160" s="28">
        <v>32.4818602536923</v>
      </c>
      <c r="X160" s="28">
        <v>76.4478473960235</v>
      </c>
      <c r="Y160" s="28">
        <v>66.67</v>
      </c>
      <c r="Z160" s="20">
        <f t="shared" si="2"/>
        <v>158</v>
      </c>
      <c r="AA160" s="20" t="s">
        <v>51</v>
      </c>
      <c r="AB160" s="32"/>
    </row>
    <row r="161" ht="28.95" customHeight="1" spans="1:28">
      <c r="A161" s="8">
        <v>1177</v>
      </c>
      <c r="B161" s="8" t="s">
        <v>1241</v>
      </c>
      <c r="C161" s="8" t="s">
        <v>38</v>
      </c>
      <c r="D161" s="8">
        <v>14</v>
      </c>
      <c r="E161" s="8">
        <v>36</v>
      </c>
      <c r="F161" s="8" t="s">
        <v>39</v>
      </c>
      <c r="G161" s="8">
        <v>29</v>
      </c>
      <c r="H161" s="9" t="s">
        <v>701</v>
      </c>
      <c r="I161" s="8" t="s">
        <v>41</v>
      </c>
      <c r="J161" s="8" t="s">
        <v>42</v>
      </c>
      <c r="K161" s="8" t="s">
        <v>43</v>
      </c>
      <c r="L161" s="8" t="s">
        <v>1242</v>
      </c>
      <c r="M161" s="8" t="s">
        <v>992</v>
      </c>
      <c r="N161" s="19" t="s">
        <v>704</v>
      </c>
      <c r="O161" s="20">
        <v>11</v>
      </c>
      <c r="P161" s="20" t="s">
        <v>1243</v>
      </c>
      <c r="Q161" s="20">
        <v>21.26</v>
      </c>
      <c r="R161" s="20">
        <v>19.6</v>
      </c>
      <c r="S161" s="20">
        <v>1.04426445849832</v>
      </c>
      <c r="T161" s="28">
        <v>20.4675833865672</v>
      </c>
      <c r="U161" s="20">
        <v>29.8</v>
      </c>
      <c r="V161" s="20">
        <v>1.02224739492679</v>
      </c>
      <c r="W161" s="28">
        <v>30.4629723688183</v>
      </c>
      <c r="X161" s="28">
        <v>72.1905557553855</v>
      </c>
      <c r="Y161" s="28">
        <v>66.51</v>
      </c>
      <c r="Z161" s="20">
        <f t="shared" si="2"/>
        <v>159</v>
      </c>
      <c r="AA161" s="20" t="s">
        <v>51</v>
      </c>
      <c r="AB161" s="32"/>
    </row>
    <row r="162" ht="28.95" customHeight="1" spans="1:28">
      <c r="A162" s="8">
        <v>1159</v>
      </c>
      <c r="B162" s="8" t="s">
        <v>1244</v>
      </c>
      <c r="C162" s="8" t="s">
        <v>38</v>
      </c>
      <c r="D162" s="8">
        <v>14</v>
      </c>
      <c r="E162" s="8">
        <v>18</v>
      </c>
      <c r="F162" s="8" t="s">
        <v>39</v>
      </c>
      <c r="G162" s="8">
        <v>29</v>
      </c>
      <c r="H162" s="9" t="s">
        <v>701</v>
      </c>
      <c r="I162" s="8" t="s">
        <v>41</v>
      </c>
      <c r="J162" s="8" t="s">
        <v>42</v>
      </c>
      <c r="K162" s="8" t="s">
        <v>43</v>
      </c>
      <c r="L162" s="8" t="s">
        <v>1245</v>
      </c>
      <c r="M162" s="8" t="s">
        <v>1009</v>
      </c>
      <c r="N162" s="19" t="s">
        <v>704</v>
      </c>
      <c r="O162" s="20">
        <v>7</v>
      </c>
      <c r="P162" s="20" t="s">
        <v>744</v>
      </c>
      <c r="Q162" s="20">
        <v>17.84</v>
      </c>
      <c r="R162" s="20">
        <v>20.2</v>
      </c>
      <c r="S162" s="20">
        <v>1.05068321121074</v>
      </c>
      <c r="T162" s="28">
        <v>21.2238008664569</v>
      </c>
      <c r="U162" s="20">
        <v>31.1</v>
      </c>
      <c r="V162" s="20">
        <v>1.04020672819679</v>
      </c>
      <c r="W162" s="28">
        <v>32.3504292469201</v>
      </c>
      <c r="X162" s="28">
        <v>71.414230113377</v>
      </c>
      <c r="Y162" s="28">
        <v>66.45</v>
      </c>
      <c r="Z162" s="20">
        <f t="shared" si="2"/>
        <v>160</v>
      </c>
      <c r="AA162" s="20" t="s">
        <v>51</v>
      </c>
      <c r="AB162" s="32"/>
    </row>
    <row r="163" ht="28.95" customHeight="1" spans="1:28">
      <c r="A163" s="8">
        <v>1328</v>
      </c>
      <c r="B163" s="8" t="s">
        <v>1246</v>
      </c>
      <c r="C163" s="8" t="s">
        <v>38</v>
      </c>
      <c r="D163" s="8">
        <v>15</v>
      </c>
      <c r="E163" s="8">
        <v>67</v>
      </c>
      <c r="F163" s="8" t="s">
        <v>39</v>
      </c>
      <c r="G163" s="8">
        <v>29</v>
      </c>
      <c r="H163" s="9" t="s">
        <v>701</v>
      </c>
      <c r="I163" s="8" t="s">
        <v>41</v>
      </c>
      <c r="J163" s="8" t="s">
        <v>42</v>
      </c>
      <c r="K163" s="8" t="s">
        <v>43</v>
      </c>
      <c r="L163" s="8" t="s">
        <v>1247</v>
      </c>
      <c r="M163" s="8" t="s">
        <v>1064</v>
      </c>
      <c r="N163" s="19" t="s">
        <v>704</v>
      </c>
      <c r="O163" s="20">
        <v>13</v>
      </c>
      <c r="P163" s="20" t="s">
        <v>1248</v>
      </c>
      <c r="Q163" s="20">
        <v>22.6</v>
      </c>
      <c r="R163" s="20">
        <v>22</v>
      </c>
      <c r="S163" s="20">
        <v>0.986283146504603</v>
      </c>
      <c r="T163" s="28">
        <v>21.6982292231013</v>
      </c>
      <c r="U163" s="20">
        <v>32.2</v>
      </c>
      <c r="V163" s="20">
        <v>1.00422966329011</v>
      </c>
      <c r="W163" s="28">
        <v>32.3361951579417</v>
      </c>
      <c r="X163" s="28">
        <v>76.6344243810429</v>
      </c>
      <c r="Y163" s="28">
        <v>66.38</v>
      </c>
      <c r="Z163" s="20">
        <f t="shared" si="2"/>
        <v>161</v>
      </c>
      <c r="AA163" s="20" t="s">
        <v>51</v>
      </c>
      <c r="AB163" s="32"/>
    </row>
    <row r="164" ht="28.95" customHeight="1" spans="1:28">
      <c r="A164" s="8">
        <v>1242</v>
      </c>
      <c r="B164" s="8" t="s">
        <v>1249</v>
      </c>
      <c r="C164" s="8" t="s">
        <v>38</v>
      </c>
      <c r="D164" s="8">
        <v>14</v>
      </c>
      <c r="E164" s="8">
        <v>101</v>
      </c>
      <c r="F164" s="8" t="s">
        <v>103</v>
      </c>
      <c r="G164" s="8">
        <v>29</v>
      </c>
      <c r="H164" s="9" t="s">
        <v>701</v>
      </c>
      <c r="I164" s="8" t="s">
        <v>41</v>
      </c>
      <c r="J164" s="8" t="s">
        <v>42</v>
      </c>
      <c r="K164" s="8" t="s">
        <v>43</v>
      </c>
      <c r="L164" s="8" t="s">
        <v>1250</v>
      </c>
      <c r="M164" s="8" t="s">
        <v>1040</v>
      </c>
      <c r="N164" s="19" t="s">
        <v>704</v>
      </c>
      <c r="O164" s="20">
        <v>13</v>
      </c>
      <c r="P164" s="20" t="s">
        <v>1251</v>
      </c>
      <c r="Q164" s="20">
        <v>20.66</v>
      </c>
      <c r="R164" s="20">
        <v>20.6</v>
      </c>
      <c r="S164" s="20">
        <v>0.986283146504603</v>
      </c>
      <c r="T164" s="28">
        <v>20.3174328179948</v>
      </c>
      <c r="U164" s="20">
        <v>32.6</v>
      </c>
      <c r="V164" s="20">
        <v>1.00422966329011</v>
      </c>
      <c r="W164" s="28">
        <v>32.7378870232577</v>
      </c>
      <c r="X164" s="28">
        <v>73.7153198412525</v>
      </c>
      <c r="Y164" s="28">
        <v>66.23</v>
      </c>
      <c r="Z164" s="20">
        <f t="shared" si="2"/>
        <v>162</v>
      </c>
      <c r="AA164" s="20" t="s">
        <v>51</v>
      </c>
      <c r="AB164" s="32"/>
    </row>
    <row r="165" ht="28.95" customHeight="1" spans="1:28">
      <c r="A165" s="8">
        <v>1381</v>
      </c>
      <c r="B165" s="8" t="s">
        <v>1252</v>
      </c>
      <c r="C165" s="8" t="s">
        <v>38</v>
      </c>
      <c r="D165" s="8">
        <v>15</v>
      </c>
      <c r="E165" s="8">
        <v>120</v>
      </c>
      <c r="F165" s="8" t="s">
        <v>103</v>
      </c>
      <c r="G165" s="8">
        <v>29</v>
      </c>
      <c r="H165" s="9" t="s">
        <v>701</v>
      </c>
      <c r="I165" s="8" t="s">
        <v>41</v>
      </c>
      <c r="J165" s="8" t="s">
        <v>42</v>
      </c>
      <c r="K165" s="8" t="s">
        <v>43</v>
      </c>
      <c r="L165" s="8" t="s">
        <v>1253</v>
      </c>
      <c r="M165" s="8" t="s">
        <v>1176</v>
      </c>
      <c r="N165" s="19" t="s">
        <v>704</v>
      </c>
      <c r="O165" s="20">
        <v>14</v>
      </c>
      <c r="P165" s="20" t="s">
        <v>1254</v>
      </c>
      <c r="Q165" s="20">
        <v>18.16</v>
      </c>
      <c r="R165" s="20">
        <v>26</v>
      </c>
      <c r="S165" s="20">
        <v>1.00934871995741</v>
      </c>
      <c r="T165" s="28">
        <v>26.2430667188926</v>
      </c>
      <c r="U165" s="20">
        <v>33.4</v>
      </c>
      <c r="V165" s="20">
        <v>0.995843541623417</v>
      </c>
      <c r="W165" s="28">
        <v>33.2611742902221</v>
      </c>
      <c r="X165" s="28">
        <v>77.6642410091147</v>
      </c>
      <c r="Y165" s="28">
        <v>66.2</v>
      </c>
      <c r="Z165" s="20">
        <f t="shared" si="2"/>
        <v>163</v>
      </c>
      <c r="AA165" s="20" t="s">
        <v>51</v>
      </c>
      <c r="AB165" s="32"/>
    </row>
    <row r="166" ht="28.95" customHeight="1" spans="1:28">
      <c r="A166" s="8">
        <v>1373</v>
      </c>
      <c r="B166" s="8" t="s">
        <v>1255</v>
      </c>
      <c r="C166" s="8" t="s">
        <v>38</v>
      </c>
      <c r="D166" s="8">
        <v>15</v>
      </c>
      <c r="E166" s="8">
        <v>112</v>
      </c>
      <c r="F166" s="8" t="s">
        <v>103</v>
      </c>
      <c r="G166" s="8">
        <v>29</v>
      </c>
      <c r="H166" s="9" t="s">
        <v>701</v>
      </c>
      <c r="I166" s="8" t="s">
        <v>41</v>
      </c>
      <c r="J166" s="8" t="s">
        <v>42</v>
      </c>
      <c r="K166" s="8" t="s">
        <v>43</v>
      </c>
      <c r="L166" s="8" t="s">
        <v>1256</v>
      </c>
      <c r="M166" s="8" t="s">
        <v>1144</v>
      </c>
      <c r="N166" s="19" t="s">
        <v>704</v>
      </c>
      <c r="O166" s="20">
        <v>13</v>
      </c>
      <c r="P166" s="20" t="s">
        <v>1257</v>
      </c>
      <c r="Q166" s="20">
        <v>21.1</v>
      </c>
      <c r="R166" s="20">
        <v>23.4</v>
      </c>
      <c r="S166" s="20">
        <v>0.986283146504603</v>
      </c>
      <c r="T166" s="28">
        <v>23.0790256282077</v>
      </c>
      <c r="U166" s="20">
        <v>33</v>
      </c>
      <c r="V166" s="20">
        <v>1.00422966329011</v>
      </c>
      <c r="W166" s="28">
        <v>33.1395788885737</v>
      </c>
      <c r="X166" s="28">
        <v>77.3186045167814</v>
      </c>
      <c r="Y166" s="28">
        <v>66.19</v>
      </c>
      <c r="Z166" s="20">
        <f t="shared" si="2"/>
        <v>164</v>
      </c>
      <c r="AA166" s="20" t="s">
        <v>51</v>
      </c>
      <c r="AB166" s="32"/>
    </row>
    <row r="167" ht="28.95" customHeight="1" spans="1:28">
      <c r="A167" s="8">
        <v>1404</v>
      </c>
      <c r="B167" s="10" t="s">
        <v>1258</v>
      </c>
      <c r="C167" s="8" t="s">
        <v>38</v>
      </c>
      <c r="D167" s="8">
        <v>16</v>
      </c>
      <c r="E167" s="8">
        <v>23</v>
      </c>
      <c r="F167" s="8" t="s">
        <v>39</v>
      </c>
      <c r="G167" s="8">
        <v>29</v>
      </c>
      <c r="H167" s="9" t="s">
        <v>701</v>
      </c>
      <c r="I167" s="8" t="s">
        <v>41</v>
      </c>
      <c r="J167" s="8" t="s">
        <v>42</v>
      </c>
      <c r="K167" s="8" t="s">
        <v>43</v>
      </c>
      <c r="L167" s="8" t="s">
        <v>1259</v>
      </c>
      <c r="M167" s="8" t="s">
        <v>1260</v>
      </c>
      <c r="N167" s="19" t="s">
        <v>704</v>
      </c>
      <c r="O167" s="20">
        <v>11</v>
      </c>
      <c r="P167" s="20" t="s">
        <v>1261</v>
      </c>
      <c r="Q167" s="20">
        <v>21.64</v>
      </c>
      <c r="R167" s="20">
        <v>23.4</v>
      </c>
      <c r="S167" s="20">
        <v>1.04426445849832</v>
      </c>
      <c r="T167" s="28">
        <v>24.4357883288608</v>
      </c>
      <c r="U167" s="20">
        <v>31.4</v>
      </c>
      <c r="V167" s="20">
        <v>1.02224739492679</v>
      </c>
      <c r="W167" s="28">
        <v>32.0985682007012</v>
      </c>
      <c r="X167" s="28">
        <v>78.174356529562</v>
      </c>
      <c r="Y167" s="28">
        <v>66.1</v>
      </c>
      <c r="Z167" s="20">
        <f t="shared" si="2"/>
        <v>165</v>
      </c>
      <c r="AA167" s="20" t="s">
        <v>51</v>
      </c>
      <c r="AB167" s="32"/>
    </row>
    <row r="168" ht="28.95" customHeight="1" spans="1:28">
      <c r="A168" s="8">
        <v>1387</v>
      </c>
      <c r="B168" s="10" t="s">
        <v>1262</v>
      </c>
      <c r="C168" s="8" t="s">
        <v>38</v>
      </c>
      <c r="D168" s="8">
        <v>16</v>
      </c>
      <c r="E168" s="8">
        <v>6</v>
      </c>
      <c r="F168" s="8" t="s">
        <v>39</v>
      </c>
      <c r="G168" s="8">
        <v>29</v>
      </c>
      <c r="H168" s="9" t="s">
        <v>701</v>
      </c>
      <c r="I168" s="8" t="s">
        <v>41</v>
      </c>
      <c r="J168" s="8" t="s">
        <v>42</v>
      </c>
      <c r="K168" s="8" t="s">
        <v>43</v>
      </c>
      <c r="L168" s="8" t="s">
        <v>1263</v>
      </c>
      <c r="M168" s="8" t="s">
        <v>1176</v>
      </c>
      <c r="N168" s="19" t="s">
        <v>704</v>
      </c>
      <c r="O168" s="20">
        <v>6</v>
      </c>
      <c r="P168" s="20" t="s">
        <v>1264</v>
      </c>
      <c r="Q168" s="20">
        <v>18.44</v>
      </c>
      <c r="R168" s="20">
        <v>25.1</v>
      </c>
      <c r="S168" s="20">
        <v>1.05068321121074</v>
      </c>
      <c r="T168" s="28">
        <v>26.3721486013895</v>
      </c>
      <c r="U168" s="20">
        <v>33.2</v>
      </c>
      <c r="V168" s="20">
        <v>0.978369284749768</v>
      </c>
      <c r="W168" s="28">
        <v>32.4818602536923</v>
      </c>
      <c r="X168" s="28">
        <v>77.2940088550818</v>
      </c>
      <c r="Y168" s="28">
        <v>65.98</v>
      </c>
      <c r="Z168" s="20">
        <f t="shared" si="2"/>
        <v>166</v>
      </c>
      <c r="AA168" s="20" t="s">
        <v>51</v>
      </c>
      <c r="AB168" s="32"/>
    </row>
    <row r="169" ht="28.95" customHeight="1" spans="1:28">
      <c r="A169" s="8">
        <v>1236</v>
      </c>
      <c r="B169" s="8" t="s">
        <v>1265</v>
      </c>
      <c r="C169" s="8" t="s">
        <v>38</v>
      </c>
      <c r="D169" s="8">
        <v>14</v>
      </c>
      <c r="E169" s="8">
        <v>95</v>
      </c>
      <c r="F169" s="8" t="s">
        <v>103</v>
      </c>
      <c r="G169" s="8">
        <v>29</v>
      </c>
      <c r="H169" s="9" t="s">
        <v>701</v>
      </c>
      <c r="I169" s="8" t="s">
        <v>41</v>
      </c>
      <c r="J169" s="8" t="s">
        <v>42</v>
      </c>
      <c r="K169" s="8" t="s">
        <v>43</v>
      </c>
      <c r="L169" s="8" t="s">
        <v>1266</v>
      </c>
      <c r="M169" s="8" t="s">
        <v>1040</v>
      </c>
      <c r="N169" s="19" t="s">
        <v>704</v>
      </c>
      <c r="O169" s="20">
        <v>7</v>
      </c>
      <c r="P169" s="20" t="s">
        <v>1267</v>
      </c>
      <c r="Q169" s="20">
        <v>18.54</v>
      </c>
      <c r="R169" s="20">
        <v>20.4</v>
      </c>
      <c r="S169" s="20">
        <v>1.05068321121074</v>
      </c>
      <c r="T169" s="28">
        <v>21.433937508699</v>
      </c>
      <c r="U169" s="20">
        <v>32</v>
      </c>
      <c r="V169" s="20">
        <v>1.04020672819679</v>
      </c>
      <c r="W169" s="28">
        <v>33.2866153022972</v>
      </c>
      <c r="X169" s="28">
        <v>73.2605528109962</v>
      </c>
      <c r="Y169" s="28">
        <v>65.96</v>
      </c>
      <c r="Z169" s="20">
        <f t="shared" si="2"/>
        <v>167</v>
      </c>
      <c r="AA169" s="20" t="s">
        <v>51</v>
      </c>
      <c r="AB169" s="32"/>
    </row>
    <row r="170" ht="28.95" customHeight="1" spans="1:28">
      <c r="A170" s="8">
        <v>1216</v>
      </c>
      <c r="B170" s="8" t="s">
        <v>1268</v>
      </c>
      <c r="C170" s="8" t="s">
        <v>38</v>
      </c>
      <c r="D170" s="8">
        <v>14</v>
      </c>
      <c r="E170" s="8">
        <v>75</v>
      </c>
      <c r="F170" s="8" t="s">
        <v>39</v>
      </c>
      <c r="G170" s="8">
        <v>29</v>
      </c>
      <c r="H170" s="9" t="s">
        <v>701</v>
      </c>
      <c r="I170" s="8" t="s">
        <v>41</v>
      </c>
      <c r="J170" s="8" t="s">
        <v>42</v>
      </c>
      <c r="K170" s="8" t="s">
        <v>43</v>
      </c>
      <c r="L170" s="8" t="s">
        <v>1269</v>
      </c>
      <c r="M170" s="8" t="s">
        <v>909</v>
      </c>
      <c r="N170" s="19" t="s">
        <v>704</v>
      </c>
      <c r="O170" s="20">
        <v>7</v>
      </c>
      <c r="P170" s="20" t="s">
        <v>1270</v>
      </c>
      <c r="Q170" s="20">
        <v>18.7</v>
      </c>
      <c r="R170" s="20">
        <v>20.8</v>
      </c>
      <c r="S170" s="20">
        <v>1.05068321121074</v>
      </c>
      <c r="T170" s="28">
        <v>21.8542107931833</v>
      </c>
      <c r="U170" s="20">
        <v>30.7</v>
      </c>
      <c r="V170" s="20">
        <v>1.04020672819679</v>
      </c>
      <c r="W170" s="28">
        <v>31.9343465556414</v>
      </c>
      <c r="X170" s="28">
        <v>72.4885573488247</v>
      </c>
      <c r="Y170" s="28">
        <v>65.89</v>
      </c>
      <c r="Z170" s="20">
        <f t="shared" si="2"/>
        <v>168</v>
      </c>
      <c r="AA170" s="20" t="s">
        <v>51</v>
      </c>
      <c r="AB170" s="32"/>
    </row>
    <row r="171" ht="28.95" customHeight="1" spans="1:28">
      <c r="A171" s="8">
        <v>1258</v>
      </c>
      <c r="B171" s="8" t="s">
        <v>1271</v>
      </c>
      <c r="C171" s="8" t="s">
        <v>38</v>
      </c>
      <c r="D171" s="8">
        <v>14</v>
      </c>
      <c r="E171" s="8">
        <v>117</v>
      </c>
      <c r="F171" s="8" t="s">
        <v>103</v>
      </c>
      <c r="G171" s="8">
        <v>29</v>
      </c>
      <c r="H171" s="9" t="s">
        <v>701</v>
      </c>
      <c r="I171" s="8" t="s">
        <v>41</v>
      </c>
      <c r="J171" s="8" t="s">
        <v>42</v>
      </c>
      <c r="K171" s="8" t="s">
        <v>43</v>
      </c>
      <c r="L171" s="8" t="s">
        <v>1272</v>
      </c>
      <c r="M171" s="8" t="s">
        <v>988</v>
      </c>
      <c r="N171" s="19" t="s">
        <v>704</v>
      </c>
      <c r="O171" s="20">
        <v>10</v>
      </c>
      <c r="P171" s="20" t="s">
        <v>1273</v>
      </c>
      <c r="Q171" s="20">
        <v>18.86</v>
      </c>
      <c r="R171" s="20">
        <v>22.6</v>
      </c>
      <c r="S171" s="20">
        <v>1.01459609862385</v>
      </c>
      <c r="T171" s="28">
        <v>22.9298718288991</v>
      </c>
      <c r="U171" s="20">
        <v>32.6</v>
      </c>
      <c r="V171" s="20">
        <v>0.981981236438076</v>
      </c>
      <c r="W171" s="28">
        <v>32.0125883078813</v>
      </c>
      <c r="X171" s="28">
        <v>73.8024601367804</v>
      </c>
      <c r="Y171" s="28">
        <v>65.88</v>
      </c>
      <c r="Z171" s="20">
        <f t="shared" si="2"/>
        <v>169</v>
      </c>
      <c r="AA171" s="20" t="s">
        <v>51</v>
      </c>
      <c r="AB171" s="32"/>
    </row>
    <row r="172" ht="28.95" customHeight="1" spans="1:28">
      <c r="A172" s="8">
        <v>1358</v>
      </c>
      <c r="B172" s="8" t="s">
        <v>1274</v>
      </c>
      <c r="C172" s="8" t="s">
        <v>38</v>
      </c>
      <c r="D172" s="8">
        <v>15</v>
      </c>
      <c r="E172" s="8">
        <v>97</v>
      </c>
      <c r="F172" s="8" t="s">
        <v>103</v>
      </c>
      <c r="G172" s="8">
        <v>29</v>
      </c>
      <c r="H172" s="9" t="s">
        <v>701</v>
      </c>
      <c r="I172" s="8" t="s">
        <v>41</v>
      </c>
      <c r="J172" s="8" t="s">
        <v>42</v>
      </c>
      <c r="K172" s="8" t="s">
        <v>43</v>
      </c>
      <c r="L172" s="8" t="s">
        <v>1275</v>
      </c>
      <c r="M172" s="8" t="s">
        <v>884</v>
      </c>
      <c r="N172" s="19" t="s">
        <v>704</v>
      </c>
      <c r="O172" s="20">
        <v>14</v>
      </c>
      <c r="P172" s="20" t="s">
        <v>1276</v>
      </c>
      <c r="Q172" s="20">
        <v>22</v>
      </c>
      <c r="R172" s="20">
        <v>22.4</v>
      </c>
      <c r="S172" s="20">
        <v>1.00934871995741</v>
      </c>
      <c r="T172" s="28">
        <v>22.6094113270459</v>
      </c>
      <c r="U172" s="20">
        <v>31.8</v>
      </c>
      <c r="V172" s="20">
        <v>0.995843541623417</v>
      </c>
      <c r="W172" s="28">
        <v>31.6678246236247</v>
      </c>
      <c r="X172" s="28">
        <v>76.2772359506706</v>
      </c>
      <c r="Y172" s="28">
        <v>65.77</v>
      </c>
      <c r="Z172" s="20">
        <f t="shared" si="2"/>
        <v>170</v>
      </c>
      <c r="AA172" s="20" t="s">
        <v>51</v>
      </c>
      <c r="AB172" s="32"/>
    </row>
    <row r="173" ht="28.95" customHeight="1" spans="1:28">
      <c r="A173" s="8">
        <v>1138</v>
      </c>
      <c r="B173" s="8" t="s">
        <v>1277</v>
      </c>
      <c r="C173" s="8" t="s">
        <v>38</v>
      </c>
      <c r="D173" s="8">
        <v>13</v>
      </c>
      <c r="E173" s="8">
        <v>117</v>
      </c>
      <c r="F173" s="8" t="s">
        <v>103</v>
      </c>
      <c r="G173" s="8">
        <v>29</v>
      </c>
      <c r="H173" s="9" t="s">
        <v>701</v>
      </c>
      <c r="I173" s="8" t="s">
        <v>41</v>
      </c>
      <c r="J173" s="8" t="s">
        <v>42</v>
      </c>
      <c r="K173" s="8" t="s">
        <v>43</v>
      </c>
      <c r="L173" s="8" t="s">
        <v>1278</v>
      </c>
      <c r="M173" s="8" t="s">
        <v>996</v>
      </c>
      <c r="N173" s="19" t="s">
        <v>704</v>
      </c>
      <c r="O173" s="20">
        <v>11</v>
      </c>
      <c r="P173" s="20" t="s">
        <v>1279</v>
      </c>
      <c r="Q173" s="20">
        <v>21.16</v>
      </c>
      <c r="R173" s="20">
        <v>16.6</v>
      </c>
      <c r="S173" s="20">
        <v>1.04426445849832</v>
      </c>
      <c r="T173" s="28">
        <v>17.3347900110722</v>
      </c>
      <c r="U173" s="20">
        <v>29</v>
      </c>
      <c r="V173" s="20">
        <v>1.02224739492679</v>
      </c>
      <c r="W173" s="28">
        <v>29.6451744528769</v>
      </c>
      <c r="X173" s="28">
        <v>68.1399644639491</v>
      </c>
      <c r="Y173" s="28">
        <v>65.68</v>
      </c>
      <c r="Z173" s="20">
        <f t="shared" si="2"/>
        <v>171</v>
      </c>
      <c r="AA173" s="20"/>
      <c r="AB173" s="32"/>
    </row>
    <row r="174" ht="28.95" customHeight="1" spans="1:28">
      <c r="A174" s="8">
        <v>1210</v>
      </c>
      <c r="B174" s="8" t="s">
        <v>1280</v>
      </c>
      <c r="C174" s="8" t="s">
        <v>38</v>
      </c>
      <c r="D174" s="8">
        <v>14</v>
      </c>
      <c r="E174" s="8">
        <v>69</v>
      </c>
      <c r="F174" s="8" t="s">
        <v>39</v>
      </c>
      <c r="G174" s="8">
        <v>29</v>
      </c>
      <c r="H174" s="9" t="s">
        <v>701</v>
      </c>
      <c r="I174" s="8" t="s">
        <v>41</v>
      </c>
      <c r="J174" s="8" t="s">
        <v>42</v>
      </c>
      <c r="K174" s="8" t="s">
        <v>43</v>
      </c>
      <c r="L174" s="8" t="s">
        <v>1281</v>
      </c>
      <c r="M174" s="8" t="s">
        <v>1057</v>
      </c>
      <c r="N174" s="19" t="s">
        <v>704</v>
      </c>
      <c r="O174" s="20">
        <v>13</v>
      </c>
      <c r="P174" s="20" t="s">
        <v>1282</v>
      </c>
      <c r="Q174" s="20">
        <v>19.14</v>
      </c>
      <c r="R174" s="20">
        <v>21.2</v>
      </c>
      <c r="S174" s="20">
        <v>0.986283146504603</v>
      </c>
      <c r="T174" s="28">
        <v>20.9092027058976</v>
      </c>
      <c r="U174" s="20">
        <v>31.6</v>
      </c>
      <c r="V174" s="20">
        <v>1.00422966329011</v>
      </c>
      <c r="W174" s="28">
        <v>31.7336573599676</v>
      </c>
      <c r="X174" s="28">
        <v>71.7828600658652</v>
      </c>
      <c r="Y174" s="28">
        <v>65.67</v>
      </c>
      <c r="Z174" s="20">
        <f t="shared" si="2"/>
        <v>172</v>
      </c>
      <c r="AA174" s="20"/>
      <c r="AB174" s="32"/>
    </row>
    <row r="175" ht="28.95" customHeight="1" spans="1:28">
      <c r="A175" s="8">
        <v>1164</v>
      </c>
      <c r="B175" s="8" t="s">
        <v>1283</v>
      </c>
      <c r="C175" s="8" t="s">
        <v>38</v>
      </c>
      <c r="D175" s="8">
        <v>14</v>
      </c>
      <c r="E175" s="8">
        <v>23</v>
      </c>
      <c r="F175" s="8" t="s">
        <v>39</v>
      </c>
      <c r="G175" s="8">
        <v>29</v>
      </c>
      <c r="H175" s="9" t="s">
        <v>701</v>
      </c>
      <c r="I175" s="8" t="s">
        <v>41</v>
      </c>
      <c r="J175" s="8" t="s">
        <v>42</v>
      </c>
      <c r="K175" s="8" t="s">
        <v>43</v>
      </c>
      <c r="L175" s="8" t="s">
        <v>1284</v>
      </c>
      <c r="M175" s="8" t="s">
        <v>969</v>
      </c>
      <c r="N175" s="19" t="s">
        <v>704</v>
      </c>
      <c r="O175" s="20">
        <v>9</v>
      </c>
      <c r="P175" s="20" t="s">
        <v>1285</v>
      </c>
      <c r="Q175" s="20">
        <v>19</v>
      </c>
      <c r="R175" s="20">
        <v>19.4</v>
      </c>
      <c r="S175" s="20">
        <v>0.989905228531468</v>
      </c>
      <c r="T175" s="28">
        <v>19.2041614335105</v>
      </c>
      <c r="U175" s="20">
        <v>31.6</v>
      </c>
      <c r="V175" s="20">
        <v>1.01735299652053</v>
      </c>
      <c r="W175" s="28">
        <v>32.1483546900487</v>
      </c>
      <c r="X175" s="28">
        <v>70.3525161235592</v>
      </c>
      <c r="Y175" s="28">
        <v>65.61</v>
      </c>
      <c r="Z175" s="20">
        <f t="shared" si="2"/>
        <v>173</v>
      </c>
      <c r="AA175" s="20"/>
      <c r="AB175" s="32"/>
    </row>
    <row r="176" ht="28.95" customHeight="1" spans="1:28">
      <c r="A176" s="8">
        <v>1376</v>
      </c>
      <c r="B176" s="8" t="s">
        <v>1286</v>
      </c>
      <c r="C176" s="8" t="s">
        <v>38</v>
      </c>
      <c r="D176" s="8">
        <v>15</v>
      </c>
      <c r="E176" s="8">
        <v>115</v>
      </c>
      <c r="F176" s="8" t="s">
        <v>103</v>
      </c>
      <c r="G176" s="8">
        <v>29</v>
      </c>
      <c r="H176" s="9" t="s">
        <v>701</v>
      </c>
      <c r="I176" s="8" t="s">
        <v>41</v>
      </c>
      <c r="J176" s="8" t="s">
        <v>42</v>
      </c>
      <c r="K176" s="8" t="s">
        <v>43</v>
      </c>
      <c r="L176" s="8" t="s">
        <v>1287</v>
      </c>
      <c r="M176" s="8" t="s">
        <v>1144</v>
      </c>
      <c r="N176" s="19" t="s">
        <v>704</v>
      </c>
      <c r="O176" s="20">
        <v>8</v>
      </c>
      <c r="P176" s="20" t="s">
        <v>1288</v>
      </c>
      <c r="Q176" s="20">
        <v>25</v>
      </c>
      <c r="R176" s="20">
        <v>22.2</v>
      </c>
      <c r="S176" s="20">
        <v>0.985659311497326</v>
      </c>
      <c r="T176" s="28">
        <v>21.8816367152406</v>
      </c>
      <c r="U176" s="20">
        <v>29.6</v>
      </c>
      <c r="V176" s="20">
        <v>0.993561358588895</v>
      </c>
      <c r="W176" s="28">
        <v>29.4094162142313</v>
      </c>
      <c r="X176" s="28">
        <v>76.2910529294719</v>
      </c>
      <c r="Y176" s="28">
        <v>65.57</v>
      </c>
      <c r="Z176" s="20">
        <f t="shared" si="2"/>
        <v>174</v>
      </c>
      <c r="AA176" s="20"/>
      <c r="AB176" s="32"/>
    </row>
    <row r="177" ht="28.95" customHeight="1" spans="1:28">
      <c r="A177" s="8">
        <v>1389</v>
      </c>
      <c r="B177" s="10" t="s">
        <v>1289</v>
      </c>
      <c r="C177" s="8" t="s">
        <v>38</v>
      </c>
      <c r="D177" s="8">
        <v>16</v>
      </c>
      <c r="E177" s="8">
        <v>8</v>
      </c>
      <c r="F177" s="8" t="s">
        <v>39</v>
      </c>
      <c r="G177" s="8">
        <v>29</v>
      </c>
      <c r="H177" s="9" t="s">
        <v>701</v>
      </c>
      <c r="I177" s="8" t="s">
        <v>41</v>
      </c>
      <c r="J177" s="8" t="s">
        <v>42</v>
      </c>
      <c r="K177" s="8" t="s">
        <v>43</v>
      </c>
      <c r="L177" s="8" t="s">
        <v>1290</v>
      </c>
      <c r="M177" s="8" t="s">
        <v>1176</v>
      </c>
      <c r="N177" s="19" t="s">
        <v>704</v>
      </c>
      <c r="O177" s="20">
        <v>12</v>
      </c>
      <c r="P177" s="20" t="s">
        <v>1291</v>
      </c>
      <c r="Q177" s="20">
        <v>21.58</v>
      </c>
      <c r="R177" s="20">
        <v>22.8</v>
      </c>
      <c r="S177" s="20">
        <v>0.95816663422303</v>
      </c>
      <c r="T177" s="28">
        <v>21.8461992602851</v>
      </c>
      <c r="U177" s="20">
        <v>34.2</v>
      </c>
      <c r="V177" s="20">
        <v>0.966629800702028</v>
      </c>
      <c r="W177" s="28">
        <v>33.0587391840094</v>
      </c>
      <c r="X177" s="28">
        <v>76.4849384442944</v>
      </c>
      <c r="Y177" s="28">
        <v>65.49</v>
      </c>
      <c r="Z177" s="20">
        <f t="shared" si="2"/>
        <v>175</v>
      </c>
      <c r="AA177" s="20"/>
      <c r="AB177" s="32"/>
    </row>
    <row r="178" ht="28.95" customHeight="1" spans="1:28">
      <c r="A178" s="8">
        <v>1208</v>
      </c>
      <c r="B178" s="8" t="s">
        <v>1292</v>
      </c>
      <c r="C178" s="8" t="s">
        <v>38</v>
      </c>
      <c r="D178" s="8">
        <v>14</v>
      </c>
      <c r="E178" s="8">
        <v>67</v>
      </c>
      <c r="F178" s="8" t="s">
        <v>39</v>
      </c>
      <c r="G178" s="8">
        <v>29</v>
      </c>
      <c r="H178" s="9" t="s">
        <v>701</v>
      </c>
      <c r="I178" s="8" t="s">
        <v>41</v>
      </c>
      <c r="J178" s="8" t="s">
        <v>42</v>
      </c>
      <c r="K178" s="8" t="s">
        <v>43</v>
      </c>
      <c r="L178" s="8" t="s">
        <v>1293</v>
      </c>
      <c r="M178" s="8" t="s">
        <v>1057</v>
      </c>
      <c r="N178" s="19" t="s">
        <v>704</v>
      </c>
      <c r="O178" s="20">
        <v>10</v>
      </c>
      <c r="P178" s="20" t="s">
        <v>1294</v>
      </c>
      <c r="Q178" s="20">
        <v>20.06</v>
      </c>
      <c r="R178" s="20">
        <v>21.4</v>
      </c>
      <c r="S178" s="20">
        <v>1.01459609862385</v>
      </c>
      <c r="T178" s="28">
        <v>21.7123565105505</v>
      </c>
      <c r="U178" s="20">
        <v>30.2</v>
      </c>
      <c r="V178" s="20">
        <v>0.981981236438076</v>
      </c>
      <c r="W178" s="28">
        <v>29.6558333404299</v>
      </c>
      <c r="X178" s="28">
        <v>71.4281898509803</v>
      </c>
      <c r="Y178" s="28">
        <v>65.46</v>
      </c>
      <c r="Z178" s="20">
        <f t="shared" si="2"/>
        <v>176</v>
      </c>
      <c r="AA178" s="20"/>
      <c r="AB178" s="32"/>
    </row>
    <row r="179" ht="28.95" customHeight="1" spans="1:28">
      <c r="A179" s="8">
        <v>1332</v>
      </c>
      <c r="B179" s="8" t="s">
        <v>1295</v>
      </c>
      <c r="C179" s="8" t="s">
        <v>38</v>
      </c>
      <c r="D179" s="8">
        <v>15</v>
      </c>
      <c r="E179" s="8">
        <v>71</v>
      </c>
      <c r="F179" s="8" t="s">
        <v>39</v>
      </c>
      <c r="G179" s="8">
        <v>29</v>
      </c>
      <c r="H179" s="9" t="s">
        <v>701</v>
      </c>
      <c r="I179" s="8" t="s">
        <v>41</v>
      </c>
      <c r="J179" s="8" t="s">
        <v>42</v>
      </c>
      <c r="K179" s="8" t="s">
        <v>43</v>
      </c>
      <c r="L179" s="8" t="s">
        <v>1296</v>
      </c>
      <c r="M179" s="8" t="s">
        <v>1135</v>
      </c>
      <c r="N179" s="19" t="s">
        <v>704</v>
      </c>
      <c r="O179" s="20">
        <v>7</v>
      </c>
      <c r="P179" s="20" t="s">
        <v>1297</v>
      </c>
      <c r="Q179" s="20">
        <v>21.4</v>
      </c>
      <c r="R179" s="20">
        <v>20</v>
      </c>
      <c r="S179" s="20">
        <v>1.05068321121074</v>
      </c>
      <c r="T179" s="28">
        <v>21.0136642242147</v>
      </c>
      <c r="U179" s="20">
        <v>31.72</v>
      </c>
      <c r="V179" s="20">
        <v>1.04020672819679</v>
      </c>
      <c r="W179" s="28">
        <v>32.9953574184021</v>
      </c>
      <c r="X179" s="28">
        <v>75.4090216426168</v>
      </c>
      <c r="Y179" s="28">
        <v>65.45</v>
      </c>
      <c r="Z179" s="20">
        <f t="shared" si="2"/>
        <v>177</v>
      </c>
      <c r="AA179" s="20"/>
      <c r="AB179" s="32"/>
    </row>
    <row r="180" ht="28.95" customHeight="1" spans="1:28">
      <c r="A180" s="8">
        <v>1240</v>
      </c>
      <c r="B180" s="8" t="s">
        <v>918</v>
      </c>
      <c r="C180" s="8" t="s">
        <v>38</v>
      </c>
      <c r="D180" s="8">
        <v>14</v>
      </c>
      <c r="E180" s="8">
        <v>99</v>
      </c>
      <c r="F180" s="8" t="s">
        <v>103</v>
      </c>
      <c r="G180" s="8">
        <v>29</v>
      </c>
      <c r="H180" s="9" t="s">
        <v>701</v>
      </c>
      <c r="I180" s="8" t="s">
        <v>41</v>
      </c>
      <c r="J180" s="8" t="s">
        <v>42</v>
      </c>
      <c r="K180" s="8" t="s">
        <v>43</v>
      </c>
      <c r="L180" s="8" t="s">
        <v>1298</v>
      </c>
      <c r="M180" s="8" t="s">
        <v>1040</v>
      </c>
      <c r="N180" s="19" t="s">
        <v>704</v>
      </c>
      <c r="O180" s="20">
        <v>13</v>
      </c>
      <c r="P180" s="20" t="s">
        <v>1299</v>
      </c>
      <c r="Q180" s="20">
        <v>18.36</v>
      </c>
      <c r="R180" s="20">
        <v>20.8</v>
      </c>
      <c r="S180" s="20">
        <v>0.986283146504603</v>
      </c>
      <c r="T180" s="28">
        <v>20.5146894472957</v>
      </c>
      <c r="U180" s="20">
        <v>33.4</v>
      </c>
      <c r="V180" s="20">
        <v>1.00422966329011</v>
      </c>
      <c r="W180" s="28">
        <v>33.5412707538898</v>
      </c>
      <c r="X180" s="28">
        <v>72.4159602011855</v>
      </c>
      <c r="Y180" s="28">
        <v>65.45</v>
      </c>
      <c r="Z180" s="20">
        <f t="shared" si="2"/>
        <v>177</v>
      </c>
      <c r="AA180" s="20"/>
      <c r="AB180" s="32"/>
    </row>
    <row r="181" ht="28.95" customHeight="1" spans="1:28">
      <c r="A181" s="8">
        <v>1410</v>
      </c>
      <c r="B181" s="10" t="s">
        <v>1300</v>
      </c>
      <c r="C181" s="8" t="s">
        <v>38</v>
      </c>
      <c r="D181" s="8">
        <v>16</v>
      </c>
      <c r="E181" s="8">
        <v>29</v>
      </c>
      <c r="F181" s="8" t="s">
        <v>39</v>
      </c>
      <c r="G181" s="8">
        <v>29</v>
      </c>
      <c r="H181" s="9" t="s">
        <v>701</v>
      </c>
      <c r="I181" s="8" t="s">
        <v>41</v>
      </c>
      <c r="J181" s="8" t="s">
        <v>42</v>
      </c>
      <c r="K181" s="8" t="s">
        <v>43</v>
      </c>
      <c r="L181" s="8" t="s">
        <v>1301</v>
      </c>
      <c r="M181" s="8" t="s">
        <v>1260</v>
      </c>
      <c r="N181" s="19" t="s">
        <v>704</v>
      </c>
      <c r="O181" s="20">
        <v>6</v>
      </c>
      <c r="P181" s="20" t="s">
        <v>1302</v>
      </c>
      <c r="Q181" s="20">
        <v>21.5</v>
      </c>
      <c r="R181" s="20">
        <v>25</v>
      </c>
      <c r="S181" s="20">
        <v>1.05068321121074</v>
      </c>
      <c r="T181" s="28">
        <v>26.2670802802684</v>
      </c>
      <c r="U181" s="20">
        <v>29.7</v>
      </c>
      <c r="V181" s="20">
        <v>0.978369284749768</v>
      </c>
      <c r="W181" s="28">
        <v>29.0575677570681</v>
      </c>
      <c r="X181" s="28">
        <v>76.8246480373365</v>
      </c>
      <c r="Y181" s="28">
        <v>65.29</v>
      </c>
      <c r="Z181" s="20">
        <f t="shared" si="2"/>
        <v>179</v>
      </c>
      <c r="AA181" s="20"/>
      <c r="AB181" s="32"/>
    </row>
    <row r="182" ht="28.95" customHeight="1" spans="1:28">
      <c r="A182" s="8">
        <v>1254</v>
      </c>
      <c r="B182" s="8" t="s">
        <v>1303</v>
      </c>
      <c r="C182" s="8" t="s">
        <v>38</v>
      </c>
      <c r="D182" s="8">
        <v>14</v>
      </c>
      <c r="E182" s="8">
        <v>113</v>
      </c>
      <c r="F182" s="8" t="s">
        <v>103</v>
      </c>
      <c r="G182" s="8">
        <v>29</v>
      </c>
      <c r="H182" s="9" t="s">
        <v>701</v>
      </c>
      <c r="I182" s="8" t="s">
        <v>41</v>
      </c>
      <c r="J182" s="8" t="s">
        <v>42</v>
      </c>
      <c r="K182" s="8" t="s">
        <v>43</v>
      </c>
      <c r="L182" s="8" t="s">
        <v>1304</v>
      </c>
      <c r="M182" s="8" t="s">
        <v>988</v>
      </c>
      <c r="N182" s="19" t="s">
        <v>704</v>
      </c>
      <c r="O182" s="20">
        <v>13</v>
      </c>
      <c r="P182" s="20" t="s">
        <v>1305</v>
      </c>
      <c r="Q182" s="20">
        <v>18.9</v>
      </c>
      <c r="R182" s="20">
        <v>22.2</v>
      </c>
      <c r="S182" s="20">
        <v>0.986283146504603</v>
      </c>
      <c r="T182" s="28">
        <v>21.8954858524022</v>
      </c>
      <c r="U182" s="20">
        <v>31.8</v>
      </c>
      <c r="V182" s="20">
        <v>1.00422966329011</v>
      </c>
      <c r="W182" s="28">
        <v>31.9345032926256</v>
      </c>
      <c r="X182" s="28">
        <v>72.7299891450278</v>
      </c>
      <c r="Y182" s="28">
        <v>65.24</v>
      </c>
      <c r="Z182" s="20">
        <f t="shared" si="2"/>
        <v>180</v>
      </c>
      <c r="AA182" s="20"/>
      <c r="AB182" s="32"/>
    </row>
    <row r="183" ht="28.95" customHeight="1" spans="1:28">
      <c r="A183" s="8">
        <v>1273</v>
      </c>
      <c r="B183" s="8" t="s">
        <v>1306</v>
      </c>
      <c r="C183" s="8" t="s">
        <v>38</v>
      </c>
      <c r="D183" s="8">
        <v>15</v>
      </c>
      <c r="E183" s="8">
        <v>12</v>
      </c>
      <c r="F183" s="8" t="s">
        <v>39</v>
      </c>
      <c r="G183" s="8">
        <v>29</v>
      </c>
      <c r="H183" s="9" t="s">
        <v>701</v>
      </c>
      <c r="I183" s="8" t="s">
        <v>41</v>
      </c>
      <c r="J183" s="8" t="s">
        <v>42</v>
      </c>
      <c r="K183" s="8" t="s">
        <v>43</v>
      </c>
      <c r="L183" s="8" t="s">
        <v>1307</v>
      </c>
      <c r="M183" s="8" t="s">
        <v>1107</v>
      </c>
      <c r="N183" s="19" t="s">
        <v>704</v>
      </c>
      <c r="O183" s="20">
        <v>7</v>
      </c>
      <c r="P183" s="20" t="s">
        <v>1308</v>
      </c>
      <c r="Q183" s="20">
        <v>18.68</v>
      </c>
      <c r="R183" s="20">
        <v>21</v>
      </c>
      <c r="S183" s="20">
        <v>1.05068321121074</v>
      </c>
      <c r="T183" s="28">
        <v>22.0643474354255</v>
      </c>
      <c r="U183" s="20">
        <v>31.36</v>
      </c>
      <c r="V183" s="20">
        <v>1.04020672819679</v>
      </c>
      <c r="W183" s="28">
        <v>32.6208829962513</v>
      </c>
      <c r="X183" s="28">
        <v>73.3652304316767</v>
      </c>
      <c r="Y183" s="28">
        <v>65.22</v>
      </c>
      <c r="Z183" s="20">
        <f t="shared" si="2"/>
        <v>181</v>
      </c>
      <c r="AA183" s="20"/>
      <c r="AB183" s="32"/>
    </row>
    <row r="184" ht="28.95" customHeight="1" spans="1:28">
      <c r="A184" s="8">
        <v>1238</v>
      </c>
      <c r="B184" s="8" t="s">
        <v>1309</v>
      </c>
      <c r="C184" s="8" t="s">
        <v>38</v>
      </c>
      <c r="D184" s="8">
        <v>14</v>
      </c>
      <c r="E184" s="8">
        <v>97</v>
      </c>
      <c r="F184" s="8" t="s">
        <v>103</v>
      </c>
      <c r="G184" s="8">
        <v>29</v>
      </c>
      <c r="H184" s="9" t="s">
        <v>701</v>
      </c>
      <c r="I184" s="8" t="s">
        <v>41</v>
      </c>
      <c r="J184" s="8" t="s">
        <v>42</v>
      </c>
      <c r="K184" s="8" t="s">
        <v>43</v>
      </c>
      <c r="L184" s="8" t="s">
        <v>1310</v>
      </c>
      <c r="M184" s="8" t="s">
        <v>1040</v>
      </c>
      <c r="N184" s="19" t="s">
        <v>704</v>
      </c>
      <c r="O184" s="20">
        <v>13</v>
      </c>
      <c r="P184" s="20" t="s">
        <v>1311</v>
      </c>
      <c r="Q184" s="20">
        <v>20.88</v>
      </c>
      <c r="R184" s="20">
        <v>21</v>
      </c>
      <c r="S184" s="20">
        <v>0.986283146504603</v>
      </c>
      <c r="T184" s="28">
        <v>20.7119460765967</v>
      </c>
      <c r="U184" s="20">
        <v>30.2</v>
      </c>
      <c r="V184" s="20">
        <v>1.00422966329011</v>
      </c>
      <c r="W184" s="28">
        <v>30.3277358313614</v>
      </c>
      <c r="X184" s="28">
        <v>71.9196819079581</v>
      </c>
      <c r="Y184" s="28">
        <v>65.15</v>
      </c>
      <c r="Z184" s="20">
        <f t="shared" si="2"/>
        <v>182</v>
      </c>
      <c r="AA184" s="20"/>
      <c r="AB184" s="32"/>
    </row>
    <row r="185" ht="28.95" customHeight="1" spans="1:28">
      <c r="A185" s="8">
        <v>1290</v>
      </c>
      <c r="B185" s="8" t="s">
        <v>1312</v>
      </c>
      <c r="C185" s="8" t="s">
        <v>38</v>
      </c>
      <c r="D185" s="8">
        <v>15</v>
      </c>
      <c r="E185" s="8">
        <v>29</v>
      </c>
      <c r="F185" s="8" t="s">
        <v>39</v>
      </c>
      <c r="G185" s="8">
        <v>29</v>
      </c>
      <c r="H185" s="9" t="s">
        <v>701</v>
      </c>
      <c r="I185" s="8" t="s">
        <v>41</v>
      </c>
      <c r="J185" s="8" t="s">
        <v>42</v>
      </c>
      <c r="K185" s="8" t="s">
        <v>43</v>
      </c>
      <c r="L185" s="8" t="s">
        <v>1313</v>
      </c>
      <c r="M185" s="8" t="s">
        <v>1071</v>
      </c>
      <c r="N185" s="19" t="s">
        <v>704</v>
      </c>
      <c r="O185" s="20">
        <v>12</v>
      </c>
      <c r="P185" s="20" t="s">
        <v>1314</v>
      </c>
      <c r="Q185" s="20">
        <v>18.28</v>
      </c>
      <c r="R185" s="20">
        <v>24.2</v>
      </c>
      <c r="S185" s="20">
        <v>0.95816663422303</v>
      </c>
      <c r="T185" s="28">
        <v>23.1876325481973</v>
      </c>
      <c r="U185" s="20">
        <v>33.2</v>
      </c>
      <c r="V185" s="20">
        <v>0.966629800702028</v>
      </c>
      <c r="W185" s="28">
        <v>32.0921093833073</v>
      </c>
      <c r="X185" s="28">
        <v>73.5597419315046</v>
      </c>
      <c r="Y185" s="28">
        <v>65.14</v>
      </c>
      <c r="Z185" s="20">
        <f t="shared" si="2"/>
        <v>183</v>
      </c>
      <c r="AA185" s="20"/>
      <c r="AB185" s="32"/>
    </row>
    <row r="186" ht="28.95" customHeight="1" spans="1:28">
      <c r="A186" s="8">
        <v>1463</v>
      </c>
      <c r="B186" s="10" t="s">
        <v>1315</v>
      </c>
      <c r="C186" s="8" t="s">
        <v>38</v>
      </c>
      <c r="D186" s="8">
        <v>16</v>
      </c>
      <c r="E186" s="8">
        <v>82</v>
      </c>
      <c r="F186" s="8" t="s">
        <v>103</v>
      </c>
      <c r="G186" s="8">
        <v>29</v>
      </c>
      <c r="H186" s="9" t="s">
        <v>701</v>
      </c>
      <c r="I186" s="8" t="s">
        <v>41</v>
      </c>
      <c r="J186" s="8" t="s">
        <v>42</v>
      </c>
      <c r="K186" s="8" t="s">
        <v>43</v>
      </c>
      <c r="L186" s="8" t="s">
        <v>1316</v>
      </c>
      <c r="M186" s="8" t="s">
        <v>1317</v>
      </c>
      <c r="N186" s="19" t="s">
        <v>704</v>
      </c>
      <c r="O186" s="20">
        <v>13</v>
      </c>
      <c r="P186" s="20" t="s">
        <v>1318</v>
      </c>
      <c r="Q186" s="20">
        <v>21.1</v>
      </c>
      <c r="R186" s="20">
        <v>25.6</v>
      </c>
      <c r="S186" s="20">
        <v>0.986283146504603</v>
      </c>
      <c r="T186" s="28">
        <v>25.2488485505178</v>
      </c>
      <c r="U186" s="20">
        <v>33.4</v>
      </c>
      <c r="V186" s="20">
        <v>1.00422966329011</v>
      </c>
      <c r="W186" s="28">
        <v>33.5412707538898</v>
      </c>
      <c r="X186" s="28">
        <v>79.8901193044076</v>
      </c>
      <c r="Y186" s="28">
        <v>65.13</v>
      </c>
      <c r="Z186" s="20">
        <f t="shared" si="2"/>
        <v>184</v>
      </c>
      <c r="AA186" s="20"/>
      <c r="AB186" s="32"/>
    </row>
    <row r="187" ht="28.95" customHeight="1" spans="1:28">
      <c r="A187" s="8">
        <v>1145</v>
      </c>
      <c r="B187" s="8" t="s">
        <v>1319</v>
      </c>
      <c r="C187" s="8" t="s">
        <v>38</v>
      </c>
      <c r="D187" s="8">
        <v>14</v>
      </c>
      <c r="E187" s="8">
        <v>4</v>
      </c>
      <c r="F187" s="8" t="s">
        <v>39</v>
      </c>
      <c r="G187" s="8">
        <v>29</v>
      </c>
      <c r="H187" s="9" t="s">
        <v>701</v>
      </c>
      <c r="I187" s="8" t="s">
        <v>41</v>
      </c>
      <c r="J187" s="8" t="s">
        <v>42</v>
      </c>
      <c r="K187" s="8" t="s">
        <v>43</v>
      </c>
      <c r="L187" s="8" t="s">
        <v>1320</v>
      </c>
      <c r="M187" s="8" t="s">
        <v>926</v>
      </c>
      <c r="N187" s="19" t="s">
        <v>704</v>
      </c>
      <c r="O187" s="20">
        <v>10</v>
      </c>
      <c r="P187" s="20" t="s">
        <v>1321</v>
      </c>
      <c r="Q187" s="20">
        <v>20.02</v>
      </c>
      <c r="R187" s="20">
        <v>17.8</v>
      </c>
      <c r="S187" s="20">
        <v>1.01459609862385</v>
      </c>
      <c r="T187" s="28">
        <v>18.0598105555046</v>
      </c>
      <c r="U187" s="20">
        <v>30.6</v>
      </c>
      <c r="V187" s="20">
        <v>0.981981236438076</v>
      </c>
      <c r="W187" s="28">
        <v>30.0486258350051</v>
      </c>
      <c r="X187" s="28">
        <v>68.1284363905097</v>
      </c>
      <c r="Y187" s="28">
        <v>65.08</v>
      </c>
      <c r="Z187" s="20">
        <f t="shared" si="2"/>
        <v>185</v>
      </c>
      <c r="AA187" s="20"/>
      <c r="AB187" s="32"/>
    </row>
    <row r="188" ht="28.95" customHeight="1" spans="1:28">
      <c r="A188" s="8">
        <v>1248</v>
      </c>
      <c r="B188" s="8" t="s">
        <v>1322</v>
      </c>
      <c r="C188" s="8" t="s">
        <v>38</v>
      </c>
      <c r="D188" s="8">
        <v>14</v>
      </c>
      <c r="E188" s="8">
        <v>107</v>
      </c>
      <c r="F188" s="8" t="s">
        <v>103</v>
      </c>
      <c r="G188" s="8">
        <v>29</v>
      </c>
      <c r="H188" s="9" t="s">
        <v>701</v>
      </c>
      <c r="I188" s="8" t="s">
        <v>41</v>
      </c>
      <c r="J188" s="8" t="s">
        <v>42</v>
      </c>
      <c r="K188" s="8" t="s">
        <v>43</v>
      </c>
      <c r="L188" s="8" t="s">
        <v>1323</v>
      </c>
      <c r="M188" s="8" t="s">
        <v>965</v>
      </c>
      <c r="N188" s="19" t="s">
        <v>704</v>
      </c>
      <c r="O188" s="20">
        <v>14</v>
      </c>
      <c r="P188" s="20" t="s">
        <v>1324</v>
      </c>
      <c r="Q188" s="20">
        <v>21.66</v>
      </c>
      <c r="R188" s="20">
        <v>20.2</v>
      </c>
      <c r="S188" s="20">
        <v>1.00934871995741</v>
      </c>
      <c r="T188" s="28">
        <v>20.3888441431396</v>
      </c>
      <c r="U188" s="20">
        <v>30.2</v>
      </c>
      <c r="V188" s="20">
        <v>0.995843541623417</v>
      </c>
      <c r="W188" s="28">
        <v>30.0744749570272</v>
      </c>
      <c r="X188" s="28">
        <v>72.1233191001668</v>
      </c>
      <c r="Y188" s="28">
        <v>65.07</v>
      </c>
      <c r="Z188" s="20">
        <f t="shared" si="2"/>
        <v>186</v>
      </c>
      <c r="AA188" s="20"/>
      <c r="AB188" s="32"/>
    </row>
    <row r="189" ht="28.95" customHeight="1" spans="1:28">
      <c r="A189" s="8">
        <v>1247</v>
      </c>
      <c r="B189" s="8" t="s">
        <v>1325</v>
      </c>
      <c r="C189" s="8" t="s">
        <v>38</v>
      </c>
      <c r="D189" s="8">
        <v>14</v>
      </c>
      <c r="E189" s="8">
        <v>106</v>
      </c>
      <c r="F189" s="8" t="s">
        <v>103</v>
      </c>
      <c r="G189" s="8">
        <v>29</v>
      </c>
      <c r="H189" s="9" t="s">
        <v>701</v>
      </c>
      <c r="I189" s="8" t="s">
        <v>41</v>
      </c>
      <c r="J189" s="8" t="s">
        <v>42</v>
      </c>
      <c r="K189" s="8" t="s">
        <v>43</v>
      </c>
      <c r="L189" s="8" t="s">
        <v>1326</v>
      </c>
      <c r="M189" s="8" t="s">
        <v>965</v>
      </c>
      <c r="N189" s="19" t="s">
        <v>704</v>
      </c>
      <c r="O189" s="20">
        <v>7</v>
      </c>
      <c r="P189" s="20" t="s">
        <v>1327</v>
      </c>
      <c r="Q189" s="20">
        <v>20.3</v>
      </c>
      <c r="R189" s="20">
        <v>20.72</v>
      </c>
      <c r="S189" s="20">
        <v>1.05068321121074</v>
      </c>
      <c r="T189" s="28">
        <v>21.7701561362864</v>
      </c>
      <c r="U189" s="20">
        <v>28.8</v>
      </c>
      <c r="V189" s="20">
        <v>1.04020672819679</v>
      </c>
      <c r="W189" s="28">
        <v>29.9579537720675</v>
      </c>
      <c r="X189" s="28">
        <v>72.0281099083539</v>
      </c>
      <c r="Y189" s="28">
        <v>65.02</v>
      </c>
      <c r="Z189" s="20">
        <f t="shared" si="2"/>
        <v>187</v>
      </c>
      <c r="AA189" s="20"/>
      <c r="AB189" s="32"/>
    </row>
    <row r="190" ht="28.95" customHeight="1" spans="1:28">
      <c r="A190" s="8">
        <v>1259</v>
      </c>
      <c r="B190" s="8" t="s">
        <v>1328</v>
      </c>
      <c r="C190" s="8" t="s">
        <v>38</v>
      </c>
      <c r="D190" s="8">
        <v>14</v>
      </c>
      <c r="E190" s="8">
        <v>118</v>
      </c>
      <c r="F190" s="8" t="s">
        <v>103</v>
      </c>
      <c r="G190" s="8">
        <v>29</v>
      </c>
      <c r="H190" s="9" t="s">
        <v>701</v>
      </c>
      <c r="I190" s="8" t="s">
        <v>41</v>
      </c>
      <c r="J190" s="8" t="s">
        <v>42</v>
      </c>
      <c r="K190" s="8" t="s">
        <v>43</v>
      </c>
      <c r="L190" s="8" t="s">
        <v>1329</v>
      </c>
      <c r="M190" s="8" t="s">
        <v>988</v>
      </c>
      <c r="N190" s="19" t="s">
        <v>704</v>
      </c>
      <c r="O190" s="20">
        <v>13</v>
      </c>
      <c r="P190" s="20" t="s">
        <v>1330</v>
      </c>
      <c r="Q190" s="20">
        <v>19</v>
      </c>
      <c r="R190" s="20">
        <v>22.2</v>
      </c>
      <c r="S190" s="20">
        <v>0.986283146504603</v>
      </c>
      <c r="T190" s="28">
        <v>21.8954858524022</v>
      </c>
      <c r="U190" s="20">
        <v>31.2</v>
      </c>
      <c r="V190" s="20">
        <v>1.00422966329011</v>
      </c>
      <c r="W190" s="28">
        <v>31.3319654946515</v>
      </c>
      <c r="X190" s="28">
        <v>72.2274513470537</v>
      </c>
      <c r="Y190" s="28">
        <v>64.94</v>
      </c>
      <c r="Z190" s="20">
        <f t="shared" si="2"/>
        <v>188</v>
      </c>
      <c r="AA190" s="20"/>
      <c r="AB190" s="32"/>
    </row>
    <row r="191" ht="28.95" customHeight="1" spans="1:28">
      <c r="A191" s="8">
        <v>1460</v>
      </c>
      <c r="B191" s="10" t="s">
        <v>1331</v>
      </c>
      <c r="C191" s="8" t="s">
        <v>38</v>
      </c>
      <c r="D191" s="8">
        <v>16</v>
      </c>
      <c r="E191" s="8">
        <v>79</v>
      </c>
      <c r="F191" s="8" t="s">
        <v>103</v>
      </c>
      <c r="G191" s="8">
        <v>29</v>
      </c>
      <c r="H191" s="9" t="s">
        <v>701</v>
      </c>
      <c r="I191" s="8" t="s">
        <v>41</v>
      </c>
      <c r="J191" s="8" t="s">
        <v>42</v>
      </c>
      <c r="K191" s="8" t="s">
        <v>43</v>
      </c>
      <c r="L191" s="8" t="s">
        <v>1332</v>
      </c>
      <c r="M191" s="8" t="s">
        <v>1333</v>
      </c>
      <c r="N191" s="19" t="s">
        <v>704</v>
      </c>
      <c r="O191" s="20">
        <v>6</v>
      </c>
      <c r="P191" s="20" t="s">
        <v>1334</v>
      </c>
      <c r="Q191" s="20">
        <v>20.5</v>
      </c>
      <c r="R191" s="20">
        <v>21.9</v>
      </c>
      <c r="S191" s="20">
        <v>1.05068321121074</v>
      </c>
      <c r="T191" s="28">
        <v>23.0099623255151</v>
      </c>
      <c r="U191" s="20">
        <v>36.5</v>
      </c>
      <c r="V191" s="20">
        <v>0.978369284749768</v>
      </c>
      <c r="W191" s="28">
        <v>35.7104788933665</v>
      </c>
      <c r="X191" s="28">
        <v>79.2204412188816</v>
      </c>
      <c r="Y191" s="28">
        <v>64.93</v>
      </c>
      <c r="Z191" s="20">
        <f t="shared" si="2"/>
        <v>189</v>
      </c>
      <c r="AA191" s="20"/>
      <c r="AB191" s="32"/>
    </row>
    <row r="192" ht="28.95" customHeight="1" spans="1:28">
      <c r="A192" s="8">
        <v>1275</v>
      </c>
      <c r="B192" s="8" t="s">
        <v>1335</v>
      </c>
      <c r="C192" s="8" t="s">
        <v>38</v>
      </c>
      <c r="D192" s="8">
        <v>15</v>
      </c>
      <c r="E192" s="8">
        <v>14</v>
      </c>
      <c r="F192" s="8" t="s">
        <v>39</v>
      </c>
      <c r="G192" s="8">
        <v>29</v>
      </c>
      <c r="H192" s="9" t="s">
        <v>701</v>
      </c>
      <c r="I192" s="8" t="s">
        <v>41</v>
      </c>
      <c r="J192" s="8" t="s">
        <v>42</v>
      </c>
      <c r="K192" s="8" t="s">
        <v>43</v>
      </c>
      <c r="L192" s="8" t="s">
        <v>1336</v>
      </c>
      <c r="M192" s="8" t="s">
        <v>1107</v>
      </c>
      <c r="N192" s="19" t="s">
        <v>704</v>
      </c>
      <c r="O192" s="20">
        <v>7</v>
      </c>
      <c r="P192" s="20" t="s">
        <v>1337</v>
      </c>
      <c r="Q192" s="20">
        <v>18.16</v>
      </c>
      <c r="R192" s="20">
        <v>21.94</v>
      </c>
      <c r="S192" s="20">
        <v>1.05068321121074</v>
      </c>
      <c r="T192" s="28">
        <v>23.0519896539635</v>
      </c>
      <c r="U192" s="20">
        <v>30.4</v>
      </c>
      <c r="V192" s="20">
        <v>1.04020672819679</v>
      </c>
      <c r="W192" s="28">
        <v>31.6222845371824</v>
      </c>
      <c r="X192" s="28">
        <v>72.8342741911459</v>
      </c>
      <c r="Y192" s="28">
        <v>64.9</v>
      </c>
      <c r="Z192" s="20">
        <f t="shared" si="2"/>
        <v>190</v>
      </c>
      <c r="AA192" s="20"/>
      <c r="AB192" s="32"/>
    </row>
    <row r="193" ht="28.95" customHeight="1" spans="1:28">
      <c r="A193" s="8">
        <v>1390</v>
      </c>
      <c r="B193" s="10" t="s">
        <v>1338</v>
      </c>
      <c r="C193" s="8" t="s">
        <v>38</v>
      </c>
      <c r="D193" s="8">
        <v>16</v>
      </c>
      <c r="E193" s="8">
        <v>9</v>
      </c>
      <c r="F193" s="8" t="s">
        <v>39</v>
      </c>
      <c r="G193" s="8">
        <v>29</v>
      </c>
      <c r="H193" s="9" t="s">
        <v>701</v>
      </c>
      <c r="I193" s="8" t="s">
        <v>41</v>
      </c>
      <c r="J193" s="8" t="s">
        <v>42</v>
      </c>
      <c r="K193" s="8" t="s">
        <v>43</v>
      </c>
      <c r="L193" s="8" t="s">
        <v>1339</v>
      </c>
      <c r="M193" s="8" t="s">
        <v>1176</v>
      </c>
      <c r="N193" s="19" t="s">
        <v>704</v>
      </c>
      <c r="O193" s="20">
        <v>8</v>
      </c>
      <c r="P193" s="20" t="s">
        <v>1340</v>
      </c>
      <c r="Q193" s="20">
        <v>21.86</v>
      </c>
      <c r="R193" s="20">
        <v>22.3</v>
      </c>
      <c r="S193" s="20">
        <v>0.985659311497326</v>
      </c>
      <c r="T193" s="28">
        <v>21.9802026463904</v>
      </c>
      <c r="U193" s="20">
        <v>31.8</v>
      </c>
      <c r="V193" s="20">
        <v>0.993561358588895</v>
      </c>
      <c r="W193" s="28">
        <v>31.5952512031269</v>
      </c>
      <c r="X193" s="28">
        <v>75.4354538495173</v>
      </c>
      <c r="Y193" s="28">
        <v>64.86</v>
      </c>
      <c r="Z193" s="20">
        <f t="shared" si="2"/>
        <v>191</v>
      </c>
      <c r="AA193" s="20"/>
      <c r="AB193" s="32"/>
    </row>
    <row r="194" ht="28.95" customHeight="1" spans="1:28">
      <c r="A194" s="8">
        <v>1352</v>
      </c>
      <c r="B194" s="8" t="s">
        <v>1341</v>
      </c>
      <c r="C194" s="8" t="s">
        <v>38</v>
      </c>
      <c r="D194" s="8">
        <v>15</v>
      </c>
      <c r="E194" s="8">
        <v>91</v>
      </c>
      <c r="F194" s="8" t="s">
        <v>103</v>
      </c>
      <c r="G194" s="8">
        <v>29</v>
      </c>
      <c r="H194" s="9" t="s">
        <v>701</v>
      </c>
      <c r="I194" s="8" t="s">
        <v>41</v>
      </c>
      <c r="J194" s="8" t="s">
        <v>42</v>
      </c>
      <c r="K194" s="8" t="s">
        <v>43</v>
      </c>
      <c r="L194" s="8" t="s">
        <v>1342</v>
      </c>
      <c r="M194" s="8" t="s">
        <v>884</v>
      </c>
      <c r="N194" s="19" t="s">
        <v>704</v>
      </c>
      <c r="O194" s="20">
        <v>13</v>
      </c>
      <c r="P194" s="20" t="s">
        <v>1343</v>
      </c>
      <c r="Q194" s="20">
        <v>21.9</v>
      </c>
      <c r="R194" s="20">
        <v>22.2</v>
      </c>
      <c r="S194" s="20">
        <v>0.986283146504603</v>
      </c>
      <c r="T194" s="28">
        <v>21.8954858524022</v>
      </c>
      <c r="U194" s="20">
        <v>30.8</v>
      </c>
      <c r="V194" s="20">
        <v>1.00422966329011</v>
      </c>
      <c r="W194" s="28">
        <v>30.9302736293355</v>
      </c>
      <c r="X194" s="28">
        <v>74.7257594817377</v>
      </c>
      <c r="Y194" s="28">
        <v>64.84</v>
      </c>
      <c r="Z194" s="20">
        <f t="shared" si="2"/>
        <v>192</v>
      </c>
      <c r="AA194" s="20"/>
      <c r="AB194" s="32"/>
    </row>
    <row r="195" ht="28.95" customHeight="1" spans="1:28">
      <c r="A195" s="8">
        <v>1313</v>
      </c>
      <c r="B195" s="8" t="s">
        <v>1344</v>
      </c>
      <c r="C195" s="8" t="s">
        <v>38</v>
      </c>
      <c r="D195" s="8">
        <v>15</v>
      </c>
      <c r="E195" s="8">
        <v>52</v>
      </c>
      <c r="F195" s="8" t="s">
        <v>39</v>
      </c>
      <c r="G195" s="8">
        <v>29</v>
      </c>
      <c r="H195" s="9" t="s">
        <v>701</v>
      </c>
      <c r="I195" s="8" t="s">
        <v>41</v>
      </c>
      <c r="J195" s="8" t="s">
        <v>42</v>
      </c>
      <c r="K195" s="8" t="s">
        <v>43</v>
      </c>
      <c r="L195" s="8" t="s">
        <v>1345</v>
      </c>
      <c r="M195" s="8" t="s">
        <v>1013</v>
      </c>
      <c r="N195" s="19" t="s">
        <v>704</v>
      </c>
      <c r="O195" s="20">
        <v>10</v>
      </c>
      <c r="P195" s="20" t="s">
        <v>1346</v>
      </c>
      <c r="Q195" s="20">
        <v>21.62</v>
      </c>
      <c r="R195" s="20">
        <v>21.4</v>
      </c>
      <c r="S195" s="20">
        <v>1.01459609862385</v>
      </c>
      <c r="T195" s="28">
        <v>21.7123565105505</v>
      </c>
      <c r="U195" s="20">
        <v>30.8</v>
      </c>
      <c r="V195" s="20">
        <v>0.981981236438076</v>
      </c>
      <c r="W195" s="28">
        <v>30.2450220822927</v>
      </c>
      <c r="X195" s="28">
        <v>73.5773785928432</v>
      </c>
      <c r="Y195" s="28">
        <v>64.75</v>
      </c>
      <c r="Z195" s="20">
        <f t="shared" ref="Z195:Z258" si="3">RANK(Y195,Y$3:Y$500,0)</f>
        <v>193</v>
      </c>
      <c r="AA195" s="20"/>
      <c r="AB195" s="32"/>
    </row>
    <row r="196" ht="28.95" customHeight="1" spans="1:28">
      <c r="A196" s="8">
        <v>1346</v>
      </c>
      <c r="B196" s="8" t="s">
        <v>1347</v>
      </c>
      <c r="C196" s="8" t="s">
        <v>38</v>
      </c>
      <c r="D196" s="8">
        <v>15</v>
      </c>
      <c r="E196" s="8">
        <v>85</v>
      </c>
      <c r="F196" s="8" t="s">
        <v>103</v>
      </c>
      <c r="G196" s="8">
        <v>29</v>
      </c>
      <c r="H196" s="9" t="s">
        <v>701</v>
      </c>
      <c r="I196" s="8" t="s">
        <v>41</v>
      </c>
      <c r="J196" s="8" t="s">
        <v>42</v>
      </c>
      <c r="K196" s="8" t="s">
        <v>43</v>
      </c>
      <c r="L196" s="8" t="s">
        <v>1348</v>
      </c>
      <c r="M196" s="8" t="s">
        <v>884</v>
      </c>
      <c r="N196" s="19" t="s">
        <v>704</v>
      </c>
      <c r="O196" s="20">
        <v>13</v>
      </c>
      <c r="P196" s="20" t="s">
        <v>1349</v>
      </c>
      <c r="Q196" s="20">
        <v>21.86</v>
      </c>
      <c r="R196" s="20">
        <v>21.4</v>
      </c>
      <c r="S196" s="20">
        <v>0.986283146504603</v>
      </c>
      <c r="T196" s="28">
        <v>21.1064593351985</v>
      </c>
      <c r="U196" s="20">
        <v>31.4</v>
      </c>
      <c r="V196" s="20">
        <v>1.00422966329011</v>
      </c>
      <c r="W196" s="28">
        <v>31.5328114273096</v>
      </c>
      <c r="X196" s="28">
        <v>74.499270762508</v>
      </c>
      <c r="Y196" s="28">
        <v>64.7</v>
      </c>
      <c r="Z196" s="20">
        <f t="shared" si="3"/>
        <v>194</v>
      </c>
      <c r="AA196" s="20"/>
      <c r="AB196" s="32"/>
    </row>
    <row r="197" ht="28.95" customHeight="1" spans="1:28">
      <c r="A197" s="8">
        <v>1199</v>
      </c>
      <c r="B197" s="8" t="s">
        <v>1350</v>
      </c>
      <c r="C197" s="8" t="s">
        <v>38</v>
      </c>
      <c r="D197" s="8">
        <v>14</v>
      </c>
      <c r="E197" s="8">
        <v>58</v>
      </c>
      <c r="F197" s="8" t="s">
        <v>39</v>
      </c>
      <c r="G197" s="8">
        <v>29</v>
      </c>
      <c r="H197" s="9" t="s">
        <v>701</v>
      </c>
      <c r="I197" s="8" t="s">
        <v>41</v>
      </c>
      <c r="J197" s="8" t="s">
        <v>42</v>
      </c>
      <c r="K197" s="8" t="s">
        <v>43</v>
      </c>
      <c r="L197" s="8" t="s">
        <v>1351</v>
      </c>
      <c r="M197" s="24" t="s">
        <v>1021</v>
      </c>
      <c r="N197" s="19" t="s">
        <v>704</v>
      </c>
      <c r="O197" s="20">
        <v>14</v>
      </c>
      <c r="P197" s="20" t="s">
        <v>1352</v>
      </c>
      <c r="Q197" s="20">
        <v>17.54</v>
      </c>
      <c r="R197" s="20">
        <v>20.6</v>
      </c>
      <c r="S197" s="20">
        <v>1.00934871995741</v>
      </c>
      <c r="T197" s="28">
        <v>20.7925836311226</v>
      </c>
      <c r="U197" s="20">
        <v>31.6</v>
      </c>
      <c r="V197" s="20">
        <v>0.995843541623417</v>
      </c>
      <c r="W197" s="28">
        <v>31.4686559153</v>
      </c>
      <c r="X197" s="28">
        <v>69.8012395464226</v>
      </c>
      <c r="Y197" s="28">
        <v>64.68</v>
      </c>
      <c r="Z197" s="20">
        <f t="shared" si="3"/>
        <v>195</v>
      </c>
      <c r="AA197" s="20"/>
      <c r="AB197" s="32"/>
    </row>
    <row r="198" ht="28.95" customHeight="1" spans="1:28">
      <c r="A198" s="8">
        <v>1408</v>
      </c>
      <c r="B198" s="10" t="s">
        <v>1353</v>
      </c>
      <c r="C198" s="8" t="s">
        <v>290</v>
      </c>
      <c r="D198" s="8">
        <v>16</v>
      </c>
      <c r="E198" s="8">
        <v>27</v>
      </c>
      <c r="F198" s="8" t="s">
        <v>39</v>
      </c>
      <c r="G198" s="8">
        <v>29</v>
      </c>
      <c r="H198" s="9" t="s">
        <v>701</v>
      </c>
      <c r="I198" s="8" t="s">
        <v>41</v>
      </c>
      <c r="J198" s="8" t="s">
        <v>42</v>
      </c>
      <c r="K198" s="8" t="s">
        <v>43</v>
      </c>
      <c r="L198" s="8" t="s">
        <v>1354</v>
      </c>
      <c r="M198" s="8" t="s">
        <v>1260</v>
      </c>
      <c r="N198" s="19" t="s">
        <v>704</v>
      </c>
      <c r="O198" s="20">
        <v>6</v>
      </c>
      <c r="P198" s="20" t="s">
        <v>1355</v>
      </c>
      <c r="Q198" s="20">
        <v>17.8</v>
      </c>
      <c r="R198" s="20">
        <v>24.76</v>
      </c>
      <c r="S198" s="20">
        <v>1.05068321121074</v>
      </c>
      <c r="T198" s="28">
        <v>26.0149163095778</v>
      </c>
      <c r="U198" s="20">
        <v>32.6</v>
      </c>
      <c r="V198" s="20">
        <v>0.978369284749768</v>
      </c>
      <c r="W198" s="28">
        <v>31.8948386828424</v>
      </c>
      <c r="X198" s="28">
        <v>75.7097549924203</v>
      </c>
      <c r="Y198" s="28">
        <v>64.63</v>
      </c>
      <c r="Z198" s="20">
        <f t="shared" si="3"/>
        <v>196</v>
      </c>
      <c r="AA198" s="20"/>
      <c r="AB198" s="32"/>
    </row>
    <row r="199" ht="28.95" customHeight="1" spans="1:28">
      <c r="A199" s="8">
        <v>1399</v>
      </c>
      <c r="B199" s="10" t="s">
        <v>1356</v>
      </c>
      <c r="C199" s="8" t="s">
        <v>38</v>
      </c>
      <c r="D199" s="8">
        <v>16</v>
      </c>
      <c r="E199" s="8">
        <v>18</v>
      </c>
      <c r="F199" s="8" t="s">
        <v>39</v>
      </c>
      <c r="G199" s="8">
        <v>29</v>
      </c>
      <c r="H199" s="9" t="s">
        <v>701</v>
      </c>
      <c r="I199" s="8" t="s">
        <v>41</v>
      </c>
      <c r="J199" s="8" t="s">
        <v>42</v>
      </c>
      <c r="K199" s="8" t="s">
        <v>43</v>
      </c>
      <c r="L199" s="8" t="s">
        <v>1357</v>
      </c>
      <c r="M199" s="8" t="s">
        <v>1084</v>
      </c>
      <c r="N199" s="19" t="s">
        <v>704</v>
      </c>
      <c r="O199" s="20">
        <v>13</v>
      </c>
      <c r="P199" s="20" t="s">
        <v>1358</v>
      </c>
      <c r="Q199" s="20">
        <v>21.84</v>
      </c>
      <c r="R199" s="20">
        <v>21.8</v>
      </c>
      <c r="S199" s="20">
        <v>0.986283146504603</v>
      </c>
      <c r="T199" s="28">
        <v>21.5009725938003</v>
      </c>
      <c r="U199" s="20">
        <v>31.8</v>
      </c>
      <c r="V199" s="20">
        <v>1.00422966329011</v>
      </c>
      <c r="W199" s="28">
        <v>31.9345032926256</v>
      </c>
      <c r="X199" s="28">
        <v>75.275475886426</v>
      </c>
      <c r="Y199" s="28">
        <v>64.57</v>
      </c>
      <c r="Z199" s="20">
        <f t="shared" si="3"/>
        <v>197</v>
      </c>
      <c r="AA199" s="20"/>
      <c r="AB199" s="32"/>
    </row>
    <row r="200" ht="28.95" customHeight="1" spans="1:28">
      <c r="A200" s="8">
        <v>1349</v>
      </c>
      <c r="B200" s="8" t="s">
        <v>1359</v>
      </c>
      <c r="C200" s="8" t="s">
        <v>38</v>
      </c>
      <c r="D200" s="8">
        <v>15</v>
      </c>
      <c r="E200" s="8">
        <v>88</v>
      </c>
      <c r="F200" s="8" t="s">
        <v>103</v>
      </c>
      <c r="G200" s="8">
        <v>29</v>
      </c>
      <c r="H200" s="9" t="s">
        <v>701</v>
      </c>
      <c r="I200" s="8" t="s">
        <v>41</v>
      </c>
      <c r="J200" s="8" t="s">
        <v>42</v>
      </c>
      <c r="K200" s="8" t="s">
        <v>43</v>
      </c>
      <c r="L200" s="8" t="s">
        <v>1360</v>
      </c>
      <c r="M200" s="8" t="s">
        <v>884</v>
      </c>
      <c r="N200" s="19" t="s">
        <v>704</v>
      </c>
      <c r="O200" s="20">
        <v>11</v>
      </c>
      <c r="P200" s="20" t="s">
        <v>1361</v>
      </c>
      <c r="Q200" s="20">
        <v>18.52</v>
      </c>
      <c r="R200" s="20">
        <v>22.4</v>
      </c>
      <c r="S200" s="20">
        <v>1.04426445849832</v>
      </c>
      <c r="T200" s="28">
        <v>23.3915238703625</v>
      </c>
      <c r="U200" s="20">
        <v>31.6</v>
      </c>
      <c r="V200" s="20">
        <v>1.02224739492679</v>
      </c>
      <c r="W200" s="28">
        <v>32.3030176796865</v>
      </c>
      <c r="X200" s="28">
        <v>74.214541550049</v>
      </c>
      <c r="Y200" s="28">
        <v>64.53</v>
      </c>
      <c r="Z200" s="20">
        <f t="shared" si="3"/>
        <v>198</v>
      </c>
      <c r="AA200" s="20"/>
      <c r="AB200" s="32"/>
    </row>
    <row r="201" ht="28.95" customHeight="1" spans="1:28">
      <c r="A201" s="8">
        <v>1433</v>
      </c>
      <c r="B201" s="10" t="s">
        <v>1362</v>
      </c>
      <c r="C201" s="8" t="s">
        <v>38</v>
      </c>
      <c r="D201" s="8">
        <v>16</v>
      </c>
      <c r="E201" s="8">
        <v>52</v>
      </c>
      <c r="F201" s="8" t="s">
        <v>39</v>
      </c>
      <c r="G201" s="8">
        <v>29</v>
      </c>
      <c r="H201" s="9" t="s">
        <v>701</v>
      </c>
      <c r="I201" s="8" t="s">
        <v>41</v>
      </c>
      <c r="J201" s="8" t="s">
        <v>42</v>
      </c>
      <c r="K201" s="8" t="s">
        <v>43</v>
      </c>
      <c r="L201" s="8" t="s">
        <v>1363</v>
      </c>
      <c r="M201" s="8" t="s">
        <v>1364</v>
      </c>
      <c r="N201" s="19" t="s">
        <v>704</v>
      </c>
      <c r="O201" s="20">
        <v>10</v>
      </c>
      <c r="P201" s="20" t="s">
        <v>1365</v>
      </c>
      <c r="Q201" s="20">
        <v>18.4</v>
      </c>
      <c r="R201" s="20">
        <v>23</v>
      </c>
      <c r="S201" s="20">
        <v>1.01459609862385</v>
      </c>
      <c r="T201" s="28">
        <v>23.3357102683486</v>
      </c>
      <c r="U201" s="20">
        <v>35.4</v>
      </c>
      <c r="V201" s="20">
        <v>0.981981236438076</v>
      </c>
      <c r="W201" s="28">
        <v>34.7621357699079</v>
      </c>
      <c r="X201" s="28">
        <v>76.4978460382565</v>
      </c>
      <c r="Y201" s="28">
        <v>64.5</v>
      </c>
      <c r="Z201" s="20">
        <f t="shared" si="3"/>
        <v>199</v>
      </c>
      <c r="AA201" s="20"/>
      <c r="AB201" s="32"/>
    </row>
    <row r="202" ht="28.95" customHeight="1" spans="1:28">
      <c r="A202" s="8">
        <v>1276</v>
      </c>
      <c r="B202" s="8" t="s">
        <v>1366</v>
      </c>
      <c r="C202" s="8" t="s">
        <v>38</v>
      </c>
      <c r="D202" s="8">
        <v>15</v>
      </c>
      <c r="E202" s="8">
        <v>15</v>
      </c>
      <c r="F202" s="8" t="s">
        <v>39</v>
      </c>
      <c r="G202" s="8">
        <v>29</v>
      </c>
      <c r="H202" s="9" t="s">
        <v>701</v>
      </c>
      <c r="I202" s="8" t="s">
        <v>41</v>
      </c>
      <c r="J202" s="8" t="s">
        <v>42</v>
      </c>
      <c r="K202" s="8" t="s">
        <v>43</v>
      </c>
      <c r="L202" s="8" t="s">
        <v>1367</v>
      </c>
      <c r="M202" s="8" t="s">
        <v>1107</v>
      </c>
      <c r="N202" s="19" t="s">
        <v>704</v>
      </c>
      <c r="O202" s="20">
        <v>6</v>
      </c>
      <c r="P202" s="20" t="s">
        <v>1368</v>
      </c>
      <c r="Q202" s="20">
        <v>18.88</v>
      </c>
      <c r="R202" s="20">
        <v>20.1</v>
      </c>
      <c r="S202" s="20">
        <v>1.05068321121074</v>
      </c>
      <c r="T202" s="28">
        <v>21.1187325453358</v>
      </c>
      <c r="U202" s="20">
        <v>32.8</v>
      </c>
      <c r="V202" s="20">
        <v>0.978369284749768</v>
      </c>
      <c r="W202" s="28">
        <v>32.0905125397924</v>
      </c>
      <c r="X202" s="28">
        <v>72.0892450851282</v>
      </c>
      <c r="Y202" s="28">
        <v>64.45</v>
      </c>
      <c r="Z202" s="20">
        <f t="shared" si="3"/>
        <v>200</v>
      </c>
      <c r="AA202" s="20"/>
      <c r="AB202" s="32"/>
    </row>
    <row r="203" ht="28.95" customHeight="1" spans="1:28">
      <c r="A203" s="8">
        <v>1425</v>
      </c>
      <c r="B203" s="10" t="s">
        <v>1369</v>
      </c>
      <c r="C203" s="8" t="s">
        <v>38</v>
      </c>
      <c r="D203" s="8">
        <v>16</v>
      </c>
      <c r="E203" s="8">
        <v>44</v>
      </c>
      <c r="F203" s="8" t="s">
        <v>39</v>
      </c>
      <c r="G203" s="8">
        <v>29</v>
      </c>
      <c r="H203" s="9" t="s">
        <v>701</v>
      </c>
      <c r="I203" s="8" t="s">
        <v>41</v>
      </c>
      <c r="J203" s="8" t="s">
        <v>42</v>
      </c>
      <c r="K203" s="8" t="s">
        <v>43</v>
      </c>
      <c r="L203" s="8" t="s">
        <v>1370</v>
      </c>
      <c r="M203" s="8" t="s">
        <v>1226</v>
      </c>
      <c r="N203" s="19" t="s">
        <v>704</v>
      </c>
      <c r="O203" s="20">
        <v>10</v>
      </c>
      <c r="P203" s="20" t="s">
        <v>1371</v>
      </c>
      <c r="Q203" s="20">
        <v>21.62</v>
      </c>
      <c r="R203" s="20">
        <v>22.2</v>
      </c>
      <c r="S203" s="20">
        <v>1.01459609862385</v>
      </c>
      <c r="T203" s="28">
        <v>22.5240333894495</v>
      </c>
      <c r="U203" s="20">
        <v>32.4</v>
      </c>
      <c r="V203" s="20">
        <v>0.981981236438076</v>
      </c>
      <c r="W203" s="28">
        <v>31.8161920605937</v>
      </c>
      <c r="X203" s="28">
        <v>75.9602254500432</v>
      </c>
      <c r="Y203" s="28">
        <v>64.38</v>
      </c>
      <c r="Z203" s="20">
        <f t="shared" si="3"/>
        <v>201</v>
      </c>
      <c r="AA203" s="20"/>
      <c r="AB203" s="32"/>
    </row>
    <row r="204" ht="28.95" customHeight="1" spans="1:28">
      <c r="A204" s="24">
        <v>1386</v>
      </c>
      <c r="B204" s="8" t="s">
        <v>1372</v>
      </c>
      <c r="C204" s="34" t="s">
        <v>38</v>
      </c>
      <c r="D204" s="34">
        <v>16</v>
      </c>
      <c r="E204" s="34">
        <v>5</v>
      </c>
      <c r="F204" s="8" t="s">
        <v>39</v>
      </c>
      <c r="G204" s="34">
        <v>29</v>
      </c>
      <c r="H204" s="9" t="s">
        <v>701</v>
      </c>
      <c r="I204" s="34" t="s">
        <v>41</v>
      </c>
      <c r="J204" s="34" t="s">
        <v>42</v>
      </c>
      <c r="K204" s="34" t="s">
        <v>43</v>
      </c>
      <c r="L204" s="34" t="s">
        <v>1373</v>
      </c>
      <c r="M204" s="34" t="s">
        <v>1176</v>
      </c>
      <c r="N204" s="19" t="s">
        <v>704</v>
      </c>
      <c r="O204" s="20">
        <v>8</v>
      </c>
      <c r="P204" s="20" t="s">
        <v>1374</v>
      </c>
      <c r="Q204" s="20">
        <v>21.44</v>
      </c>
      <c r="R204" s="20">
        <v>21.2</v>
      </c>
      <c r="S204" s="20">
        <v>0.985659311497326</v>
      </c>
      <c r="T204" s="28">
        <v>20.8959774037433</v>
      </c>
      <c r="U204" s="20">
        <v>32.4</v>
      </c>
      <c r="V204" s="20">
        <v>0.993561358588895</v>
      </c>
      <c r="W204" s="28">
        <v>32.1913880182802</v>
      </c>
      <c r="X204" s="28">
        <v>74.5273654220235</v>
      </c>
      <c r="Y204" s="28">
        <v>64.32</v>
      </c>
      <c r="Z204" s="20">
        <f t="shared" si="3"/>
        <v>202</v>
      </c>
      <c r="AA204" s="20"/>
      <c r="AB204" s="32"/>
    </row>
    <row r="205" ht="28.95" customHeight="1" spans="1:28">
      <c r="A205" s="8">
        <v>1239</v>
      </c>
      <c r="B205" s="8" t="s">
        <v>1375</v>
      </c>
      <c r="C205" s="8" t="s">
        <v>38</v>
      </c>
      <c r="D205" s="8">
        <v>14</v>
      </c>
      <c r="E205" s="8">
        <v>98</v>
      </c>
      <c r="F205" s="8" t="s">
        <v>103</v>
      </c>
      <c r="G205" s="8">
        <v>29</v>
      </c>
      <c r="H205" s="9" t="s">
        <v>701</v>
      </c>
      <c r="I205" s="8" t="s">
        <v>41</v>
      </c>
      <c r="J205" s="8" t="s">
        <v>42</v>
      </c>
      <c r="K205" s="8" t="s">
        <v>43</v>
      </c>
      <c r="L205" s="8" t="s">
        <v>1376</v>
      </c>
      <c r="M205" s="8" t="s">
        <v>1040</v>
      </c>
      <c r="N205" s="19" t="s">
        <v>704</v>
      </c>
      <c r="O205" s="20">
        <v>11</v>
      </c>
      <c r="P205" s="20" t="s">
        <v>1377</v>
      </c>
      <c r="Q205" s="20">
        <v>20.82</v>
      </c>
      <c r="R205" s="20">
        <v>18.2</v>
      </c>
      <c r="S205" s="20">
        <v>1.04426445849832</v>
      </c>
      <c r="T205" s="28">
        <v>19.0056131446695</v>
      </c>
      <c r="U205" s="20">
        <v>30</v>
      </c>
      <c r="V205" s="20">
        <v>1.02224739492679</v>
      </c>
      <c r="W205" s="28">
        <v>30.6674218478037</v>
      </c>
      <c r="X205" s="28">
        <v>70.4930349924732</v>
      </c>
      <c r="Y205" s="28">
        <v>64.3</v>
      </c>
      <c r="Z205" s="20">
        <f t="shared" si="3"/>
        <v>203</v>
      </c>
      <c r="AA205" s="20"/>
      <c r="AB205" s="32"/>
    </row>
    <row r="206" ht="28.95" customHeight="1" spans="1:28">
      <c r="A206" s="8">
        <v>1224</v>
      </c>
      <c r="B206" s="8" t="s">
        <v>1378</v>
      </c>
      <c r="C206" s="8" t="s">
        <v>38</v>
      </c>
      <c r="D206" s="8">
        <v>14</v>
      </c>
      <c r="E206" s="8">
        <v>83</v>
      </c>
      <c r="F206" s="8" t="s">
        <v>103</v>
      </c>
      <c r="G206" s="8">
        <v>29</v>
      </c>
      <c r="H206" s="9" t="s">
        <v>701</v>
      </c>
      <c r="I206" s="8" t="s">
        <v>41</v>
      </c>
      <c r="J206" s="8" t="s">
        <v>42</v>
      </c>
      <c r="K206" s="8" t="s">
        <v>43</v>
      </c>
      <c r="L206" s="8" t="s">
        <v>1379</v>
      </c>
      <c r="M206" s="8" t="s">
        <v>909</v>
      </c>
      <c r="N206" s="19" t="s">
        <v>704</v>
      </c>
      <c r="O206" s="20">
        <v>7</v>
      </c>
      <c r="P206" s="20" t="s">
        <v>1380</v>
      </c>
      <c r="Q206" s="20">
        <v>18.42</v>
      </c>
      <c r="R206" s="20">
        <v>20.9</v>
      </c>
      <c r="S206" s="20">
        <v>1.05068321121074</v>
      </c>
      <c r="T206" s="28">
        <v>21.9592791143044</v>
      </c>
      <c r="U206" s="20">
        <v>28.2</v>
      </c>
      <c r="V206" s="20">
        <v>1.04020672819679</v>
      </c>
      <c r="W206" s="28">
        <v>29.3338297351494</v>
      </c>
      <c r="X206" s="28">
        <v>69.7131088494538</v>
      </c>
      <c r="Y206" s="28">
        <v>64.23</v>
      </c>
      <c r="Z206" s="20">
        <f t="shared" si="3"/>
        <v>204</v>
      </c>
      <c r="AA206" s="20"/>
      <c r="AB206" s="32"/>
    </row>
    <row r="207" ht="28.95" customHeight="1" spans="1:28">
      <c r="A207" s="8">
        <v>1221</v>
      </c>
      <c r="B207" s="8" t="s">
        <v>1381</v>
      </c>
      <c r="C207" s="8" t="s">
        <v>38</v>
      </c>
      <c r="D207" s="8">
        <v>14</v>
      </c>
      <c r="E207" s="8">
        <v>80</v>
      </c>
      <c r="F207" s="8" t="s">
        <v>103</v>
      </c>
      <c r="G207" s="8">
        <v>29</v>
      </c>
      <c r="H207" s="9" t="s">
        <v>701</v>
      </c>
      <c r="I207" s="8" t="s">
        <v>41</v>
      </c>
      <c r="J207" s="8" t="s">
        <v>42</v>
      </c>
      <c r="K207" s="8" t="s">
        <v>43</v>
      </c>
      <c r="L207" s="8" t="s">
        <v>1382</v>
      </c>
      <c r="M207" s="8" t="s">
        <v>909</v>
      </c>
      <c r="N207" s="19" t="s">
        <v>704</v>
      </c>
      <c r="O207" s="20">
        <v>13</v>
      </c>
      <c r="P207" s="20" t="s">
        <v>1383</v>
      </c>
      <c r="Q207" s="20">
        <v>17.84</v>
      </c>
      <c r="R207" s="20">
        <v>21.8</v>
      </c>
      <c r="S207" s="20">
        <v>0.986283146504603</v>
      </c>
      <c r="T207" s="28">
        <v>21.5009725938003</v>
      </c>
      <c r="U207" s="20">
        <v>30</v>
      </c>
      <c r="V207" s="20">
        <v>1.00422966329011</v>
      </c>
      <c r="W207" s="28">
        <v>30.1268898987034</v>
      </c>
      <c r="X207" s="28">
        <v>69.4678624925037</v>
      </c>
      <c r="Y207" s="28">
        <v>64.08</v>
      </c>
      <c r="Z207" s="20">
        <f t="shared" si="3"/>
        <v>205</v>
      </c>
      <c r="AA207" s="20"/>
      <c r="AB207" s="32"/>
    </row>
    <row r="208" ht="28.95" customHeight="1" spans="1:28">
      <c r="A208" s="8">
        <v>1289</v>
      </c>
      <c r="B208" s="8" t="s">
        <v>1384</v>
      </c>
      <c r="C208" s="8" t="s">
        <v>38</v>
      </c>
      <c r="D208" s="8">
        <v>15</v>
      </c>
      <c r="E208" s="8">
        <v>28</v>
      </c>
      <c r="F208" s="8" t="s">
        <v>39</v>
      </c>
      <c r="G208" s="8">
        <v>29</v>
      </c>
      <c r="H208" s="9" t="s">
        <v>701</v>
      </c>
      <c r="I208" s="8" t="s">
        <v>41</v>
      </c>
      <c r="J208" s="8" t="s">
        <v>42</v>
      </c>
      <c r="K208" s="8" t="s">
        <v>43</v>
      </c>
      <c r="L208" s="8" t="s">
        <v>1385</v>
      </c>
      <c r="M208" s="8" t="s">
        <v>1071</v>
      </c>
      <c r="N208" s="19" t="s">
        <v>704</v>
      </c>
      <c r="O208" s="20">
        <v>13</v>
      </c>
      <c r="P208" s="20" t="s">
        <v>1386</v>
      </c>
      <c r="Q208" s="20">
        <v>17.76</v>
      </c>
      <c r="R208" s="20">
        <v>23.2</v>
      </c>
      <c r="S208" s="20">
        <v>0.986283146504603</v>
      </c>
      <c r="T208" s="28">
        <v>22.8817689989068</v>
      </c>
      <c r="U208" s="20">
        <v>31</v>
      </c>
      <c r="V208" s="20">
        <v>1.00422966329011</v>
      </c>
      <c r="W208" s="28">
        <v>31.1311195619935</v>
      </c>
      <c r="X208" s="28">
        <v>71.7728885609003</v>
      </c>
      <c r="Y208" s="28">
        <v>64.06</v>
      </c>
      <c r="Z208" s="20">
        <f t="shared" si="3"/>
        <v>206</v>
      </c>
      <c r="AA208" s="20"/>
      <c r="AB208" s="32"/>
    </row>
    <row r="209" ht="28.95" customHeight="1" spans="1:28">
      <c r="A209" s="8">
        <v>1362</v>
      </c>
      <c r="B209" s="8" t="s">
        <v>1387</v>
      </c>
      <c r="C209" s="8" t="s">
        <v>38</v>
      </c>
      <c r="D209" s="8">
        <v>15</v>
      </c>
      <c r="E209" s="8">
        <v>101</v>
      </c>
      <c r="F209" s="8" t="s">
        <v>103</v>
      </c>
      <c r="G209" s="8">
        <v>29</v>
      </c>
      <c r="H209" s="9" t="s">
        <v>701</v>
      </c>
      <c r="I209" s="8" t="s">
        <v>41</v>
      </c>
      <c r="J209" s="8" t="s">
        <v>42</v>
      </c>
      <c r="K209" s="8" t="s">
        <v>43</v>
      </c>
      <c r="L209" s="8" t="s">
        <v>1388</v>
      </c>
      <c r="M209" s="8" t="s">
        <v>884</v>
      </c>
      <c r="N209" s="19" t="s">
        <v>704</v>
      </c>
      <c r="O209" s="20">
        <v>10</v>
      </c>
      <c r="P209" s="20" t="s">
        <v>1389</v>
      </c>
      <c r="Q209" s="20">
        <v>20.44</v>
      </c>
      <c r="R209" s="20">
        <v>21.6</v>
      </c>
      <c r="S209" s="20">
        <v>1.01459609862385</v>
      </c>
      <c r="T209" s="28">
        <v>21.9152757302752</v>
      </c>
      <c r="U209" s="20">
        <v>31.4</v>
      </c>
      <c r="V209" s="20">
        <v>0.981981236438076</v>
      </c>
      <c r="W209" s="28">
        <v>30.8342108241556</v>
      </c>
      <c r="X209" s="28">
        <v>73.1894865544308</v>
      </c>
      <c r="Y209" s="28">
        <v>63.91</v>
      </c>
      <c r="Z209" s="20">
        <f t="shared" si="3"/>
        <v>207</v>
      </c>
      <c r="AA209" s="20"/>
      <c r="AB209" s="32"/>
    </row>
    <row r="210" ht="28.95" customHeight="1" spans="1:28">
      <c r="A210" s="8">
        <v>1312</v>
      </c>
      <c r="B210" s="8" t="s">
        <v>1390</v>
      </c>
      <c r="C210" s="8" t="s">
        <v>38</v>
      </c>
      <c r="D210" s="8">
        <v>15</v>
      </c>
      <c r="E210" s="8">
        <v>51</v>
      </c>
      <c r="F210" s="8" t="s">
        <v>39</v>
      </c>
      <c r="G210" s="8">
        <v>29</v>
      </c>
      <c r="H210" s="9" t="s">
        <v>701</v>
      </c>
      <c r="I210" s="8" t="s">
        <v>41</v>
      </c>
      <c r="J210" s="8" t="s">
        <v>42</v>
      </c>
      <c r="K210" s="8" t="s">
        <v>43</v>
      </c>
      <c r="L210" s="8" t="s">
        <v>1391</v>
      </c>
      <c r="M210" s="24" t="s">
        <v>1013</v>
      </c>
      <c r="N210" s="19" t="s">
        <v>704</v>
      </c>
      <c r="O210" s="20">
        <v>14</v>
      </c>
      <c r="P210" s="20" t="s">
        <v>1392</v>
      </c>
      <c r="Q210" s="20">
        <v>18.9</v>
      </c>
      <c r="R210" s="20">
        <v>21.2</v>
      </c>
      <c r="S210" s="20">
        <v>1.00934871995741</v>
      </c>
      <c r="T210" s="28">
        <v>21.398192863097</v>
      </c>
      <c r="U210" s="20">
        <v>32</v>
      </c>
      <c r="V210" s="20">
        <v>0.995843541623417</v>
      </c>
      <c r="W210" s="28">
        <v>31.8669933319493</v>
      </c>
      <c r="X210" s="28">
        <v>72.1651861950464</v>
      </c>
      <c r="Y210" s="28">
        <v>63.9</v>
      </c>
      <c r="Z210" s="20">
        <f t="shared" si="3"/>
        <v>208</v>
      </c>
      <c r="AA210" s="20"/>
      <c r="AB210" s="32"/>
    </row>
    <row r="211" ht="28.95" customHeight="1" spans="1:28">
      <c r="A211" s="8">
        <v>1201</v>
      </c>
      <c r="B211" s="8" t="s">
        <v>1393</v>
      </c>
      <c r="C211" s="8" t="s">
        <v>38</v>
      </c>
      <c r="D211" s="8">
        <v>14</v>
      </c>
      <c r="E211" s="8">
        <v>60</v>
      </c>
      <c r="F211" s="8" t="s">
        <v>39</v>
      </c>
      <c r="G211" s="8">
        <v>29</v>
      </c>
      <c r="H211" s="9" t="s">
        <v>701</v>
      </c>
      <c r="I211" s="8" t="s">
        <v>41</v>
      </c>
      <c r="J211" s="8" t="s">
        <v>42</v>
      </c>
      <c r="K211" s="8" t="s">
        <v>43</v>
      </c>
      <c r="L211" s="8" t="s">
        <v>1394</v>
      </c>
      <c r="M211" s="8" t="s">
        <v>1021</v>
      </c>
      <c r="N211" s="19" t="s">
        <v>704</v>
      </c>
      <c r="O211" s="20">
        <v>7</v>
      </c>
      <c r="P211" s="20" t="s">
        <v>1395</v>
      </c>
      <c r="Q211" s="20">
        <v>18.32</v>
      </c>
      <c r="R211" s="20">
        <v>20.04</v>
      </c>
      <c r="S211" s="20">
        <v>1.05068321121074</v>
      </c>
      <c r="T211" s="28">
        <v>21.0556915526631</v>
      </c>
      <c r="U211" s="20">
        <v>28</v>
      </c>
      <c r="V211" s="20">
        <v>1.04020672819679</v>
      </c>
      <c r="W211" s="28">
        <v>29.1257883895101</v>
      </c>
      <c r="X211" s="28">
        <v>68.5014799421732</v>
      </c>
      <c r="Y211" s="28">
        <v>63.9</v>
      </c>
      <c r="Z211" s="20">
        <f t="shared" si="3"/>
        <v>208</v>
      </c>
      <c r="AA211" s="20"/>
      <c r="AB211" s="32"/>
    </row>
    <row r="212" ht="28.95" customHeight="1" spans="1:28">
      <c r="A212" s="8">
        <v>1372</v>
      </c>
      <c r="B212" s="8" t="s">
        <v>1396</v>
      </c>
      <c r="C212" s="8" t="s">
        <v>38</v>
      </c>
      <c r="D212" s="8">
        <v>15</v>
      </c>
      <c r="E212" s="8">
        <v>111</v>
      </c>
      <c r="F212" s="8" t="s">
        <v>103</v>
      </c>
      <c r="G212" s="8">
        <v>29</v>
      </c>
      <c r="H212" s="9" t="s">
        <v>701</v>
      </c>
      <c r="I212" s="8" t="s">
        <v>41</v>
      </c>
      <c r="J212" s="8" t="s">
        <v>42</v>
      </c>
      <c r="K212" s="8" t="s">
        <v>43</v>
      </c>
      <c r="L212" s="8" t="s">
        <v>1397</v>
      </c>
      <c r="M212" s="8" t="s">
        <v>1144</v>
      </c>
      <c r="N212" s="19" t="s">
        <v>704</v>
      </c>
      <c r="O212" s="20">
        <v>11</v>
      </c>
      <c r="P212" s="20" t="s">
        <v>1398</v>
      </c>
      <c r="Q212" s="20">
        <v>17.98</v>
      </c>
      <c r="R212" s="20">
        <v>22.2</v>
      </c>
      <c r="S212" s="20">
        <v>1.04426445849832</v>
      </c>
      <c r="T212" s="28">
        <v>23.1826709786628</v>
      </c>
      <c r="U212" s="20">
        <v>31.6</v>
      </c>
      <c r="V212" s="20">
        <v>1.02224739492679</v>
      </c>
      <c r="W212" s="28">
        <v>32.3030176796865</v>
      </c>
      <c r="X212" s="28">
        <v>73.4656886583494</v>
      </c>
      <c r="Y212" s="28">
        <v>63.88</v>
      </c>
      <c r="Z212" s="20">
        <f t="shared" si="3"/>
        <v>210</v>
      </c>
      <c r="AA212" s="20"/>
      <c r="AB212" s="32"/>
    </row>
    <row r="213" ht="28.95" customHeight="1" spans="1:28">
      <c r="A213" s="8">
        <v>1333</v>
      </c>
      <c r="B213" s="8" t="s">
        <v>1399</v>
      </c>
      <c r="C213" s="8" t="s">
        <v>38</v>
      </c>
      <c r="D213" s="8">
        <v>15</v>
      </c>
      <c r="E213" s="8">
        <v>72</v>
      </c>
      <c r="F213" s="8" t="s">
        <v>39</v>
      </c>
      <c r="G213" s="8">
        <v>29</v>
      </c>
      <c r="H213" s="9" t="s">
        <v>701</v>
      </c>
      <c r="I213" s="8" t="s">
        <v>41</v>
      </c>
      <c r="J213" s="8" t="s">
        <v>42</v>
      </c>
      <c r="K213" s="8" t="s">
        <v>43</v>
      </c>
      <c r="L213" s="8" t="s">
        <v>1400</v>
      </c>
      <c r="M213" s="8" t="s">
        <v>1135</v>
      </c>
      <c r="N213" s="19" t="s">
        <v>704</v>
      </c>
      <c r="O213" s="20">
        <v>12</v>
      </c>
      <c r="P213" s="20" t="s">
        <v>1401</v>
      </c>
      <c r="Q213" s="20">
        <v>18.46</v>
      </c>
      <c r="R213" s="20">
        <v>24</v>
      </c>
      <c r="S213" s="20">
        <v>0.95816663422303</v>
      </c>
      <c r="T213" s="28">
        <v>22.9959992213527</v>
      </c>
      <c r="U213" s="20">
        <v>32.4</v>
      </c>
      <c r="V213" s="20">
        <v>0.966629800702028</v>
      </c>
      <c r="W213" s="28">
        <v>31.3188055427457</v>
      </c>
      <c r="X213" s="28">
        <v>72.7748047640984</v>
      </c>
      <c r="Y213" s="28">
        <v>63.86</v>
      </c>
      <c r="Z213" s="20">
        <f t="shared" si="3"/>
        <v>211</v>
      </c>
      <c r="AA213" s="20"/>
      <c r="AB213" s="32"/>
    </row>
    <row r="214" ht="28.95" customHeight="1" spans="1:28">
      <c r="A214" s="8">
        <v>1414</v>
      </c>
      <c r="B214" s="10" t="s">
        <v>1402</v>
      </c>
      <c r="C214" s="8" t="s">
        <v>38</v>
      </c>
      <c r="D214" s="8">
        <v>16</v>
      </c>
      <c r="E214" s="8">
        <v>33</v>
      </c>
      <c r="F214" s="8" t="s">
        <v>39</v>
      </c>
      <c r="G214" s="8">
        <v>29</v>
      </c>
      <c r="H214" s="9" t="s">
        <v>701</v>
      </c>
      <c r="I214" s="8" t="s">
        <v>41</v>
      </c>
      <c r="J214" s="8" t="s">
        <v>42</v>
      </c>
      <c r="K214" s="8" t="s">
        <v>43</v>
      </c>
      <c r="L214" s="8" t="s">
        <v>1403</v>
      </c>
      <c r="M214" s="8" t="s">
        <v>1260</v>
      </c>
      <c r="N214" s="19" t="s">
        <v>704</v>
      </c>
      <c r="O214" s="20">
        <v>6</v>
      </c>
      <c r="P214" s="20" t="s">
        <v>1404</v>
      </c>
      <c r="Q214" s="20">
        <v>18.78</v>
      </c>
      <c r="R214" s="20">
        <v>23.7</v>
      </c>
      <c r="S214" s="20">
        <v>1.05068321121074</v>
      </c>
      <c r="T214" s="28">
        <v>24.9011921056944</v>
      </c>
      <c r="U214" s="20">
        <v>31.3</v>
      </c>
      <c r="V214" s="20">
        <v>0.978369284749768</v>
      </c>
      <c r="W214" s="28">
        <v>30.6229586126677</v>
      </c>
      <c r="X214" s="28">
        <v>74.3041507183622</v>
      </c>
      <c r="Y214" s="28">
        <v>63.78</v>
      </c>
      <c r="Z214" s="20">
        <f t="shared" si="3"/>
        <v>212</v>
      </c>
      <c r="AA214" s="20"/>
      <c r="AB214" s="32"/>
    </row>
    <row r="215" ht="28.95" customHeight="1" spans="1:28">
      <c r="A215" s="8">
        <v>1197</v>
      </c>
      <c r="B215" s="8" t="s">
        <v>1162</v>
      </c>
      <c r="C215" s="8" t="s">
        <v>38</v>
      </c>
      <c r="D215" s="8">
        <v>14</v>
      </c>
      <c r="E215" s="8">
        <v>56</v>
      </c>
      <c r="F215" s="8" t="s">
        <v>39</v>
      </c>
      <c r="G215" s="8">
        <v>29</v>
      </c>
      <c r="H215" s="9" t="s">
        <v>701</v>
      </c>
      <c r="I215" s="8" t="s">
        <v>41</v>
      </c>
      <c r="J215" s="8" t="s">
        <v>42</v>
      </c>
      <c r="K215" s="8" t="s">
        <v>43</v>
      </c>
      <c r="L215" s="8" t="s">
        <v>1405</v>
      </c>
      <c r="M215" s="8" t="s">
        <v>1021</v>
      </c>
      <c r="N215" s="19" t="s">
        <v>704</v>
      </c>
      <c r="O215" s="20">
        <v>11</v>
      </c>
      <c r="P215" s="20" t="s">
        <v>1406</v>
      </c>
      <c r="Q215" s="20">
        <v>21.32</v>
      </c>
      <c r="R215" s="20">
        <v>16.8</v>
      </c>
      <c r="S215" s="20">
        <v>1.04426445849832</v>
      </c>
      <c r="T215" s="28">
        <v>17.5436429027719</v>
      </c>
      <c r="U215" s="20">
        <v>28.8</v>
      </c>
      <c r="V215" s="20">
        <v>1.02224739492679</v>
      </c>
      <c r="W215" s="28">
        <v>29.4407249738915</v>
      </c>
      <c r="X215" s="28">
        <v>68.3043678766634</v>
      </c>
      <c r="Y215" s="28">
        <v>63.78</v>
      </c>
      <c r="Z215" s="20">
        <f t="shared" si="3"/>
        <v>212</v>
      </c>
      <c r="AA215" s="20"/>
      <c r="AB215" s="32"/>
    </row>
    <row r="216" ht="28.95" customHeight="1" spans="1:28">
      <c r="A216" s="8">
        <v>1279</v>
      </c>
      <c r="B216" s="8" t="s">
        <v>1407</v>
      </c>
      <c r="C216" s="8" t="s">
        <v>38</v>
      </c>
      <c r="D216" s="8">
        <v>15</v>
      </c>
      <c r="E216" s="8">
        <v>18</v>
      </c>
      <c r="F216" s="8" t="s">
        <v>39</v>
      </c>
      <c r="G216" s="8">
        <v>29</v>
      </c>
      <c r="H216" s="9" t="s">
        <v>701</v>
      </c>
      <c r="I216" s="8" t="s">
        <v>41</v>
      </c>
      <c r="J216" s="8" t="s">
        <v>42</v>
      </c>
      <c r="K216" s="8" t="s">
        <v>43</v>
      </c>
      <c r="L216" s="8" t="s">
        <v>1408</v>
      </c>
      <c r="M216" s="8" t="s">
        <v>1107</v>
      </c>
      <c r="N216" s="19" t="s">
        <v>704</v>
      </c>
      <c r="O216" s="20">
        <v>9</v>
      </c>
      <c r="P216" s="20" t="s">
        <v>1409</v>
      </c>
      <c r="Q216" s="20">
        <v>19.08</v>
      </c>
      <c r="R216" s="20">
        <v>20.8</v>
      </c>
      <c r="S216" s="20">
        <v>0.989905228531468</v>
      </c>
      <c r="T216" s="28">
        <v>20.5900287534545</v>
      </c>
      <c r="U216" s="20">
        <v>30.6</v>
      </c>
      <c r="V216" s="20">
        <v>1.01735299652053</v>
      </c>
      <c r="W216" s="28">
        <v>31.1310016935282</v>
      </c>
      <c r="X216" s="28">
        <v>70.8010304469827</v>
      </c>
      <c r="Y216" s="28">
        <v>63.68</v>
      </c>
      <c r="Z216" s="20">
        <f t="shared" si="3"/>
        <v>214</v>
      </c>
      <c r="AA216" s="20"/>
      <c r="AB216" s="32"/>
    </row>
    <row r="217" ht="28.95" customHeight="1" spans="1:28">
      <c r="A217" s="8">
        <v>1384</v>
      </c>
      <c r="B217" s="10" t="s">
        <v>1410</v>
      </c>
      <c r="C217" s="8" t="s">
        <v>38</v>
      </c>
      <c r="D217" s="8">
        <v>16</v>
      </c>
      <c r="E217" s="8">
        <v>3</v>
      </c>
      <c r="F217" s="8" t="s">
        <v>39</v>
      </c>
      <c r="G217" s="8">
        <v>29</v>
      </c>
      <c r="H217" s="9" t="s">
        <v>701</v>
      </c>
      <c r="I217" s="8" t="s">
        <v>41</v>
      </c>
      <c r="J217" s="8" t="s">
        <v>42</v>
      </c>
      <c r="K217" s="8" t="s">
        <v>43</v>
      </c>
      <c r="L217" s="8" t="s">
        <v>1411</v>
      </c>
      <c r="M217" s="8" t="s">
        <v>1176</v>
      </c>
      <c r="N217" s="19" t="s">
        <v>704</v>
      </c>
      <c r="O217" s="20">
        <v>12</v>
      </c>
      <c r="P217" s="20" t="s">
        <v>1412</v>
      </c>
      <c r="Q217" s="20">
        <v>18.52</v>
      </c>
      <c r="R217" s="20">
        <v>25.6</v>
      </c>
      <c r="S217" s="20">
        <v>0.95816663422303</v>
      </c>
      <c r="T217" s="28">
        <v>24.5290658361096</v>
      </c>
      <c r="U217" s="20">
        <v>31.2</v>
      </c>
      <c r="V217" s="20">
        <v>0.966629800702028</v>
      </c>
      <c r="W217" s="28">
        <v>30.1588497819033</v>
      </c>
      <c r="X217" s="28">
        <v>73.2079156180128</v>
      </c>
      <c r="Y217" s="28">
        <v>63.52</v>
      </c>
      <c r="Z217" s="20">
        <f t="shared" si="3"/>
        <v>215</v>
      </c>
      <c r="AA217" s="20"/>
      <c r="AB217" s="32"/>
    </row>
    <row r="218" ht="28.95" customHeight="1" spans="1:28">
      <c r="A218" s="8">
        <v>1419</v>
      </c>
      <c r="B218" s="10" t="s">
        <v>1413</v>
      </c>
      <c r="C218" s="8" t="s">
        <v>38</v>
      </c>
      <c r="D218" s="8">
        <v>16</v>
      </c>
      <c r="E218" s="8">
        <v>38</v>
      </c>
      <c r="F218" s="8" t="s">
        <v>39</v>
      </c>
      <c r="G218" s="8">
        <v>29</v>
      </c>
      <c r="H218" s="9" t="s">
        <v>701</v>
      </c>
      <c r="I218" s="8" t="s">
        <v>41</v>
      </c>
      <c r="J218" s="8" t="s">
        <v>42</v>
      </c>
      <c r="K218" s="8" t="s">
        <v>43</v>
      </c>
      <c r="L218" s="8" t="s">
        <v>1414</v>
      </c>
      <c r="M218" s="8" t="s">
        <v>1415</v>
      </c>
      <c r="N218" s="19" t="s">
        <v>704</v>
      </c>
      <c r="O218" s="20">
        <v>8</v>
      </c>
      <c r="P218" s="20" t="s">
        <v>1416</v>
      </c>
      <c r="Q218" s="20">
        <v>22.22</v>
      </c>
      <c r="R218" s="20">
        <v>21.8</v>
      </c>
      <c r="S218" s="20">
        <v>0.985659311497326</v>
      </c>
      <c r="T218" s="28">
        <v>21.4873729906417</v>
      </c>
      <c r="U218" s="20">
        <v>30.6</v>
      </c>
      <c r="V218" s="20">
        <v>0.993561358588895</v>
      </c>
      <c r="W218" s="28">
        <v>30.4029775728202</v>
      </c>
      <c r="X218" s="28">
        <v>74.1103505634619</v>
      </c>
      <c r="Y218" s="28">
        <v>63.47</v>
      </c>
      <c r="Z218" s="20">
        <f t="shared" si="3"/>
        <v>216</v>
      </c>
      <c r="AA218" s="20"/>
      <c r="AB218" s="32"/>
    </row>
    <row r="219" ht="28.95" customHeight="1" spans="1:28">
      <c r="A219" s="8">
        <v>1266</v>
      </c>
      <c r="B219" s="8" t="s">
        <v>700</v>
      </c>
      <c r="C219" s="8" t="s">
        <v>38</v>
      </c>
      <c r="D219" s="8">
        <v>15</v>
      </c>
      <c r="E219" s="8">
        <v>5</v>
      </c>
      <c r="F219" s="8" t="s">
        <v>39</v>
      </c>
      <c r="G219" s="8">
        <v>29</v>
      </c>
      <c r="H219" s="9" t="s">
        <v>701</v>
      </c>
      <c r="I219" s="8" t="s">
        <v>41</v>
      </c>
      <c r="J219" s="8" t="s">
        <v>42</v>
      </c>
      <c r="K219" s="8" t="s">
        <v>43</v>
      </c>
      <c r="L219" s="8" t="s">
        <v>1417</v>
      </c>
      <c r="M219" s="8" t="s">
        <v>940</v>
      </c>
      <c r="N219" s="19" t="s">
        <v>704</v>
      </c>
      <c r="O219" s="20">
        <v>8</v>
      </c>
      <c r="P219" s="20" t="s">
        <v>1418</v>
      </c>
      <c r="Q219" s="20">
        <v>18.12</v>
      </c>
      <c r="R219" s="20">
        <v>21</v>
      </c>
      <c r="S219" s="20">
        <v>0.985659311497326</v>
      </c>
      <c r="T219" s="28">
        <v>20.6988455414439</v>
      </c>
      <c r="U219" s="20">
        <v>31.5</v>
      </c>
      <c r="V219" s="20">
        <v>0.993561358588895</v>
      </c>
      <c r="W219" s="28">
        <v>31.2971827955502</v>
      </c>
      <c r="X219" s="28">
        <v>70.1160283369941</v>
      </c>
      <c r="Y219" s="28">
        <v>63.47</v>
      </c>
      <c r="Z219" s="20">
        <f t="shared" si="3"/>
        <v>216</v>
      </c>
      <c r="AA219" s="20"/>
      <c r="AB219" s="32"/>
    </row>
    <row r="220" ht="28.95" customHeight="1" spans="1:28">
      <c r="A220" s="8">
        <v>1245</v>
      </c>
      <c r="B220" s="8" t="s">
        <v>1419</v>
      </c>
      <c r="C220" s="8" t="s">
        <v>38</v>
      </c>
      <c r="D220" s="8">
        <v>14</v>
      </c>
      <c r="E220" s="8">
        <v>104</v>
      </c>
      <c r="F220" s="8" t="s">
        <v>103</v>
      </c>
      <c r="G220" s="8">
        <v>29</v>
      </c>
      <c r="H220" s="9" t="s">
        <v>701</v>
      </c>
      <c r="I220" s="8" t="s">
        <v>41</v>
      </c>
      <c r="J220" s="8" t="s">
        <v>42</v>
      </c>
      <c r="K220" s="8" t="s">
        <v>43</v>
      </c>
      <c r="L220" s="8" t="s">
        <v>1420</v>
      </c>
      <c r="M220" s="8" t="s">
        <v>965</v>
      </c>
      <c r="N220" s="19" t="s">
        <v>704</v>
      </c>
      <c r="O220" s="20">
        <v>8</v>
      </c>
      <c r="P220" s="20" t="s">
        <v>1421</v>
      </c>
      <c r="Q220" s="20">
        <v>18.64</v>
      </c>
      <c r="R220" s="20">
        <v>20.9</v>
      </c>
      <c r="S220" s="20">
        <v>0.985659311497326</v>
      </c>
      <c r="T220" s="28">
        <v>20.6002796102941</v>
      </c>
      <c r="U220" s="20">
        <v>30.4</v>
      </c>
      <c r="V220" s="20">
        <v>0.993561358588895</v>
      </c>
      <c r="W220" s="28">
        <v>30.2042653011024</v>
      </c>
      <c r="X220" s="28">
        <v>69.4445449113965</v>
      </c>
      <c r="Y220" s="28">
        <v>63.47</v>
      </c>
      <c r="Z220" s="20">
        <f t="shared" si="3"/>
        <v>216</v>
      </c>
      <c r="AA220" s="20"/>
      <c r="AB220" s="32"/>
    </row>
    <row r="221" ht="28.95" customHeight="1" spans="1:28">
      <c r="A221" s="8">
        <v>1174</v>
      </c>
      <c r="B221" s="8" t="s">
        <v>1422</v>
      </c>
      <c r="C221" s="8" t="s">
        <v>38</v>
      </c>
      <c r="D221" s="8">
        <v>14</v>
      </c>
      <c r="E221" s="8">
        <v>33</v>
      </c>
      <c r="F221" s="8" t="s">
        <v>39</v>
      </c>
      <c r="G221" s="8">
        <v>29</v>
      </c>
      <c r="H221" s="9" t="s">
        <v>701</v>
      </c>
      <c r="I221" s="8" t="s">
        <v>41</v>
      </c>
      <c r="J221" s="8" t="s">
        <v>42</v>
      </c>
      <c r="K221" s="8" t="s">
        <v>43</v>
      </c>
      <c r="L221" s="8" t="s">
        <v>1423</v>
      </c>
      <c r="M221" s="8" t="s">
        <v>992</v>
      </c>
      <c r="N221" s="19" t="s">
        <v>704</v>
      </c>
      <c r="O221" s="20">
        <v>10</v>
      </c>
      <c r="P221" s="20" t="s">
        <v>1424</v>
      </c>
      <c r="Q221" s="20">
        <v>18.14</v>
      </c>
      <c r="R221" s="20">
        <v>19.4</v>
      </c>
      <c r="S221" s="20">
        <v>1.01459609862385</v>
      </c>
      <c r="T221" s="28">
        <v>19.6831643133028</v>
      </c>
      <c r="U221" s="20">
        <v>29.8</v>
      </c>
      <c r="V221" s="20">
        <v>0.981981236438076</v>
      </c>
      <c r="W221" s="28">
        <v>29.2630408458547</v>
      </c>
      <c r="X221" s="28">
        <v>67.0862051591574</v>
      </c>
      <c r="Y221" s="28">
        <v>63.45</v>
      </c>
      <c r="Z221" s="20">
        <f t="shared" si="3"/>
        <v>219</v>
      </c>
      <c r="AA221" s="20"/>
      <c r="AB221" s="32"/>
    </row>
    <row r="222" ht="28.95" customHeight="1" spans="1:28">
      <c r="A222" s="8">
        <v>1300</v>
      </c>
      <c r="B222" s="8" t="s">
        <v>1425</v>
      </c>
      <c r="C222" s="8" t="s">
        <v>38</v>
      </c>
      <c r="D222" s="8">
        <v>15</v>
      </c>
      <c r="E222" s="8">
        <v>39</v>
      </c>
      <c r="F222" s="8" t="s">
        <v>39</v>
      </c>
      <c r="G222" s="8">
        <v>29</v>
      </c>
      <c r="H222" s="9" t="s">
        <v>701</v>
      </c>
      <c r="I222" s="8" t="s">
        <v>41</v>
      </c>
      <c r="J222" s="8" t="s">
        <v>42</v>
      </c>
      <c r="K222" s="8" t="s">
        <v>43</v>
      </c>
      <c r="L222" s="8" t="s">
        <v>1426</v>
      </c>
      <c r="M222" s="8" t="s">
        <v>1189</v>
      </c>
      <c r="N222" s="19" t="s">
        <v>704</v>
      </c>
      <c r="O222" s="20">
        <v>10</v>
      </c>
      <c r="P222" s="20" t="s">
        <v>1427</v>
      </c>
      <c r="Q222" s="20">
        <v>19.2</v>
      </c>
      <c r="R222" s="20">
        <v>21.2</v>
      </c>
      <c r="S222" s="20">
        <v>1.01459609862385</v>
      </c>
      <c r="T222" s="28">
        <v>21.5094372908257</v>
      </c>
      <c r="U222" s="20">
        <v>30.8</v>
      </c>
      <c r="V222" s="20">
        <v>0.981981236438076</v>
      </c>
      <c r="W222" s="28">
        <v>30.2450220822927</v>
      </c>
      <c r="X222" s="28">
        <v>70.9544593731184</v>
      </c>
      <c r="Y222" s="28">
        <v>63.37</v>
      </c>
      <c r="Z222" s="20">
        <f t="shared" si="3"/>
        <v>220</v>
      </c>
      <c r="AA222" s="20"/>
      <c r="AB222" s="32"/>
    </row>
    <row r="223" ht="28.95" customHeight="1" spans="1:28">
      <c r="A223" s="8">
        <v>1171</v>
      </c>
      <c r="B223" s="8" t="s">
        <v>1428</v>
      </c>
      <c r="C223" s="8" t="s">
        <v>38</v>
      </c>
      <c r="D223" s="8">
        <v>14</v>
      </c>
      <c r="E223" s="8">
        <v>30</v>
      </c>
      <c r="F223" s="8" t="s">
        <v>39</v>
      </c>
      <c r="G223" s="8">
        <v>29</v>
      </c>
      <c r="H223" s="9" t="s">
        <v>701</v>
      </c>
      <c r="I223" s="8" t="s">
        <v>41</v>
      </c>
      <c r="J223" s="8" t="s">
        <v>42</v>
      </c>
      <c r="K223" s="8" t="s">
        <v>43</v>
      </c>
      <c r="L223" s="8" t="s">
        <v>1429</v>
      </c>
      <c r="M223" s="8" t="s">
        <v>992</v>
      </c>
      <c r="N223" s="19" t="s">
        <v>704</v>
      </c>
      <c r="O223" s="20">
        <v>12</v>
      </c>
      <c r="P223" s="20" t="s">
        <v>1430</v>
      </c>
      <c r="Q223" s="20">
        <v>16.96</v>
      </c>
      <c r="R223" s="20">
        <v>20.8</v>
      </c>
      <c r="S223" s="20">
        <v>0.95816663422303</v>
      </c>
      <c r="T223" s="28">
        <v>19.929865991839</v>
      </c>
      <c r="U223" s="20">
        <v>31</v>
      </c>
      <c r="V223" s="20">
        <v>0.966629800702028</v>
      </c>
      <c r="W223" s="28">
        <v>29.9655238217629</v>
      </c>
      <c r="X223" s="28">
        <v>66.8553898136019</v>
      </c>
      <c r="Y223" s="28">
        <v>63.31</v>
      </c>
      <c r="Z223" s="20">
        <f t="shared" si="3"/>
        <v>221</v>
      </c>
      <c r="AA223" s="20"/>
      <c r="AB223" s="32"/>
    </row>
    <row r="224" ht="28.95" customHeight="1" spans="1:28">
      <c r="A224" s="8">
        <v>1411</v>
      </c>
      <c r="B224" s="10" t="s">
        <v>1431</v>
      </c>
      <c r="C224" s="8" t="s">
        <v>38</v>
      </c>
      <c r="D224" s="8">
        <v>16</v>
      </c>
      <c r="E224" s="8">
        <v>30</v>
      </c>
      <c r="F224" s="8" t="s">
        <v>39</v>
      </c>
      <c r="G224" s="8">
        <v>29</v>
      </c>
      <c r="H224" s="9" t="s">
        <v>701</v>
      </c>
      <c r="I224" s="8" t="s">
        <v>41</v>
      </c>
      <c r="J224" s="8" t="s">
        <v>42</v>
      </c>
      <c r="K224" s="8" t="s">
        <v>43</v>
      </c>
      <c r="L224" s="8" t="s">
        <v>1432</v>
      </c>
      <c r="M224" s="8" t="s">
        <v>1260</v>
      </c>
      <c r="N224" s="19" t="s">
        <v>704</v>
      </c>
      <c r="O224" s="20">
        <v>8</v>
      </c>
      <c r="P224" s="20" t="s">
        <v>1433</v>
      </c>
      <c r="Q224" s="20">
        <v>21.06</v>
      </c>
      <c r="R224" s="20">
        <v>22</v>
      </c>
      <c r="S224" s="20">
        <v>0.985659311497326</v>
      </c>
      <c r="T224" s="28">
        <v>21.6845048529412</v>
      </c>
      <c r="U224" s="20">
        <v>30.6</v>
      </c>
      <c r="V224" s="20">
        <v>0.993561358588895</v>
      </c>
      <c r="W224" s="28">
        <v>30.4029775728202</v>
      </c>
      <c r="X224" s="28">
        <v>73.1474824257614</v>
      </c>
      <c r="Y224" s="28">
        <v>63.09</v>
      </c>
      <c r="Z224" s="20">
        <f t="shared" si="3"/>
        <v>222</v>
      </c>
      <c r="AA224" s="20"/>
      <c r="AB224" s="32"/>
    </row>
    <row r="225" ht="28.95" customHeight="1" spans="1:28">
      <c r="A225" s="8">
        <v>1489</v>
      </c>
      <c r="B225" s="10" t="s">
        <v>1434</v>
      </c>
      <c r="C225" s="8" t="s">
        <v>38</v>
      </c>
      <c r="D225" s="8">
        <v>16</v>
      </c>
      <c r="E225" s="8">
        <v>108</v>
      </c>
      <c r="F225" s="8" t="s">
        <v>103</v>
      </c>
      <c r="G225" s="8">
        <v>29</v>
      </c>
      <c r="H225" s="9" t="s">
        <v>701</v>
      </c>
      <c r="I225" s="8" t="s">
        <v>41</v>
      </c>
      <c r="J225" s="8" t="s">
        <v>42</v>
      </c>
      <c r="K225" s="8" t="s">
        <v>43</v>
      </c>
      <c r="L225" s="8" t="s">
        <v>1435</v>
      </c>
      <c r="M225" s="8" t="s">
        <v>1436</v>
      </c>
      <c r="N225" s="19" t="s">
        <v>704</v>
      </c>
      <c r="O225" s="20">
        <v>7</v>
      </c>
      <c r="P225" s="20" t="s">
        <v>1437</v>
      </c>
      <c r="Q225" s="20">
        <v>24.8</v>
      </c>
      <c r="R225" s="20">
        <v>21.7</v>
      </c>
      <c r="S225" s="20">
        <v>1.05068321121074</v>
      </c>
      <c r="T225" s="28">
        <v>22.799825683273</v>
      </c>
      <c r="U225" s="20">
        <v>30.3</v>
      </c>
      <c r="V225" s="20">
        <v>1.04020672819679</v>
      </c>
      <c r="W225" s="28">
        <v>31.5182638643627</v>
      </c>
      <c r="X225" s="28">
        <v>79.1180895476356</v>
      </c>
      <c r="Y225" s="28">
        <v>63.07</v>
      </c>
      <c r="Z225" s="20">
        <f t="shared" si="3"/>
        <v>223</v>
      </c>
      <c r="AA225" s="20"/>
      <c r="AB225" s="32"/>
    </row>
    <row r="226" ht="28.95" customHeight="1" spans="1:28">
      <c r="A226" s="8">
        <v>1406</v>
      </c>
      <c r="B226" s="10" t="s">
        <v>1438</v>
      </c>
      <c r="C226" s="8" t="s">
        <v>38</v>
      </c>
      <c r="D226" s="8">
        <v>16</v>
      </c>
      <c r="E226" s="8">
        <v>25</v>
      </c>
      <c r="F226" s="8" t="s">
        <v>39</v>
      </c>
      <c r="G226" s="8">
        <v>29</v>
      </c>
      <c r="H226" s="9" t="s">
        <v>701</v>
      </c>
      <c r="I226" s="8" t="s">
        <v>41</v>
      </c>
      <c r="J226" s="8" t="s">
        <v>42</v>
      </c>
      <c r="K226" s="8" t="s">
        <v>43</v>
      </c>
      <c r="L226" s="8" t="s">
        <v>1439</v>
      </c>
      <c r="M226" s="8" t="s">
        <v>1260</v>
      </c>
      <c r="N226" s="19" t="s">
        <v>704</v>
      </c>
      <c r="O226" s="20">
        <v>12</v>
      </c>
      <c r="P226" s="20" t="s">
        <v>1440</v>
      </c>
      <c r="Q226" s="20">
        <v>18.98</v>
      </c>
      <c r="R226" s="20">
        <v>21.8</v>
      </c>
      <c r="S226" s="20">
        <v>0.95816663422303</v>
      </c>
      <c r="T226" s="28">
        <v>20.888032626062</v>
      </c>
      <c r="U226" s="20">
        <v>34.4</v>
      </c>
      <c r="V226" s="20">
        <v>0.966629800702028</v>
      </c>
      <c r="W226" s="28">
        <v>33.2520651441498</v>
      </c>
      <c r="X226" s="28">
        <v>73.1200977702118</v>
      </c>
      <c r="Y226" s="28">
        <v>63.07</v>
      </c>
      <c r="Z226" s="20">
        <f t="shared" si="3"/>
        <v>223</v>
      </c>
      <c r="AA226" s="20"/>
      <c r="AB226" s="32"/>
    </row>
    <row r="227" ht="28.95" customHeight="1" spans="1:28">
      <c r="A227" s="8">
        <v>1339</v>
      </c>
      <c r="B227" s="8" t="s">
        <v>1441</v>
      </c>
      <c r="C227" s="8" t="s">
        <v>38</v>
      </c>
      <c r="D227" s="8">
        <v>15</v>
      </c>
      <c r="E227" s="8">
        <v>78</v>
      </c>
      <c r="F227" s="8" t="s">
        <v>103</v>
      </c>
      <c r="G227" s="8">
        <v>29</v>
      </c>
      <c r="H227" s="9" t="s">
        <v>701</v>
      </c>
      <c r="I227" s="8" t="s">
        <v>41</v>
      </c>
      <c r="J227" s="8" t="s">
        <v>42</v>
      </c>
      <c r="K227" s="8" t="s">
        <v>43</v>
      </c>
      <c r="L227" s="8" t="s">
        <v>1442</v>
      </c>
      <c r="M227" s="8" t="s">
        <v>1135</v>
      </c>
      <c r="N227" s="19" t="s">
        <v>704</v>
      </c>
      <c r="O227" s="20">
        <v>8</v>
      </c>
      <c r="P227" s="20" t="s">
        <v>1443</v>
      </c>
      <c r="Q227" s="20">
        <v>18.12</v>
      </c>
      <c r="R227" s="20">
        <v>22.5</v>
      </c>
      <c r="S227" s="20">
        <v>0.985659311497326</v>
      </c>
      <c r="T227" s="28">
        <v>22.1773345086898</v>
      </c>
      <c r="U227" s="20">
        <v>31.2</v>
      </c>
      <c r="V227" s="20">
        <v>0.993561358588895</v>
      </c>
      <c r="W227" s="28">
        <v>30.9991143879735</v>
      </c>
      <c r="X227" s="28">
        <v>71.2964488966634</v>
      </c>
      <c r="Y227" s="28">
        <v>62.98</v>
      </c>
      <c r="Z227" s="20">
        <f t="shared" si="3"/>
        <v>225</v>
      </c>
      <c r="AA227" s="20"/>
      <c r="AB227" s="32"/>
    </row>
    <row r="228" ht="28.95" customHeight="1" spans="1:28">
      <c r="A228" s="8">
        <v>1322</v>
      </c>
      <c r="B228" s="8" t="s">
        <v>1444</v>
      </c>
      <c r="C228" s="8" t="s">
        <v>38</v>
      </c>
      <c r="D228" s="8">
        <v>15</v>
      </c>
      <c r="E228" s="8">
        <v>61</v>
      </c>
      <c r="F228" s="8" t="s">
        <v>39</v>
      </c>
      <c r="G228" s="8">
        <v>29</v>
      </c>
      <c r="H228" s="9" t="s">
        <v>701</v>
      </c>
      <c r="I228" s="8" t="s">
        <v>41</v>
      </c>
      <c r="J228" s="8" t="s">
        <v>42</v>
      </c>
      <c r="K228" s="8" t="s">
        <v>43</v>
      </c>
      <c r="L228" s="8" t="s">
        <v>1445</v>
      </c>
      <c r="M228" s="8" t="s">
        <v>1064</v>
      </c>
      <c r="N228" s="19" t="s">
        <v>704</v>
      </c>
      <c r="O228" s="20">
        <v>10</v>
      </c>
      <c r="P228" s="20" t="s">
        <v>1446</v>
      </c>
      <c r="Q228" s="20">
        <v>18.8</v>
      </c>
      <c r="R228" s="20">
        <v>20.4</v>
      </c>
      <c r="S228" s="20">
        <v>1.01459609862385</v>
      </c>
      <c r="T228" s="28">
        <v>20.6977604119266</v>
      </c>
      <c r="U228" s="20">
        <v>32</v>
      </c>
      <c r="V228" s="20">
        <v>0.981981236438076</v>
      </c>
      <c r="W228" s="28">
        <v>31.4233995660184</v>
      </c>
      <c r="X228" s="28">
        <v>70.921159977945</v>
      </c>
      <c r="Y228" s="28">
        <v>62.95</v>
      </c>
      <c r="Z228" s="20">
        <f t="shared" si="3"/>
        <v>226</v>
      </c>
      <c r="AA228" s="20"/>
      <c r="AB228" s="32"/>
    </row>
    <row r="229" ht="28.95" customHeight="1" spans="1:28">
      <c r="A229" s="35">
        <v>1320</v>
      </c>
      <c r="B229" s="35" t="s">
        <v>1447</v>
      </c>
      <c r="C229" s="35" t="s">
        <v>38</v>
      </c>
      <c r="D229" s="35">
        <v>15</v>
      </c>
      <c r="E229" s="35">
        <v>59</v>
      </c>
      <c r="F229" s="35" t="s">
        <v>39</v>
      </c>
      <c r="G229" s="35">
        <v>29</v>
      </c>
      <c r="H229" s="36" t="s">
        <v>701</v>
      </c>
      <c r="I229" s="35" t="s">
        <v>41</v>
      </c>
      <c r="J229" s="35" t="s">
        <v>42</v>
      </c>
      <c r="K229" s="35" t="s">
        <v>43</v>
      </c>
      <c r="L229" s="35" t="s">
        <v>1448</v>
      </c>
      <c r="M229" s="35" t="s">
        <v>1064</v>
      </c>
      <c r="N229" s="19" t="s">
        <v>704</v>
      </c>
      <c r="O229" s="20">
        <v>10</v>
      </c>
      <c r="P229" s="20" t="s">
        <v>1449</v>
      </c>
      <c r="Q229" s="20">
        <v>18.42</v>
      </c>
      <c r="R229" s="20">
        <v>22</v>
      </c>
      <c r="S229" s="20">
        <v>1.01459609862385</v>
      </c>
      <c r="T229" s="28">
        <v>22.3211141697248</v>
      </c>
      <c r="U229" s="20">
        <v>30.6</v>
      </c>
      <c r="V229" s="20">
        <v>0.981981236438076</v>
      </c>
      <c r="W229" s="28">
        <v>30.0486258350051</v>
      </c>
      <c r="X229" s="28">
        <v>70.7897400047299</v>
      </c>
      <c r="Y229" s="28">
        <v>62.87</v>
      </c>
      <c r="Z229" s="20">
        <f t="shared" si="3"/>
        <v>227</v>
      </c>
      <c r="AA229" s="20"/>
      <c r="AB229" s="32"/>
    </row>
    <row r="230" ht="28.95" customHeight="1" spans="1:28">
      <c r="A230" s="8">
        <v>1383</v>
      </c>
      <c r="B230" s="10" t="s">
        <v>1450</v>
      </c>
      <c r="C230" s="8" t="s">
        <v>38</v>
      </c>
      <c r="D230" s="8">
        <v>16</v>
      </c>
      <c r="E230" s="8">
        <v>2</v>
      </c>
      <c r="F230" s="8" t="s">
        <v>39</v>
      </c>
      <c r="G230" s="8">
        <v>29</v>
      </c>
      <c r="H230" s="9" t="s">
        <v>701</v>
      </c>
      <c r="I230" s="8" t="s">
        <v>41</v>
      </c>
      <c r="J230" s="8" t="s">
        <v>42</v>
      </c>
      <c r="K230" s="8" t="s">
        <v>43</v>
      </c>
      <c r="L230" s="8" t="s">
        <v>1451</v>
      </c>
      <c r="M230" s="8" t="s">
        <v>1176</v>
      </c>
      <c r="N230" s="19" t="s">
        <v>704</v>
      </c>
      <c r="O230" s="20">
        <v>13</v>
      </c>
      <c r="P230" s="20" t="s">
        <v>1452</v>
      </c>
      <c r="Q230" s="20">
        <v>20.7</v>
      </c>
      <c r="R230" s="20">
        <v>22.8</v>
      </c>
      <c r="S230" s="20">
        <v>0.986283146504603</v>
      </c>
      <c r="T230" s="28">
        <v>22.4872557403049</v>
      </c>
      <c r="U230" s="20">
        <v>28.4</v>
      </c>
      <c r="V230" s="20">
        <v>1.00422966329011</v>
      </c>
      <c r="W230" s="28">
        <v>28.5201224374392</v>
      </c>
      <c r="X230" s="28">
        <v>71.7073781777442</v>
      </c>
      <c r="Y230" s="28">
        <v>62.62</v>
      </c>
      <c r="Z230" s="20">
        <f t="shared" si="3"/>
        <v>228</v>
      </c>
      <c r="AA230" s="20"/>
      <c r="AB230" s="32"/>
    </row>
    <row r="231" ht="28.95" customHeight="1" spans="1:28">
      <c r="A231" s="8">
        <v>1418</v>
      </c>
      <c r="B231" s="10" t="s">
        <v>1453</v>
      </c>
      <c r="C231" s="8" t="s">
        <v>38</v>
      </c>
      <c r="D231" s="8">
        <v>16</v>
      </c>
      <c r="E231" s="8">
        <v>37</v>
      </c>
      <c r="F231" s="8" t="s">
        <v>39</v>
      </c>
      <c r="G231" s="8">
        <v>29</v>
      </c>
      <c r="H231" s="9" t="s">
        <v>701</v>
      </c>
      <c r="I231" s="8" t="s">
        <v>41</v>
      </c>
      <c r="J231" s="8" t="s">
        <v>42</v>
      </c>
      <c r="K231" s="8" t="s">
        <v>43</v>
      </c>
      <c r="L231" s="8" t="s">
        <v>1454</v>
      </c>
      <c r="M231" s="8" t="s">
        <v>1415</v>
      </c>
      <c r="N231" s="19" t="s">
        <v>704</v>
      </c>
      <c r="O231" s="20">
        <v>7</v>
      </c>
      <c r="P231" s="20" t="s">
        <v>1455</v>
      </c>
      <c r="Q231" s="20">
        <v>18.56</v>
      </c>
      <c r="R231" s="20">
        <v>21.3</v>
      </c>
      <c r="S231" s="20">
        <v>1.05068321121074</v>
      </c>
      <c r="T231" s="28">
        <v>22.3795523987887</v>
      </c>
      <c r="U231" s="20">
        <v>30.5</v>
      </c>
      <c r="V231" s="20">
        <v>1.04020672819679</v>
      </c>
      <c r="W231" s="28">
        <v>31.726305210002</v>
      </c>
      <c r="X231" s="28">
        <v>72.6658576087907</v>
      </c>
      <c r="Y231" s="28">
        <v>62.6</v>
      </c>
      <c r="Z231" s="20">
        <f t="shared" si="3"/>
        <v>229</v>
      </c>
      <c r="AA231" s="20"/>
      <c r="AB231" s="32"/>
    </row>
    <row r="232" ht="28.95" customHeight="1" spans="1:28">
      <c r="A232" s="8">
        <v>1374</v>
      </c>
      <c r="B232" s="8" t="s">
        <v>1456</v>
      </c>
      <c r="C232" s="8" t="s">
        <v>38</v>
      </c>
      <c r="D232" s="8">
        <v>15</v>
      </c>
      <c r="E232" s="8">
        <v>113</v>
      </c>
      <c r="F232" s="8" t="s">
        <v>103</v>
      </c>
      <c r="G232" s="8">
        <v>29</v>
      </c>
      <c r="H232" s="9" t="s">
        <v>701</v>
      </c>
      <c r="I232" s="8" t="s">
        <v>41</v>
      </c>
      <c r="J232" s="8" t="s">
        <v>42</v>
      </c>
      <c r="K232" s="8" t="s">
        <v>43</v>
      </c>
      <c r="L232" s="8" t="s">
        <v>1457</v>
      </c>
      <c r="M232" s="8" t="s">
        <v>1144</v>
      </c>
      <c r="N232" s="19" t="s">
        <v>704</v>
      </c>
      <c r="O232" s="20">
        <v>6</v>
      </c>
      <c r="P232" s="20" t="s">
        <v>1458</v>
      </c>
      <c r="Q232" s="20">
        <v>19.04</v>
      </c>
      <c r="R232" s="20">
        <v>20.2</v>
      </c>
      <c r="S232" s="20">
        <v>1.05068321121074</v>
      </c>
      <c r="T232" s="28">
        <v>21.2238008664569</v>
      </c>
      <c r="U232" s="20">
        <v>31.7</v>
      </c>
      <c r="V232" s="20">
        <v>0.978369284749768</v>
      </c>
      <c r="W232" s="28">
        <v>31.0143063265676</v>
      </c>
      <c r="X232" s="28">
        <v>71.2781071930245</v>
      </c>
      <c r="Y232" s="28">
        <v>62.57</v>
      </c>
      <c r="Z232" s="20">
        <f t="shared" si="3"/>
        <v>230</v>
      </c>
      <c r="AA232" s="20"/>
      <c r="AB232" s="32"/>
    </row>
    <row r="233" ht="28.95" customHeight="1" spans="1:28">
      <c r="A233" s="8">
        <v>1341</v>
      </c>
      <c r="B233" s="8" t="s">
        <v>832</v>
      </c>
      <c r="C233" s="8" t="s">
        <v>38</v>
      </c>
      <c r="D233" s="8">
        <v>15</v>
      </c>
      <c r="E233" s="8">
        <v>80</v>
      </c>
      <c r="F233" s="8" t="s">
        <v>103</v>
      </c>
      <c r="G233" s="8">
        <v>29</v>
      </c>
      <c r="H233" s="9" t="s">
        <v>701</v>
      </c>
      <c r="I233" s="8" t="s">
        <v>41</v>
      </c>
      <c r="J233" s="8" t="s">
        <v>42</v>
      </c>
      <c r="K233" s="8" t="s">
        <v>43</v>
      </c>
      <c r="L233" s="8" t="s">
        <v>1459</v>
      </c>
      <c r="M233" s="8" t="s">
        <v>1135</v>
      </c>
      <c r="N233" s="19" t="s">
        <v>704</v>
      </c>
      <c r="O233" s="20">
        <v>12</v>
      </c>
      <c r="P233" s="20" t="s">
        <v>1460</v>
      </c>
      <c r="Q233" s="20">
        <v>20.14</v>
      </c>
      <c r="R233" s="20">
        <v>20.4</v>
      </c>
      <c r="S233" s="20">
        <v>0.95816663422303</v>
      </c>
      <c r="T233" s="28">
        <v>19.5465993381498</v>
      </c>
      <c r="U233" s="20">
        <v>32</v>
      </c>
      <c r="V233" s="20">
        <v>0.966629800702028</v>
      </c>
      <c r="W233" s="28">
        <v>30.9321536224649</v>
      </c>
      <c r="X233" s="28">
        <v>70.6187529606147</v>
      </c>
      <c r="Y233" s="28">
        <v>62.57</v>
      </c>
      <c r="Z233" s="20">
        <f t="shared" si="3"/>
        <v>230</v>
      </c>
      <c r="AA233" s="20"/>
      <c r="AB233" s="32"/>
    </row>
    <row r="234" ht="28.95" customHeight="1" spans="1:28">
      <c r="A234" s="8">
        <v>1335</v>
      </c>
      <c r="B234" s="8" t="s">
        <v>1461</v>
      </c>
      <c r="C234" s="8" t="s">
        <v>38</v>
      </c>
      <c r="D234" s="8">
        <v>15</v>
      </c>
      <c r="E234" s="8">
        <v>74</v>
      </c>
      <c r="F234" s="8" t="s">
        <v>39</v>
      </c>
      <c r="G234" s="8">
        <v>29</v>
      </c>
      <c r="H234" s="9" t="s">
        <v>701</v>
      </c>
      <c r="I234" s="8" t="s">
        <v>41</v>
      </c>
      <c r="J234" s="8" t="s">
        <v>42</v>
      </c>
      <c r="K234" s="8" t="s">
        <v>43</v>
      </c>
      <c r="L234" s="8" t="s">
        <v>1462</v>
      </c>
      <c r="M234" s="8" t="s">
        <v>1135</v>
      </c>
      <c r="N234" s="19" t="s">
        <v>704</v>
      </c>
      <c r="O234" s="20">
        <v>10</v>
      </c>
      <c r="P234" s="20" t="s">
        <v>1463</v>
      </c>
      <c r="Q234" s="20">
        <v>19.44</v>
      </c>
      <c r="R234" s="20">
        <v>20</v>
      </c>
      <c r="S234" s="20">
        <v>1.01459609862385</v>
      </c>
      <c r="T234" s="28">
        <v>20.2919219724771</v>
      </c>
      <c r="U234" s="20">
        <v>31.4</v>
      </c>
      <c r="V234" s="20">
        <v>0.981981236438076</v>
      </c>
      <c r="W234" s="28">
        <v>30.8342108241556</v>
      </c>
      <c r="X234" s="28">
        <v>70.5661327966326</v>
      </c>
      <c r="Y234" s="28">
        <v>62.54</v>
      </c>
      <c r="Z234" s="20">
        <f t="shared" si="3"/>
        <v>232</v>
      </c>
      <c r="AA234" s="20"/>
      <c r="AB234" s="32"/>
    </row>
    <row r="235" ht="28.95" customHeight="1" spans="1:28">
      <c r="A235" s="8">
        <v>1323</v>
      </c>
      <c r="B235" s="8" t="s">
        <v>1464</v>
      </c>
      <c r="C235" s="8" t="s">
        <v>38</v>
      </c>
      <c r="D235" s="8">
        <v>15</v>
      </c>
      <c r="E235" s="8">
        <v>62</v>
      </c>
      <c r="F235" s="8" t="s">
        <v>39</v>
      </c>
      <c r="G235" s="8">
        <v>29</v>
      </c>
      <c r="H235" s="9" t="s">
        <v>701</v>
      </c>
      <c r="I235" s="8" t="s">
        <v>41</v>
      </c>
      <c r="J235" s="8" t="s">
        <v>42</v>
      </c>
      <c r="K235" s="8" t="s">
        <v>43</v>
      </c>
      <c r="L235" s="8" t="s">
        <v>1465</v>
      </c>
      <c r="M235" s="8" t="s">
        <v>1064</v>
      </c>
      <c r="N235" s="19" t="s">
        <v>704</v>
      </c>
      <c r="O235" s="20">
        <v>11</v>
      </c>
      <c r="P235" s="20" t="s">
        <v>1466</v>
      </c>
      <c r="Q235" s="20">
        <v>17.94</v>
      </c>
      <c r="R235" s="20">
        <v>19.4</v>
      </c>
      <c r="S235" s="20">
        <v>1.04426445849832</v>
      </c>
      <c r="T235" s="28">
        <v>20.2587304948675</v>
      </c>
      <c r="U235" s="20">
        <v>31.2</v>
      </c>
      <c r="V235" s="20">
        <v>1.02224739492679</v>
      </c>
      <c r="W235" s="28">
        <v>31.8941187217158</v>
      </c>
      <c r="X235" s="28">
        <v>70.0928492165833</v>
      </c>
      <c r="Y235" s="28">
        <v>62.46</v>
      </c>
      <c r="Z235" s="20">
        <f t="shared" si="3"/>
        <v>233</v>
      </c>
      <c r="AA235" s="20"/>
      <c r="AB235" s="32"/>
    </row>
    <row r="236" ht="28.95" customHeight="1" spans="1:28">
      <c r="A236" s="8">
        <v>1350</v>
      </c>
      <c r="B236" s="8" t="s">
        <v>1467</v>
      </c>
      <c r="C236" s="8" t="s">
        <v>38</v>
      </c>
      <c r="D236" s="8">
        <v>15</v>
      </c>
      <c r="E236" s="8">
        <v>89</v>
      </c>
      <c r="F236" s="8" t="s">
        <v>103</v>
      </c>
      <c r="G236" s="8">
        <v>29</v>
      </c>
      <c r="H236" s="9" t="s">
        <v>701</v>
      </c>
      <c r="I236" s="8" t="s">
        <v>41</v>
      </c>
      <c r="J236" s="8" t="s">
        <v>42</v>
      </c>
      <c r="K236" s="8" t="s">
        <v>43</v>
      </c>
      <c r="L236" s="8" t="s">
        <v>1468</v>
      </c>
      <c r="M236" s="8" t="s">
        <v>884</v>
      </c>
      <c r="N236" s="19" t="s">
        <v>704</v>
      </c>
      <c r="O236" s="20">
        <v>14</v>
      </c>
      <c r="P236" s="20" t="s">
        <v>1469</v>
      </c>
      <c r="Q236" s="20">
        <v>21.2</v>
      </c>
      <c r="R236" s="20">
        <v>20</v>
      </c>
      <c r="S236" s="20">
        <v>1.00934871995741</v>
      </c>
      <c r="T236" s="28">
        <v>20.1869743991482</v>
      </c>
      <c r="U236" s="20">
        <v>29.4</v>
      </c>
      <c r="V236" s="20">
        <v>0.995843541623417</v>
      </c>
      <c r="W236" s="28">
        <v>29.2778001237285</v>
      </c>
      <c r="X236" s="28">
        <v>70.6647745228766</v>
      </c>
      <c r="Y236" s="28">
        <v>62.4</v>
      </c>
      <c r="Z236" s="20">
        <f t="shared" si="3"/>
        <v>234</v>
      </c>
      <c r="AA236" s="20"/>
      <c r="AB236" s="32"/>
    </row>
    <row r="237" ht="28.95" customHeight="1" spans="1:28">
      <c r="A237" s="8">
        <v>1409</v>
      </c>
      <c r="B237" s="10" t="s">
        <v>1470</v>
      </c>
      <c r="C237" s="8" t="s">
        <v>38</v>
      </c>
      <c r="D237" s="8">
        <v>16</v>
      </c>
      <c r="E237" s="8">
        <v>28</v>
      </c>
      <c r="F237" s="8" t="s">
        <v>39</v>
      </c>
      <c r="G237" s="8">
        <v>29</v>
      </c>
      <c r="H237" s="9" t="s">
        <v>701</v>
      </c>
      <c r="I237" s="8" t="s">
        <v>41</v>
      </c>
      <c r="J237" s="8" t="s">
        <v>42</v>
      </c>
      <c r="K237" s="8" t="s">
        <v>43</v>
      </c>
      <c r="L237" s="8" t="s">
        <v>1471</v>
      </c>
      <c r="M237" s="8" t="s">
        <v>1260</v>
      </c>
      <c r="N237" s="19" t="s">
        <v>704</v>
      </c>
      <c r="O237" s="20">
        <v>7</v>
      </c>
      <c r="P237" s="20" t="s">
        <v>1472</v>
      </c>
      <c r="Q237" s="20">
        <v>18.32</v>
      </c>
      <c r="R237" s="20">
        <v>21.56</v>
      </c>
      <c r="S237" s="20">
        <v>1.05068321121074</v>
      </c>
      <c r="T237" s="28">
        <v>22.6527300337035</v>
      </c>
      <c r="U237" s="20">
        <v>29.7</v>
      </c>
      <c r="V237" s="20">
        <v>1.04020672819679</v>
      </c>
      <c r="W237" s="28">
        <v>30.8941398274446</v>
      </c>
      <c r="X237" s="28">
        <v>71.8668698611481</v>
      </c>
      <c r="Y237" s="28">
        <v>62.32</v>
      </c>
      <c r="Z237" s="20">
        <f t="shared" si="3"/>
        <v>235</v>
      </c>
      <c r="AA237" s="20"/>
      <c r="AB237" s="32"/>
    </row>
    <row r="238" ht="28.95" customHeight="1" spans="1:28">
      <c r="A238" s="8">
        <v>1286</v>
      </c>
      <c r="B238" s="8" t="s">
        <v>1473</v>
      </c>
      <c r="C238" s="8" t="s">
        <v>38</v>
      </c>
      <c r="D238" s="8">
        <v>15</v>
      </c>
      <c r="E238" s="8">
        <v>25</v>
      </c>
      <c r="F238" s="8" t="s">
        <v>39</v>
      </c>
      <c r="G238" s="8">
        <v>29</v>
      </c>
      <c r="H238" s="9" t="s">
        <v>701</v>
      </c>
      <c r="I238" s="8" t="s">
        <v>41</v>
      </c>
      <c r="J238" s="8" t="s">
        <v>42</v>
      </c>
      <c r="K238" s="8" t="s">
        <v>43</v>
      </c>
      <c r="L238" s="8" t="s">
        <v>1474</v>
      </c>
      <c r="M238" s="8" t="s">
        <v>1071</v>
      </c>
      <c r="N238" s="19" t="s">
        <v>704</v>
      </c>
      <c r="O238" s="20">
        <v>12</v>
      </c>
      <c r="P238" s="20" t="s">
        <v>1475</v>
      </c>
      <c r="Q238" s="20">
        <v>17.9</v>
      </c>
      <c r="R238" s="20">
        <v>22.2</v>
      </c>
      <c r="S238" s="20">
        <v>0.95816663422303</v>
      </c>
      <c r="T238" s="28">
        <v>21.2712992797513</v>
      </c>
      <c r="U238" s="20">
        <v>30.4</v>
      </c>
      <c r="V238" s="20">
        <v>0.966629800702028</v>
      </c>
      <c r="W238" s="28">
        <v>29.3855459413417</v>
      </c>
      <c r="X238" s="28">
        <v>68.5568452210929</v>
      </c>
      <c r="Y238" s="28">
        <v>62.13</v>
      </c>
      <c r="Z238" s="20">
        <f t="shared" si="3"/>
        <v>236</v>
      </c>
      <c r="AA238" s="20"/>
      <c r="AB238" s="32"/>
    </row>
    <row r="239" ht="28.95" customHeight="1" spans="1:28">
      <c r="A239" s="8">
        <v>1255</v>
      </c>
      <c r="B239" s="8" t="s">
        <v>1476</v>
      </c>
      <c r="C239" s="8" t="s">
        <v>38</v>
      </c>
      <c r="D239" s="8">
        <v>14</v>
      </c>
      <c r="E239" s="8">
        <v>114</v>
      </c>
      <c r="F239" s="8" t="s">
        <v>103</v>
      </c>
      <c r="G239" s="8">
        <v>29</v>
      </c>
      <c r="H239" s="9" t="s">
        <v>701</v>
      </c>
      <c r="I239" s="8" t="s">
        <v>41</v>
      </c>
      <c r="J239" s="8" t="s">
        <v>42</v>
      </c>
      <c r="K239" s="8" t="s">
        <v>43</v>
      </c>
      <c r="L239" s="8" t="s">
        <v>1477</v>
      </c>
      <c r="M239" s="24" t="s">
        <v>988</v>
      </c>
      <c r="N239" s="19" t="s">
        <v>704</v>
      </c>
      <c r="O239" s="20">
        <v>14</v>
      </c>
      <c r="P239" s="20" t="s">
        <v>1478</v>
      </c>
      <c r="Q239" s="20">
        <v>18.36</v>
      </c>
      <c r="R239" s="20">
        <v>20.2</v>
      </c>
      <c r="S239" s="20">
        <v>1.00934871995741</v>
      </c>
      <c r="T239" s="28">
        <v>20.3888441431396</v>
      </c>
      <c r="U239" s="20">
        <v>28.8</v>
      </c>
      <c r="V239" s="20">
        <v>0.995843541623417</v>
      </c>
      <c r="W239" s="28">
        <v>28.6802939987544</v>
      </c>
      <c r="X239" s="28">
        <v>67.429138141894</v>
      </c>
      <c r="Y239" s="28">
        <v>62.06</v>
      </c>
      <c r="Z239" s="20">
        <f t="shared" si="3"/>
        <v>237</v>
      </c>
      <c r="AA239" s="20"/>
      <c r="AB239" s="32"/>
    </row>
    <row r="240" ht="28.95" customHeight="1" spans="1:28">
      <c r="A240" s="8">
        <v>1448</v>
      </c>
      <c r="B240" s="10" t="s">
        <v>1479</v>
      </c>
      <c r="C240" s="8" t="s">
        <v>38</v>
      </c>
      <c r="D240" s="8">
        <v>16</v>
      </c>
      <c r="E240" s="8">
        <v>67</v>
      </c>
      <c r="F240" s="8" t="s">
        <v>39</v>
      </c>
      <c r="G240" s="8">
        <v>29</v>
      </c>
      <c r="H240" s="9" t="s">
        <v>701</v>
      </c>
      <c r="I240" s="8" t="s">
        <v>41</v>
      </c>
      <c r="J240" s="8" t="s">
        <v>42</v>
      </c>
      <c r="K240" s="8" t="s">
        <v>43</v>
      </c>
      <c r="L240" s="8" t="s">
        <v>1480</v>
      </c>
      <c r="M240" s="8" t="s">
        <v>1230</v>
      </c>
      <c r="N240" s="19" t="s">
        <v>704</v>
      </c>
      <c r="O240" s="20">
        <v>6</v>
      </c>
      <c r="P240" s="20" t="s">
        <v>1481</v>
      </c>
      <c r="Q240" s="20">
        <v>21.8</v>
      </c>
      <c r="R240" s="20">
        <v>21</v>
      </c>
      <c r="S240" s="20">
        <v>1.05068321121074</v>
      </c>
      <c r="T240" s="28">
        <v>22.0643474354255</v>
      </c>
      <c r="U240" s="20">
        <v>30.2</v>
      </c>
      <c r="V240" s="20">
        <v>0.978369284749768</v>
      </c>
      <c r="W240" s="28">
        <v>29.546752399443</v>
      </c>
      <c r="X240" s="28">
        <v>73.4110998348684</v>
      </c>
      <c r="Y240" s="28">
        <v>62.05</v>
      </c>
      <c r="Z240" s="20">
        <f t="shared" si="3"/>
        <v>238</v>
      </c>
      <c r="AA240" s="20"/>
      <c r="AB240" s="32"/>
    </row>
    <row r="241" ht="28.95" customHeight="1" spans="1:28">
      <c r="A241" s="10">
        <v>1293</v>
      </c>
      <c r="B241" s="10" t="s">
        <v>1482</v>
      </c>
      <c r="C241" s="10" t="s">
        <v>38</v>
      </c>
      <c r="D241" s="10">
        <v>15</v>
      </c>
      <c r="E241" s="10">
        <v>32</v>
      </c>
      <c r="F241" s="10" t="s">
        <v>39</v>
      </c>
      <c r="G241" s="10">
        <v>29</v>
      </c>
      <c r="H241" s="11" t="s">
        <v>701</v>
      </c>
      <c r="I241" s="10" t="s">
        <v>41</v>
      </c>
      <c r="J241" s="10" t="s">
        <v>42</v>
      </c>
      <c r="K241" s="10" t="s">
        <v>43</v>
      </c>
      <c r="L241" s="10" t="s">
        <v>1483</v>
      </c>
      <c r="M241" s="10" t="s">
        <v>1071</v>
      </c>
      <c r="N241" s="19" t="s">
        <v>704</v>
      </c>
      <c r="O241" s="20">
        <v>8</v>
      </c>
      <c r="P241" s="20" t="s">
        <v>1484</v>
      </c>
      <c r="Q241" s="20">
        <v>19.78</v>
      </c>
      <c r="R241" s="20">
        <v>20.2</v>
      </c>
      <c r="S241" s="20">
        <v>0.985659311497326</v>
      </c>
      <c r="T241" s="28">
        <v>19.910318092246</v>
      </c>
      <c r="U241" s="20">
        <v>28.7</v>
      </c>
      <c r="V241" s="20">
        <v>0.993561358588895</v>
      </c>
      <c r="W241" s="28">
        <v>28.5152109915013</v>
      </c>
      <c r="X241" s="28">
        <v>68.2055290837473</v>
      </c>
      <c r="Y241" s="28">
        <v>61.92</v>
      </c>
      <c r="Z241" s="20">
        <f t="shared" si="3"/>
        <v>239</v>
      </c>
      <c r="AA241" s="20"/>
      <c r="AB241" s="32"/>
    </row>
    <row r="242" ht="28.95" customHeight="1" spans="1:28">
      <c r="A242" s="8">
        <v>1353</v>
      </c>
      <c r="B242" s="8" t="s">
        <v>1485</v>
      </c>
      <c r="C242" s="8" t="s">
        <v>38</v>
      </c>
      <c r="D242" s="8">
        <v>15</v>
      </c>
      <c r="E242" s="8">
        <v>92</v>
      </c>
      <c r="F242" s="8" t="s">
        <v>103</v>
      </c>
      <c r="G242" s="8">
        <v>29</v>
      </c>
      <c r="H242" s="9" t="s">
        <v>701</v>
      </c>
      <c r="I242" s="8" t="s">
        <v>41</v>
      </c>
      <c r="J242" s="8" t="s">
        <v>42</v>
      </c>
      <c r="K242" s="8" t="s">
        <v>43</v>
      </c>
      <c r="L242" s="8" t="s">
        <v>1486</v>
      </c>
      <c r="M242" s="8" t="s">
        <v>884</v>
      </c>
      <c r="N242" s="19" t="s">
        <v>704</v>
      </c>
      <c r="O242" s="20">
        <v>8</v>
      </c>
      <c r="P242" s="20" t="s">
        <v>1487</v>
      </c>
      <c r="Q242" s="20">
        <v>20.96</v>
      </c>
      <c r="R242" s="20">
        <v>20.3</v>
      </c>
      <c r="S242" s="20">
        <v>0.985659311497326</v>
      </c>
      <c r="T242" s="28">
        <v>20.0088840233957</v>
      </c>
      <c r="U242" s="20">
        <v>28.8</v>
      </c>
      <c r="V242" s="20">
        <v>0.993561358588895</v>
      </c>
      <c r="W242" s="28">
        <v>28.6145671273602</v>
      </c>
      <c r="X242" s="28">
        <v>69.5834511507559</v>
      </c>
      <c r="Y242" s="28">
        <v>61.75</v>
      </c>
      <c r="Z242" s="20">
        <f t="shared" si="3"/>
        <v>240</v>
      </c>
      <c r="AA242" s="20"/>
      <c r="AB242" s="32"/>
    </row>
    <row r="243" ht="28.95" customHeight="1" spans="1:28">
      <c r="A243" s="8">
        <v>1464</v>
      </c>
      <c r="B243" s="10" t="s">
        <v>1488</v>
      </c>
      <c r="C243" s="8" t="s">
        <v>38</v>
      </c>
      <c r="D243" s="8">
        <v>16</v>
      </c>
      <c r="E243" s="8">
        <v>83</v>
      </c>
      <c r="F243" s="8" t="s">
        <v>103</v>
      </c>
      <c r="G243" s="8">
        <v>29</v>
      </c>
      <c r="H243" s="9" t="s">
        <v>701</v>
      </c>
      <c r="I243" s="8" t="s">
        <v>41</v>
      </c>
      <c r="J243" s="8" t="s">
        <v>42</v>
      </c>
      <c r="K243" s="8" t="s">
        <v>43</v>
      </c>
      <c r="L243" s="8" t="s">
        <v>1489</v>
      </c>
      <c r="M243" s="8" t="s">
        <v>1317</v>
      </c>
      <c r="N243" s="19" t="s">
        <v>704</v>
      </c>
      <c r="O243" s="20">
        <v>11</v>
      </c>
      <c r="P243" s="20" t="s">
        <v>1490</v>
      </c>
      <c r="Q243" s="20">
        <v>19.28</v>
      </c>
      <c r="R243" s="20">
        <v>22</v>
      </c>
      <c r="S243" s="20">
        <v>1.04426445849832</v>
      </c>
      <c r="T243" s="28">
        <v>22.9738180869631</v>
      </c>
      <c r="U243" s="20">
        <v>31.2</v>
      </c>
      <c r="V243" s="20">
        <v>1.02224739492679</v>
      </c>
      <c r="W243" s="28">
        <v>31.8941187217158</v>
      </c>
      <c r="X243" s="28">
        <v>74.147936808679</v>
      </c>
      <c r="Y243" s="28">
        <v>61.69</v>
      </c>
      <c r="Z243" s="20">
        <f t="shared" si="3"/>
        <v>241</v>
      </c>
      <c r="AA243" s="20"/>
      <c r="AB243" s="32"/>
    </row>
    <row r="244" ht="28.95" customHeight="1" spans="1:28">
      <c r="A244" s="8">
        <v>1274</v>
      </c>
      <c r="B244" s="8" t="s">
        <v>1491</v>
      </c>
      <c r="C244" s="8" t="s">
        <v>38</v>
      </c>
      <c r="D244" s="8">
        <v>15</v>
      </c>
      <c r="E244" s="8">
        <v>13</v>
      </c>
      <c r="F244" s="8" t="s">
        <v>39</v>
      </c>
      <c r="G244" s="8">
        <v>29</v>
      </c>
      <c r="H244" s="9" t="s">
        <v>701</v>
      </c>
      <c r="I244" s="8" t="s">
        <v>41</v>
      </c>
      <c r="J244" s="8" t="s">
        <v>42</v>
      </c>
      <c r="K244" s="8" t="s">
        <v>43</v>
      </c>
      <c r="L244" s="8" t="s">
        <v>1492</v>
      </c>
      <c r="M244" s="8" t="s">
        <v>1107</v>
      </c>
      <c r="N244" s="19" t="s">
        <v>704</v>
      </c>
      <c r="O244" s="20">
        <v>11</v>
      </c>
      <c r="P244" s="20" t="s">
        <v>1493</v>
      </c>
      <c r="Q244" s="20">
        <v>18.4</v>
      </c>
      <c r="R244" s="20">
        <v>18.2</v>
      </c>
      <c r="S244" s="20">
        <v>1.04426445849832</v>
      </c>
      <c r="T244" s="28">
        <v>19.0056131446695</v>
      </c>
      <c r="U244" s="20">
        <v>29.4</v>
      </c>
      <c r="V244" s="20">
        <v>1.02224739492679</v>
      </c>
      <c r="W244" s="28">
        <v>30.0540734108476</v>
      </c>
      <c r="X244" s="28">
        <v>67.4596865555171</v>
      </c>
      <c r="Y244" s="28">
        <v>61.68</v>
      </c>
      <c r="Z244" s="20">
        <f t="shared" si="3"/>
        <v>242</v>
      </c>
      <c r="AA244" s="20"/>
      <c r="AB244" s="32"/>
    </row>
    <row r="245" ht="28.95" customHeight="1" spans="1:28">
      <c r="A245" s="8">
        <v>1440</v>
      </c>
      <c r="B245" s="10" t="s">
        <v>1494</v>
      </c>
      <c r="C245" s="8" t="s">
        <v>38</v>
      </c>
      <c r="D245" s="8">
        <v>16</v>
      </c>
      <c r="E245" s="8">
        <v>59</v>
      </c>
      <c r="F245" s="8" t="s">
        <v>39</v>
      </c>
      <c r="G245" s="8">
        <v>29</v>
      </c>
      <c r="H245" s="9" t="s">
        <v>701</v>
      </c>
      <c r="I245" s="8" t="s">
        <v>41</v>
      </c>
      <c r="J245" s="8" t="s">
        <v>42</v>
      </c>
      <c r="K245" s="8" t="s">
        <v>43</v>
      </c>
      <c r="L245" s="8" t="s">
        <v>1495</v>
      </c>
      <c r="M245" s="8" t="s">
        <v>1496</v>
      </c>
      <c r="N245" s="19" t="s">
        <v>704</v>
      </c>
      <c r="O245" s="20">
        <v>10</v>
      </c>
      <c r="P245" s="20" t="s">
        <v>1497</v>
      </c>
      <c r="Q245" s="20">
        <v>21.3</v>
      </c>
      <c r="R245" s="20">
        <v>20.2</v>
      </c>
      <c r="S245" s="20">
        <v>1.01459609862385</v>
      </c>
      <c r="T245" s="28">
        <v>20.4948411922018</v>
      </c>
      <c r="U245" s="20">
        <v>30.8</v>
      </c>
      <c r="V245" s="20">
        <v>0.981981236438076</v>
      </c>
      <c r="W245" s="28">
        <v>30.2450220822927</v>
      </c>
      <c r="X245" s="28">
        <v>72.0398632744946</v>
      </c>
      <c r="Y245" s="28">
        <v>61.62</v>
      </c>
      <c r="Z245" s="20">
        <f t="shared" si="3"/>
        <v>243</v>
      </c>
      <c r="AA245" s="20"/>
      <c r="AB245" s="32"/>
    </row>
    <row r="246" ht="28.95" customHeight="1" spans="1:28">
      <c r="A246" s="8">
        <v>1416</v>
      </c>
      <c r="B246" s="10" t="s">
        <v>1498</v>
      </c>
      <c r="C246" s="8" t="s">
        <v>38</v>
      </c>
      <c r="D246" s="8">
        <v>16</v>
      </c>
      <c r="E246" s="8">
        <v>35</v>
      </c>
      <c r="F246" s="8" t="s">
        <v>39</v>
      </c>
      <c r="G246" s="8">
        <v>29</v>
      </c>
      <c r="H246" s="9" t="s">
        <v>701</v>
      </c>
      <c r="I246" s="8" t="s">
        <v>41</v>
      </c>
      <c r="J246" s="8" t="s">
        <v>42</v>
      </c>
      <c r="K246" s="8" t="s">
        <v>43</v>
      </c>
      <c r="L246" s="8" t="s">
        <v>1499</v>
      </c>
      <c r="M246" s="8" t="s">
        <v>1260</v>
      </c>
      <c r="N246" s="19" t="s">
        <v>704</v>
      </c>
      <c r="O246" s="20">
        <v>14</v>
      </c>
      <c r="P246" s="20" t="s">
        <v>1500</v>
      </c>
      <c r="Q246" s="20">
        <v>18.42</v>
      </c>
      <c r="R246" s="20">
        <v>22</v>
      </c>
      <c r="S246" s="20">
        <v>1.00934871995741</v>
      </c>
      <c r="T246" s="28">
        <v>22.205671839063</v>
      </c>
      <c r="U246" s="20">
        <v>30</v>
      </c>
      <c r="V246" s="20">
        <v>0.995843541623417</v>
      </c>
      <c r="W246" s="28">
        <v>29.8753062487025</v>
      </c>
      <c r="X246" s="28">
        <v>70.5009780877655</v>
      </c>
      <c r="Y246" s="28">
        <v>61.5</v>
      </c>
      <c r="Z246" s="20">
        <f t="shared" si="3"/>
        <v>244</v>
      </c>
      <c r="AA246" s="20"/>
      <c r="AB246" s="32"/>
    </row>
    <row r="247" ht="28.95" customHeight="1" spans="1:28">
      <c r="A247" s="8">
        <v>1432</v>
      </c>
      <c r="B247" s="10" t="s">
        <v>1501</v>
      </c>
      <c r="C247" s="8" t="s">
        <v>38</v>
      </c>
      <c r="D247" s="8">
        <v>16</v>
      </c>
      <c r="E247" s="8">
        <v>51</v>
      </c>
      <c r="F247" s="8" t="s">
        <v>39</v>
      </c>
      <c r="G247" s="8">
        <v>29</v>
      </c>
      <c r="H247" s="9" t="s">
        <v>701</v>
      </c>
      <c r="I247" s="8" t="s">
        <v>41</v>
      </c>
      <c r="J247" s="8" t="s">
        <v>42</v>
      </c>
      <c r="K247" s="8" t="s">
        <v>43</v>
      </c>
      <c r="L247" s="8" t="s">
        <v>1502</v>
      </c>
      <c r="M247" s="8" t="s">
        <v>1364</v>
      </c>
      <c r="N247" s="19" t="s">
        <v>704</v>
      </c>
      <c r="O247" s="20">
        <v>9</v>
      </c>
      <c r="P247" s="20" t="s">
        <v>1503</v>
      </c>
      <c r="Q247" s="20">
        <v>21.18</v>
      </c>
      <c r="R247" s="20">
        <v>19</v>
      </c>
      <c r="S247" s="20">
        <v>0.989905228531468</v>
      </c>
      <c r="T247" s="28">
        <v>18.8081993420979</v>
      </c>
      <c r="U247" s="20">
        <v>30.8</v>
      </c>
      <c r="V247" s="20">
        <v>1.01735299652053</v>
      </c>
      <c r="W247" s="28">
        <v>31.3344722928323</v>
      </c>
      <c r="X247" s="28">
        <v>71.3226716349302</v>
      </c>
      <c r="Y247" s="28">
        <v>61.39</v>
      </c>
      <c r="Z247" s="20">
        <f t="shared" si="3"/>
        <v>245</v>
      </c>
      <c r="AA247" s="20"/>
      <c r="AB247" s="32"/>
    </row>
    <row r="248" ht="28.95" customHeight="1" spans="1:28">
      <c r="A248" s="8">
        <v>1430</v>
      </c>
      <c r="B248" s="10" t="s">
        <v>1504</v>
      </c>
      <c r="C248" s="8" t="s">
        <v>38</v>
      </c>
      <c r="D248" s="8">
        <v>16</v>
      </c>
      <c r="E248" s="8">
        <v>49</v>
      </c>
      <c r="F248" s="8" t="s">
        <v>39</v>
      </c>
      <c r="G248" s="8">
        <v>29</v>
      </c>
      <c r="H248" s="9" t="s">
        <v>701</v>
      </c>
      <c r="I248" s="8" t="s">
        <v>41</v>
      </c>
      <c r="J248" s="8" t="s">
        <v>42</v>
      </c>
      <c r="K248" s="8" t="s">
        <v>43</v>
      </c>
      <c r="L248" s="8" t="s">
        <v>1505</v>
      </c>
      <c r="M248" s="24" t="s">
        <v>1364</v>
      </c>
      <c r="N248" s="19" t="s">
        <v>704</v>
      </c>
      <c r="O248" s="20">
        <v>14</v>
      </c>
      <c r="P248" s="20" t="s">
        <v>1506</v>
      </c>
      <c r="Q248" s="20">
        <v>21.22</v>
      </c>
      <c r="R248" s="20">
        <v>18.8</v>
      </c>
      <c r="S248" s="20">
        <v>1.00934871995741</v>
      </c>
      <c r="T248" s="28">
        <v>18.9757559351993</v>
      </c>
      <c r="U248" s="20">
        <v>31</v>
      </c>
      <c r="V248" s="20">
        <v>0.995843541623417</v>
      </c>
      <c r="W248" s="28">
        <v>30.8711497903259</v>
      </c>
      <c r="X248" s="28">
        <v>71.0669057255252</v>
      </c>
      <c r="Y248" s="28">
        <v>61.24</v>
      </c>
      <c r="Z248" s="20">
        <f t="shared" si="3"/>
        <v>246</v>
      </c>
      <c r="AA248" s="20"/>
      <c r="AB248" s="32"/>
    </row>
    <row r="249" ht="28.95" customHeight="1" spans="1:28">
      <c r="A249" s="8">
        <v>1382</v>
      </c>
      <c r="B249" s="10" t="s">
        <v>1507</v>
      </c>
      <c r="C249" s="8" t="s">
        <v>38</v>
      </c>
      <c r="D249" s="8">
        <v>16</v>
      </c>
      <c r="E249" s="8">
        <v>1</v>
      </c>
      <c r="F249" s="8" t="s">
        <v>39</v>
      </c>
      <c r="G249" s="8">
        <v>29</v>
      </c>
      <c r="H249" s="9" t="s">
        <v>701</v>
      </c>
      <c r="I249" s="8" t="s">
        <v>41</v>
      </c>
      <c r="J249" s="8" t="s">
        <v>42</v>
      </c>
      <c r="K249" s="8" t="s">
        <v>43</v>
      </c>
      <c r="L249" s="8" t="s">
        <v>1508</v>
      </c>
      <c r="M249" s="8" t="s">
        <v>1176</v>
      </c>
      <c r="N249" s="19" t="s">
        <v>704</v>
      </c>
      <c r="O249" s="20">
        <v>13</v>
      </c>
      <c r="P249" s="20" t="s">
        <v>1509</v>
      </c>
      <c r="Q249" s="20">
        <v>18.4</v>
      </c>
      <c r="R249" s="20">
        <v>20.8</v>
      </c>
      <c r="S249" s="20">
        <v>0.986283146504603</v>
      </c>
      <c r="T249" s="28">
        <v>20.5146894472957</v>
      </c>
      <c r="U249" s="20">
        <v>30</v>
      </c>
      <c r="V249" s="20">
        <v>1.00422966329011</v>
      </c>
      <c r="W249" s="28">
        <v>30.1268898987034</v>
      </c>
      <c r="X249" s="28">
        <v>69.0415793459991</v>
      </c>
      <c r="Y249" s="28">
        <v>61.02</v>
      </c>
      <c r="Z249" s="20">
        <f t="shared" si="3"/>
        <v>247</v>
      </c>
      <c r="AA249" s="20"/>
      <c r="AB249" s="32"/>
    </row>
    <row r="250" ht="28.95" customHeight="1" spans="1:28">
      <c r="A250" s="8">
        <v>1355</v>
      </c>
      <c r="B250" s="8" t="s">
        <v>1510</v>
      </c>
      <c r="C250" s="8" t="s">
        <v>38</v>
      </c>
      <c r="D250" s="8">
        <v>15</v>
      </c>
      <c r="E250" s="8">
        <v>94</v>
      </c>
      <c r="F250" s="8" t="s">
        <v>103</v>
      </c>
      <c r="G250" s="8">
        <v>29</v>
      </c>
      <c r="H250" s="9" t="s">
        <v>701</v>
      </c>
      <c r="I250" s="8" t="s">
        <v>41</v>
      </c>
      <c r="J250" s="8" t="s">
        <v>42</v>
      </c>
      <c r="K250" s="8" t="s">
        <v>43</v>
      </c>
      <c r="L250" s="8" t="s">
        <v>1511</v>
      </c>
      <c r="M250" s="8" t="s">
        <v>884</v>
      </c>
      <c r="N250" s="19" t="s">
        <v>704</v>
      </c>
      <c r="O250" s="20">
        <v>11</v>
      </c>
      <c r="P250" s="20" t="s">
        <v>1512</v>
      </c>
      <c r="Q250" s="20">
        <v>18.36</v>
      </c>
      <c r="R250" s="20">
        <v>17</v>
      </c>
      <c r="S250" s="20">
        <v>1.04426445849832</v>
      </c>
      <c r="T250" s="28">
        <v>17.7524957944715</v>
      </c>
      <c r="U250" s="20">
        <v>31.2</v>
      </c>
      <c r="V250" s="20">
        <v>1.02224739492679</v>
      </c>
      <c r="W250" s="28">
        <v>31.8941187217158</v>
      </c>
      <c r="X250" s="28">
        <v>68.0066145161873</v>
      </c>
      <c r="Y250" s="28">
        <v>60.8</v>
      </c>
      <c r="Z250" s="20">
        <f t="shared" si="3"/>
        <v>248</v>
      </c>
      <c r="AA250" s="20"/>
      <c r="AB250" s="32"/>
    </row>
    <row r="251" ht="28.95" customHeight="1" spans="1:28">
      <c r="A251" s="8">
        <v>1401</v>
      </c>
      <c r="B251" s="10" t="s">
        <v>1513</v>
      </c>
      <c r="C251" s="8" t="s">
        <v>38</v>
      </c>
      <c r="D251" s="8">
        <v>16</v>
      </c>
      <c r="E251" s="8">
        <v>20</v>
      </c>
      <c r="F251" s="8" t="s">
        <v>39</v>
      </c>
      <c r="G251" s="8">
        <v>29</v>
      </c>
      <c r="H251" s="9" t="s">
        <v>701</v>
      </c>
      <c r="I251" s="8" t="s">
        <v>41</v>
      </c>
      <c r="J251" s="8" t="s">
        <v>42</v>
      </c>
      <c r="K251" s="8" t="s">
        <v>43</v>
      </c>
      <c r="L251" s="8" t="s">
        <v>1514</v>
      </c>
      <c r="M251" s="8" t="s">
        <v>1084</v>
      </c>
      <c r="N251" s="19" t="s">
        <v>704</v>
      </c>
      <c r="O251" s="20">
        <v>12</v>
      </c>
      <c r="P251" s="20" t="s">
        <v>1515</v>
      </c>
      <c r="Q251" s="20">
        <v>18.4</v>
      </c>
      <c r="R251" s="20">
        <v>22.2</v>
      </c>
      <c r="S251" s="20">
        <v>0.95816663422303</v>
      </c>
      <c r="T251" s="28">
        <v>21.2712992797513</v>
      </c>
      <c r="U251" s="20">
        <v>30</v>
      </c>
      <c r="V251" s="20">
        <v>0.966629800702028</v>
      </c>
      <c r="W251" s="28">
        <v>28.9988940210608</v>
      </c>
      <c r="X251" s="28">
        <v>68.6701933008121</v>
      </c>
      <c r="Y251" s="28">
        <v>60.6</v>
      </c>
      <c r="Z251" s="20">
        <f t="shared" si="3"/>
        <v>249</v>
      </c>
      <c r="AA251" s="20"/>
      <c r="AB251" s="32"/>
    </row>
    <row r="252" ht="28.95" customHeight="1" spans="1:28">
      <c r="A252" s="37">
        <v>1262</v>
      </c>
      <c r="B252" s="37" t="s">
        <v>1516</v>
      </c>
      <c r="C252" s="37" t="s">
        <v>38</v>
      </c>
      <c r="D252" s="37">
        <v>15</v>
      </c>
      <c r="E252" s="37">
        <v>1</v>
      </c>
      <c r="F252" s="37" t="s">
        <v>39</v>
      </c>
      <c r="G252" s="37">
        <v>29</v>
      </c>
      <c r="H252" s="38" t="s">
        <v>701</v>
      </c>
      <c r="I252" s="37" t="s">
        <v>41</v>
      </c>
      <c r="J252" s="37" t="s">
        <v>42</v>
      </c>
      <c r="K252" s="37" t="s">
        <v>43</v>
      </c>
      <c r="L252" s="37" t="s">
        <v>1517</v>
      </c>
      <c r="M252" s="37" t="s">
        <v>940</v>
      </c>
      <c r="N252" s="19" t="s">
        <v>704</v>
      </c>
      <c r="O252" s="20">
        <v>14</v>
      </c>
      <c r="P252" s="20" t="s">
        <v>1518</v>
      </c>
      <c r="Q252" s="20">
        <v>16.84</v>
      </c>
      <c r="R252" s="20">
        <v>19.2</v>
      </c>
      <c r="S252" s="20">
        <v>1.00934871995741</v>
      </c>
      <c r="T252" s="28">
        <v>19.3794954231822</v>
      </c>
      <c r="U252" s="20">
        <v>29.2</v>
      </c>
      <c r="V252" s="20">
        <v>0.995843541623417</v>
      </c>
      <c r="W252" s="28">
        <v>29.0786314154038</v>
      </c>
      <c r="X252" s="28">
        <v>65.298126838586</v>
      </c>
      <c r="Y252" s="28">
        <v>60.58</v>
      </c>
      <c r="Z252" s="20">
        <f t="shared" si="3"/>
        <v>250</v>
      </c>
      <c r="AA252" s="20"/>
      <c r="AB252" s="32"/>
    </row>
    <row r="253" ht="28.95" customHeight="1" spans="1:28">
      <c r="A253" s="8">
        <v>1458</v>
      </c>
      <c r="B253" s="10" t="s">
        <v>1519</v>
      </c>
      <c r="C253" s="8" t="s">
        <v>38</v>
      </c>
      <c r="D253" s="8">
        <v>16</v>
      </c>
      <c r="E253" s="8">
        <v>77</v>
      </c>
      <c r="F253" s="8" t="s">
        <v>103</v>
      </c>
      <c r="G253" s="8">
        <v>29</v>
      </c>
      <c r="H253" s="9" t="s">
        <v>701</v>
      </c>
      <c r="I253" s="8" t="s">
        <v>41</v>
      </c>
      <c r="J253" s="8" t="s">
        <v>42</v>
      </c>
      <c r="K253" s="8" t="s">
        <v>43</v>
      </c>
      <c r="L253" s="8" t="s">
        <v>1520</v>
      </c>
      <c r="M253" s="24" t="s">
        <v>1521</v>
      </c>
      <c r="N253" s="19" t="s">
        <v>704</v>
      </c>
      <c r="O253" s="20">
        <v>14</v>
      </c>
      <c r="P253" s="20" t="s">
        <v>1522</v>
      </c>
      <c r="Q253" s="20">
        <v>20.72</v>
      </c>
      <c r="R253" s="20">
        <v>21.2</v>
      </c>
      <c r="S253" s="20">
        <v>1.00934871995741</v>
      </c>
      <c r="T253" s="28">
        <v>21.398192863097</v>
      </c>
      <c r="U253" s="20">
        <v>29.2</v>
      </c>
      <c r="V253" s="20">
        <v>0.995843541623417</v>
      </c>
      <c r="W253" s="28">
        <v>29.0786314154038</v>
      </c>
      <c r="X253" s="28">
        <v>71.1968242785008</v>
      </c>
      <c r="Y253" s="28">
        <v>60.32</v>
      </c>
      <c r="Z253" s="20">
        <f t="shared" si="3"/>
        <v>251</v>
      </c>
      <c r="AA253" s="20"/>
      <c r="AB253" s="32"/>
    </row>
    <row r="254" ht="28.95" customHeight="1" spans="1:28">
      <c r="A254" s="8">
        <v>1499</v>
      </c>
      <c r="B254" s="10" t="s">
        <v>1523</v>
      </c>
      <c r="C254" s="8" t="s">
        <v>38</v>
      </c>
      <c r="D254" s="8">
        <v>16</v>
      </c>
      <c r="E254" s="8">
        <v>118</v>
      </c>
      <c r="F254" s="8" t="s">
        <v>103</v>
      </c>
      <c r="G254" s="8">
        <v>29</v>
      </c>
      <c r="H254" s="9" t="s">
        <v>701</v>
      </c>
      <c r="I254" s="8" t="s">
        <v>41</v>
      </c>
      <c r="J254" s="8" t="s">
        <v>42</v>
      </c>
      <c r="K254" s="8" t="s">
        <v>43</v>
      </c>
      <c r="L254" s="8" t="s">
        <v>1524</v>
      </c>
      <c r="M254" s="8" t="s">
        <v>1525</v>
      </c>
      <c r="N254" s="19" t="s">
        <v>704</v>
      </c>
      <c r="O254" s="20">
        <v>8</v>
      </c>
      <c r="P254" s="20" t="s">
        <v>1526</v>
      </c>
      <c r="Q254" s="20">
        <v>21.54</v>
      </c>
      <c r="R254" s="20">
        <v>23.4</v>
      </c>
      <c r="S254" s="20">
        <v>0.985659311497326</v>
      </c>
      <c r="T254" s="28">
        <v>23.0644278890374</v>
      </c>
      <c r="U254" s="20">
        <v>32.5</v>
      </c>
      <c r="V254" s="20">
        <v>0.993561358588895</v>
      </c>
      <c r="W254" s="28">
        <v>32.2907441541391</v>
      </c>
      <c r="X254" s="28">
        <v>76.8951720431765</v>
      </c>
      <c r="Y254" s="28">
        <v>60.14</v>
      </c>
      <c r="Z254" s="20">
        <f t="shared" si="3"/>
        <v>252</v>
      </c>
      <c r="AA254" s="20"/>
      <c r="AB254" s="32"/>
    </row>
    <row r="255" ht="28.95" customHeight="1" spans="1:28">
      <c r="A255" s="8">
        <v>1452</v>
      </c>
      <c r="B255" s="10" t="s">
        <v>1527</v>
      </c>
      <c r="C255" s="8" t="s">
        <v>38</v>
      </c>
      <c r="D255" s="8">
        <v>16</v>
      </c>
      <c r="E255" s="8">
        <v>71</v>
      </c>
      <c r="F255" s="8" t="s">
        <v>39</v>
      </c>
      <c r="G255" s="8">
        <v>29</v>
      </c>
      <c r="H255" s="9" t="s">
        <v>701</v>
      </c>
      <c r="I255" s="8" t="s">
        <v>41</v>
      </c>
      <c r="J255" s="8" t="s">
        <v>42</v>
      </c>
      <c r="K255" s="8" t="s">
        <v>43</v>
      </c>
      <c r="L255" s="8" t="s">
        <v>1528</v>
      </c>
      <c r="M255" s="8" t="s">
        <v>1230</v>
      </c>
      <c r="N255" s="19" t="s">
        <v>704</v>
      </c>
      <c r="O255" s="20">
        <v>13</v>
      </c>
      <c r="P255" s="20" t="s">
        <v>1529</v>
      </c>
      <c r="Q255" s="20">
        <v>17.7</v>
      </c>
      <c r="R255" s="20">
        <v>21.6</v>
      </c>
      <c r="S255" s="20">
        <v>0.986283146504603</v>
      </c>
      <c r="T255" s="28">
        <v>21.3037159644994</v>
      </c>
      <c r="U255" s="20">
        <v>30.6</v>
      </c>
      <c r="V255" s="20">
        <v>1.00422966329011</v>
      </c>
      <c r="W255" s="28">
        <v>30.7294276966775</v>
      </c>
      <c r="X255" s="28">
        <v>69.7331436611769</v>
      </c>
      <c r="Y255" s="28">
        <v>59.84</v>
      </c>
      <c r="Z255" s="20">
        <f t="shared" si="3"/>
        <v>253</v>
      </c>
      <c r="AA255" s="20"/>
      <c r="AB255" s="32"/>
    </row>
    <row r="256" ht="28.95" customHeight="1" spans="1:28">
      <c r="A256" s="8">
        <v>1456</v>
      </c>
      <c r="B256" s="10" t="s">
        <v>1530</v>
      </c>
      <c r="C256" s="8" t="s">
        <v>38</v>
      </c>
      <c r="D256" s="8">
        <v>16</v>
      </c>
      <c r="E256" s="8">
        <v>75</v>
      </c>
      <c r="F256" s="8" t="s">
        <v>39</v>
      </c>
      <c r="G256" s="8">
        <v>29</v>
      </c>
      <c r="H256" s="9" t="s">
        <v>701</v>
      </c>
      <c r="I256" s="8" t="s">
        <v>41</v>
      </c>
      <c r="J256" s="8" t="s">
        <v>42</v>
      </c>
      <c r="K256" s="8" t="s">
        <v>43</v>
      </c>
      <c r="L256" s="8" t="s">
        <v>1531</v>
      </c>
      <c r="M256" s="8" t="s">
        <v>1532</v>
      </c>
      <c r="N256" s="19" t="s">
        <v>704</v>
      </c>
      <c r="O256" s="20">
        <v>13</v>
      </c>
      <c r="P256" s="20" t="s">
        <v>1533</v>
      </c>
      <c r="Q256" s="20">
        <v>17.86</v>
      </c>
      <c r="R256" s="20">
        <v>22</v>
      </c>
      <c r="S256" s="20">
        <v>0.986283146504603</v>
      </c>
      <c r="T256" s="28">
        <v>21.6982292231013</v>
      </c>
      <c r="U256" s="20">
        <v>30.2</v>
      </c>
      <c r="V256" s="20">
        <v>1.00422966329011</v>
      </c>
      <c r="W256" s="28">
        <v>30.3277358313614</v>
      </c>
      <c r="X256" s="28">
        <v>69.8859650544627</v>
      </c>
      <c r="Y256" s="28">
        <v>59.73</v>
      </c>
      <c r="Z256" s="20">
        <f t="shared" si="3"/>
        <v>254</v>
      </c>
      <c r="AA256" s="20"/>
      <c r="AB256" s="32"/>
    </row>
    <row r="257" ht="28.95" customHeight="1" spans="1:28">
      <c r="A257" s="8">
        <v>1420</v>
      </c>
      <c r="B257" s="10" t="s">
        <v>1534</v>
      </c>
      <c r="C257" s="8" t="s">
        <v>38</v>
      </c>
      <c r="D257" s="8">
        <v>16</v>
      </c>
      <c r="E257" s="8">
        <v>39</v>
      </c>
      <c r="F257" s="8" t="s">
        <v>39</v>
      </c>
      <c r="G257" s="8">
        <v>29</v>
      </c>
      <c r="H257" s="9" t="s">
        <v>701</v>
      </c>
      <c r="I257" s="8" t="s">
        <v>41</v>
      </c>
      <c r="J257" s="8" t="s">
        <v>42</v>
      </c>
      <c r="K257" s="8" t="s">
        <v>43</v>
      </c>
      <c r="L257" s="8" t="s">
        <v>1535</v>
      </c>
      <c r="M257" s="8" t="s">
        <v>1415</v>
      </c>
      <c r="N257" s="19" t="s">
        <v>704</v>
      </c>
      <c r="O257" s="20">
        <v>12</v>
      </c>
      <c r="P257" s="20" t="s">
        <v>1536</v>
      </c>
      <c r="Q257" s="20">
        <v>21.08</v>
      </c>
      <c r="R257" s="20">
        <v>20</v>
      </c>
      <c r="S257" s="20">
        <v>0.95816663422303</v>
      </c>
      <c r="T257" s="28">
        <v>19.1633326844606</v>
      </c>
      <c r="U257" s="20">
        <v>28.2</v>
      </c>
      <c r="V257" s="20">
        <v>0.966629800702028</v>
      </c>
      <c r="W257" s="28">
        <v>27.2589603797972</v>
      </c>
      <c r="X257" s="28">
        <v>67.5022930642578</v>
      </c>
      <c r="Y257" s="28">
        <v>59.5</v>
      </c>
      <c r="Z257" s="20">
        <f t="shared" si="3"/>
        <v>255</v>
      </c>
      <c r="AA257" s="20"/>
      <c r="AB257" s="32"/>
    </row>
    <row r="258" ht="28.95" customHeight="1" spans="1:28">
      <c r="A258" s="8">
        <v>1498</v>
      </c>
      <c r="B258" s="10" t="s">
        <v>1537</v>
      </c>
      <c r="C258" s="8" t="s">
        <v>38</v>
      </c>
      <c r="D258" s="8">
        <v>16</v>
      </c>
      <c r="E258" s="8">
        <v>117</v>
      </c>
      <c r="F258" s="8" t="s">
        <v>103</v>
      </c>
      <c r="G258" s="8">
        <v>29</v>
      </c>
      <c r="H258" s="9" t="s">
        <v>701</v>
      </c>
      <c r="I258" s="8" t="s">
        <v>41</v>
      </c>
      <c r="J258" s="8" t="s">
        <v>42</v>
      </c>
      <c r="K258" s="8" t="s">
        <v>43</v>
      </c>
      <c r="L258" s="8" t="s">
        <v>1538</v>
      </c>
      <c r="M258" s="8" t="s">
        <v>1539</v>
      </c>
      <c r="N258" s="19" t="s">
        <v>704</v>
      </c>
      <c r="O258" s="20">
        <v>13</v>
      </c>
      <c r="P258" s="20" t="s">
        <v>1540</v>
      </c>
      <c r="Q258" s="20">
        <v>20.66</v>
      </c>
      <c r="R258" s="20">
        <v>23.8</v>
      </c>
      <c r="S258" s="20">
        <v>0.986283146504603</v>
      </c>
      <c r="T258" s="28">
        <v>23.4735388868095</v>
      </c>
      <c r="U258" s="20">
        <v>31.2</v>
      </c>
      <c r="V258" s="20">
        <v>1.00422966329011</v>
      </c>
      <c r="W258" s="28">
        <v>31.3319654946515</v>
      </c>
      <c r="X258" s="28">
        <v>75.4655043814611</v>
      </c>
      <c r="Y258" s="28">
        <v>59.48</v>
      </c>
      <c r="Z258" s="20">
        <f t="shared" si="3"/>
        <v>256</v>
      </c>
      <c r="AA258" s="20"/>
      <c r="AB258" s="32"/>
    </row>
    <row r="259" ht="28.95" customHeight="1" spans="1:28">
      <c r="A259" s="8">
        <v>1473</v>
      </c>
      <c r="B259" s="10" t="s">
        <v>1541</v>
      </c>
      <c r="C259" s="8" t="s">
        <v>38</v>
      </c>
      <c r="D259" s="8">
        <v>16</v>
      </c>
      <c r="E259" s="8">
        <v>92</v>
      </c>
      <c r="F259" s="8" t="s">
        <v>103</v>
      </c>
      <c r="G259" s="8">
        <v>29</v>
      </c>
      <c r="H259" s="9" t="s">
        <v>701</v>
      </c>
      <c r="I259" s="8" t="s">
        <v>41</v>
      </c>
      <c r="J259" s="8" t="s">
        <v>42</v>
      </c>
      <c r="K259" s="8" t="s">
        <v>43</v>
      </c>
      <c r="L259" s="8" t="s">
        <v>1542</v>
      </c>
      <c r="M259" s="8" t="s">
        <v>1543</v>
      </c>
      <c r="N259" s="19" t="s">
        <v>704</v>
      </c>
      <c r="O259" s="20">
        <v>9</v>
      </c>
      <c r="P259" s="20" t="s">
        <v>1544</v>
      </c>
      <c r="Q259" s="20">
        <v>22.18</v>
      </c>
      <c r="R259" s="20">
        <v>19.4</v>
      </c>
      <c r="S259" s="20">
        <v>0.989905228531468</v>
      </c>
      <c r="T259" s="28">
        <v>19.2041614335105</v>
      </c>
      <c r="U259" s="20">
        <v>29</v>
      </c>
      <c r="V259" s="20">
        <v>1.01735299652053</v>
      </c>
      <c r="W259" s="28">
        <v>29.5032368990953</v>
      </c>
      <c r="X259" s="28">
        <v>70.8873983326058</v>
      </c>
      <c r="Y259" s="28">
        <v>59.33</v>
      </c>
      <c r="Z259" s="20">
        <f t="shared" ref="Z259:Z322" si="4">RANK(Y259,Y$3:Y$500,0)</f>
        <v>257</v>
      </c>
      <c r="AA259" s="20"/>
      <c r="AB259" s="32"/>
    </row>
    <row r="260" ht="28.95" customHeight="1" spans="1:28">
      <c r="A260" s="8">
        <v>1496</v>
      </c>
      <c r="B260" s="10" t="s">
        <v>1545</v>
      </c>
      <c r="C260" s="8" t="s">
        <v>38</v>
      </c>
      <c r="D260" s="8">
        <v>16</v>
      </c>
      <c r="E260" s="8">
        <v>115</v>
      </c>
      <c r="F260" s="8" t="s">
        <v>103</v>
      </c>
      <c r="G260" s="8">
        <v>29</v>
      </c>
      <c r="H260" s="9" t="s">
        <v>701</v>
      </c>
      <c r="I260" s="8" t="s">
        <v>41</v>
      </c>
      <c r="J260" s="8" t="s">
        <v>42</v>
      </c>
      <c r="K260" s="8" t="s">
        <v>43</v>
      </c>
      <c r="L260" s="8" t="s">
        <v>1546</v>
      </c>
      <c r="M260" s="8" t="s">
        <v>1547</v>
      </c>
      <c r="N260" s="19" t="s">
        <v>704</v>
      </c>
      <c r="O260" s="20">
        <v>9</v>
      </c>
      <c r="P260" s="20" t="s">
        <v>1548</v>
      </c>
      <c r="Q260" s="20">
        <v>25.06</v>
      </c>
      <c r="R260" s="20">
        <v>20.8</v>
      </c>
      <c r="S260" s="20">
        <v>0.989905228531468</v>
      </c>
      <c r="T260" s="28">
        <v>20.5900287534545</v>
      </c>
      <c r="U260" s="20">
        <v>28</v>
      </c>
      <c r="V260" s="20">
        <v>1.01735299652053</v>
      </c>
      <c r="W260" s="28">
        <v>28.4858839025748</v>
      </c>
      <c r="X260" s="28">
        <v>74.1359126560293</v>
      </c>
      <c r="Y260" s="28">
        <v>59.08</v>
      </c>
      <c r="Z260" s="20">
        <f t="shared" si="4"/>
        <v>258</v>
      </c>
      <c r="AA260" s="20"/>
      <c r="AB260" s="32"/>
    </row>
    <row r="261" ht="28.95" customHeight="1" spans="1:28">
      <c r="A261" s="8">
        <v>1261</v>
      </c>
      <c r="B261" s="8" t="s">
        <v>1549</v>
      </c>
      <c r="C261" s="8" t="s">
        <v>290</v>
      </c>
      <c r="D261" s="8">
        <v>14</v>
      </c>
      <c r="E261" s="8">
        <v>120</v>
      </c>
      <c r="F261" s="8" t="s">
        <v>103</v>
      </c>
      <c r="G261" s="8">
        <v>29</v>
      </c>
      <c r="H261" s="9" t="s">
        <v>701</v>
      </c>
      <c r="I261" s="8" t="s">
        <v>41</v>
      </c>
      <c r="J261" s="8" t="s">
        <v>42</v>
      </c>
      <c r="K261" s="8" t="s">
        <v>43</v>
      </c>
      <c r="L261" s="8" t="s">
        <v>1550</v>
      </c>
      <c r="M261" s="8" t="s">
        <v>940</v>
      </c>
      <c r="N261" s="19" t="s">
        <v>704</v>
      </c>
      <c r="O261" s="20">
        <v>9</v>
      </c>
      <c r="P261" s="20" t="s">
        <v>1551</v>
      </c>
      <c r="Q261" s="20">
        <v>17.3</v>
      </c>
      <c r="R261" s="20">
        <v>17.8</v>
      </c>
      <c r="S261" s="20">
        <v>0.989905228531468</v>
      </c>
      <c r="T261" s="28">
        <v>17.6203130678601</v>
      </c>
      <c r="U261" s="20">
        <v>27.4</v>
      </c>
      <c r="V261" s="20">
        <v>1.01735299652053</v>
      </c>
      <c r="W261" s="28">
        <v>27.8754721046625</v>
      </c>
      <c r="X261" s="28">
        <v>62.7957851725226</v>
      </c>
      <c r="Y261" s="28">
        <v>59.08</v>
      </c>
      <c r="Z261" s="20">
        <f t="shared" si="4"/>
        <v>258</v>
      </c>
      <c r="AA261" s="20"/>
      <c r="AB261" s="32"/>
    </row>
    <row r="262" ht="28.95" customHeight="1" spans="1:28">
      <c r="A262" s="8">
        <v>1478</v>
      </c>
      <c r="B262" s="10" t="s">
        <v>1552</v>
      </c>
      <c r="C262" s="8" t="s">
        <v>38</v>
      </c>
      <c r="D262" s="8">
        <v>16</v>
      </c>
      <c r="E262" s="8">
        <v>97</v>
      </c>
      <c r="F262" s="8" t="s">
        <v>103</v>
      </c>
      <c r="G262" s="8">
        <v>29</v>
      </c>
      <c r="H262" s="9" t="s">
        <v>701</v>
      </c>
      <c r="I262" s="8" t="s">
        <v>41</v>
      </c>
      <c r="J262" s="8" t="s">
        <v>42</v>
      </c>
      <c r="K262" s="8" t="s">
        <v>43</v>
      </c>
      <c r="L262" s="8" t="s">
        <v>1553</v>
      </c>
      <c r="M262" s="8" t="s">
        <v>1554</v>
      </c>
      <c r="N262" s="19" t="s">
        <v>704</v>
      </c>
      <c r="O262" s="20">
        <v>10</v>
      </c>
      <c r="P262" s="20" t="s">
        <v>1555</v>
      </c>
      <c r="Q262" s="20">
        <v>19.14</v>
      </c>
      <c r="R262" s="20">
        <v>19.8</v>
      </c>
      <c r="S262" s="20">
        <v>1.01459609862385</v>
      </c>
      <c r="T262" s="28">
        <v>20.0890027527523</v>
      </c>
      <c r="U262" s="20">
        <v>31.6</v>
      </c>
      <c r="V262" s="20">
        <v>0.981981236438076</v>
      </c>
      <c r="W262" s="28">
        <v>31.0306070714432</v>
      </c>
      <c r="X262" s="28">
        <v>70.2596098241955</v>
      </c>
      <c r="Y262" s="28">
        <v>58.56</v>
      </c>
      <c r="Z262" s="20">
        <f t="shared" si="4"/>
        <v>260</v>
      </c>
      <c r="AA262" s="20"/>
      <c r="AB262" s="32"/>
    </row>
    <row r="263" ht="28.95" customHeight="1" spans="1:28">
      <c r="A263" s="8">
        <v>1480</v>
      </c>
      <c r="B263" s="10" t="s">
        <v>1556</v>
      </c>
      <c r="C263" s="8" t="s">
        <v>38</v>
      </c>
      <c r="D263" s="8">
        <v>16</v>
      </c>
      <c r="E263" s="8">
        <v>99</v>
      </c>
      <c r="F263" s="8" t="s">
        <v>103</v>
      </c>
      <c r="G263" s="8">
        <v>29</v>
      </c>
      <c r="H263" s="9" t="s">
        <v>701</v>
      </c>
      <c r="I263" s="8" t="s">
        <v>41</v>
      </c>
      <c r="J263" s="8" t="s">
        <v>42</v>
      </c>
      <c r="K263" s="8" t="s">
        <v>43</v>
      </c>
      <c r="L263" s="8" t="s">
        <v>1557</v>
      </c>
      <c r="M263" s="8" t="s">
        <v>1554</v>
      </c>
      <c r="N263" s="19" t="s">
        <v>704</v>
      </c>
      <c r="O263" s="20">
        <v>8</v>
      </c>
      <c r="P263" s="20" t="s">
        <v>1558</v>
      </c>
      <c r="Q263" s="20">
        <v>19.66</v>
      </c>
      <c r="R263" s="20">
        <v>19.4</v>
      </c>
      <c r="S263" s="20">
        <v>0.985659311497326</v>
      </c>
      <c r="T263" s="28">
        <v>19.1217906430481</v>
      </c>
      <c r="U263" s="20">
        <v>31.4</v>
      </c>
      <c r="V263" s="20">
        <v>0.993561358588895</v>
      </c>
      <c r="W263" s="28">
        <v>31.1978266596913</v>
      </c>
      <c r="X263" s="28">
        <v>69.9796173027394</v>
      </c>
      <c r="Y263" s="28">
        <v>58.39</v>
      </c>
      <c r="Z263" s="20">
        <f t="shared" si="4"/>
        <v>261</v>
      </c>
      <c r="AA263" s="20"/>
      <c r="AB263" s="32"/>
    </row>
    <row r="264" ht="28.95" customHeight="1" spans="1:28">
      <c r="A264" s="8">
        <v>1497</v>
      </c>
      <c r="B264" s="10" t="s">
        <v>1559</v>
      </c>
      <c r="C264" s="8" t="s">
        <v>38</v>
      </c>
      <c r="D264" s="8">
        <v>16</v>
      </c>
      <c r="E264" s="8">
        <v>116</v>
      </c>
      <c r="F264" s="8" t="s">
        <v>103</v>
      </c>
      <c r="G264" s="8">
        <v>29</v>
      </c>
      <c r="H264" s="9" t="s">
        <v>701</v>
      </c>
      <c r="I264" s="8" t="s">
        <v>41</v>
      </c>
      <c r="J264" s="8" t="s">
        <v>42</v>
      </c>
      <c r="K264" s="8" t="s">
        <v>43</v>
      </c>
      <c r="L264" s="8" t="s">
        <v>1560</v>
      </c>
      <c r="M264" s="8" t="s">
        <v>1561</v>
      </c>
      <c r="N264" s="19" t="s">
        <v>704</v>
      </c>
      <c r="O264" s="20">
        <v>12</v>
      </c>
      <c r="P264" s="20" t="s">
        <v>1562</v>
      </c>
      <c r="Q264" s="20">
        <v>24.3</v>
      </c>
      <c r="R264" s="20">
        <v>20.6</v>
      </c>
      <c r="S264" s="20">
        <v>0.95816663422303</v>
      </c>
      <c r="T264" s="28">
        <v>19.7382326649944</v>
      </c>
      <c r="U264" s="20">
        <v>30.2</v>
      </c>
      <c r="V264" s="20">
        <v>0.966629800702028</v>
      </c>
      <c r="W264" s="28">
        <v>29.1922199812012</v>
      </c>
      <c r="X264" s="28">
        <v>73.2304526461957</v>
      </c>
      <c r="Y264" s="28">
        <v>58.34</v>
      </c>
      <c r="Z264" s="20">
        <f t="shared" si="4"/>
        <v>262</v>
      </c>
      <c r="AA264" s="20"/>
      <c r="AB264" s="32"/>
    </row>
    <row r="265" ht="28.95" customHeight="1" spans="1:28">
      <c r="A265" s="8">
        <v>1472</v>
      </c>
      <c r="B265" s="10" t="s">
        <v>1563</v>
      </c>
      <c r="C265" s="8" t="s">
        <v>38</v>
      </c>
      <c r="D265" s="8">
        <v>16</v>
      </c>
      <c r="E265" s="8">
        <v>91</v>
      </c>
      <c r="F265" s="8" t="s">
        <v>103</v>
      </c>
      <c r="G265" s="8">
        <v>29</v>
      </c>
      <c r="H265" s="9" t="s">
        <v>701</v>
      </c>
      <c r="I265" s="8" t="s">
        <v>41</v>
      </c>
      <c r="J265" s="8" t="s">
        <v>42</v>
      </c>
      <c r="K265" s="8" t="s">
        <v>43</v>
      </c>
      <c r="L265" s="8" t="s">
        <v>1564</v>
      </c>
      <c r="M265" s="24" t="s">
        <v>1543</v>
      </c>
      <c r="N265" s="19" t="s">
        <v>704</v>
      </c>
      <c r="O265" s="20">
        <v>14</v>
      </c>
      <c r="P265" s="20" t="s">
        <v>1565</v>
      </c>
      <c r="Q265" s="20">
        <v>17.96</v>
      </c>
      <c r="R265" s="20">
        <v>18.8</v>
      </c>
      <c r="S265" s="20">
        <v>1.00934871995741</v>
      </c>
      <c r="T265" s="28">
        <v>18.9757559351993</v>
      </c>
      <c r="U265" s="20">
        <v>32.4</v>
      </c>
      <c r="V265" s="20">
        <v>0.995843541623417</v>
      </c>
      <c r="W265" s="28">
        <v>32.2653307485987</v>
      </c>
      <c r="X265" s="28">
        <v>69.201086683798</v>
      </c>
      <c r="Y265" s="28">
        <v>58.32</v>
      </c>
      <c r="Z265" s="20">
        <f t="shared" si="4"/>
        <v>263</v>
      </c>
      <c r="AA265" s="20"/>
      <c r="AB265" s="32"/>
    </row>
    <row r="266" ht="28.95" customHeight="1" spans="1:28">
      <c r="A266" s="8">
        <v>1426</v>
      </c>
      <c r="B266" s="10" t="s">
        <v>1566</v>
      </c>
      <c r="C266" s="8" t="s">
        <v>38</v>
      </c>
      <c r="D266" s="8">
        <v>16</v>
      </c>
      <c r="E266" s="8">
        <v>45</v>
      </c>
      <c r="F266" s="8" t="s">
        <v>39</v>
      </c>
      <c r="G266" s="8">
        <v>29</v>
      </c>
      <c r="H266" s="9" t="s">
        <v>701</v>
      </c>
      <c r="I266" s="8" t="s">
        <v>41</v>
      </c>
      <c r="J266" s="8" t="s">
        <v>42</v>
      </c>
      <c r="K266" s="8" t="s">
        <v>43</v>
      </c>
      <c r="L266" s="8" t="s">
        <v>1567</v>
      </c>
      <c r="M266" s="8" t="s">
        <v>1226</v>
      </c>
      <c r="N266" s="19" t="s">
        <v>704</v>
      </c>
      <c r="O266" s="20">
        <v>9</v>
      </c>
      <c r="P266" s="20" t="s">
        <v>1568</v>
      </c>
      <c r="Q266" s="20">
        <v>18.26</v>
      </c>
      <c r="R266" s="20">
        <v>19</v>
      </c>
      <c r="S266" s="20">
        <v>0.989905228531468</v>
      </c>
      <c r="T266" s="28">
        <v>18.8081993420979</v>
      </c>
      <c r="U266" s="20">
        <v>28.2</v>
      </c>
      <c r="V266" s="20">
        <v>1.01735299652053</v>
      </c>
      <c r="W266" s="28">
        <v>28.6893545018789</v>
      </c>
      <c r="X266" s="28">
        <v>65.7575538439768</v>
      </c>
      <c r="Y266" s="28">
        <v>58.25</v>
      </c>
      <c r="Z266" s="20">
        <f t="shared" si="4"/>
        <v>264</v>
      </c>
      <c r="AA266" s="20"/>
      <c r="AB266" s="32"/>
    </row>
    <row r="267" ht="28.95" customHeight="1" spans="1:28">
      <c r="A267" s="8">
        <v>1475</v>
      </c>
      <c r="B267" s="10" t="s">
        <v>1569</v>
      </c>
      <c r="C267" s="8" t="s">
        <v>38</v>
      </c>
      <c r="D267" s="8">
        <v>16</v>
      </c>
      <c r="E267" s="8">
        <v>94</v>
      </c>
      <c r="F267" s="8" t="s">
        <v>103</v>
      </c>
      <c r="G267" s="8">
        <v>29</v>
      </c>
      <c r="H267" s="9" t="s">
        <v>701</v>
      </c>
      <c r="I267" s="8" t="s">
        <v>41</v>
      </c>
      <c r="J267" s="8" t="s">
        <v>42</v>
      </c>
      <c r="K267" s="8" t="s">
        <v>43</v>
      </c>
      <c r="L267" s="8" t="s">
        <v>1570</v>
      </c>
      <c r="M267" s="8" t="s">
        <v>1571</v>
      </c>
      <c r="N267" s="19" t="s">
        <v>704</v>
      </c>
      <c r="O267" s="20">
        <v>8</v>
      </c>
      <c r="P267" s="20" t="s">
        <v>1572</v>
      </c>
      <c r="Q267" s="20">
        <v>18</v>
      </c>
      <c r="R267" s="20">
        <v>20.5</v>
      </c>
      <c r="S267" s="20">
        <v>0.985659311497326</v>
      </c>
      <c r="T267" s="28">
        <v>20.2060158856952</v>
      </c>
      <c r="U267" s="20">
        <v>31.4</v>
      </c>
      <c r="V267" s="20">
        <v>0.993561358588895</v>
      </c>
      <c r="W267" s="28">
        <v>31.1978266596913</v>
      </c>
      <c r="X267" s="28">
        <v>69.4038425453865</v>
      </c>
      <c r="Y267" s="28">
        <v>58.24</v>
      </c>
      <c r="Z267" s="20">
        <f t="shared" si="4"/>
        <v>265</v>
      </c>
      <c r="AA267" s="20"/>
      <c r="AB267" s="32"/>
    </row>
    <row r="268" ht="28.95" customHeight="1" spans="1:28">
      <c r="A268" s="8">
        <v>1502</v>
      </c>
      <c r="B268" s="10" t="s">
        <v>1573</v>
      </c>
      <c r="C268" s="8" t="s">
        <v>38</v>
      </c>
      <c r="D268" s="8">
        <v>16</v>
      </c>
      <c r="E268" s="8">
        <v>121</v>
      </c>
      <c r="F268" s="8" t="s">
        <v>103</v>
      </c>
      <c r="G268" s="8">
        <v>29</v>
      </c>
      <c r="H268" s="9" t="s">
        <v>701</v>
      </c>
      <c r="I268" s="8" t="s">
        <v>41</v>
      </c>
      <c r="J268" s="8" t="s">
        <v>42</v>
      </c>
      <c r="K268" s="8" t="s">
        <v>43</v>
      </c>
      <c r="L268" s="8" t="s">
        <v>1574</v>
      </c>
      <c r="M268" s="8" t="s">
        <v>1575</v>
      </c>
      <c r="N268" s="19" t="s">
        <v>704</v>
      </c>
      <c r="O268" s="20">
        <v>6</v>
      </c>
      <c r="P268" s="20" t="s">
        <v>1576</v>
      </c>
      <c r="Q268" s="20">
        <v>17.9</v>
      </c>
      <c r="R268" s="20">
        <v>22.98</v>
      </c>
      <c r="S268" s="20">
        <v>1.05068321121074</v>
      </c>
      <c r="T268" s="28">
        <v>24.1447001936227</v>
      </c>
      <c r="U268" s="20">
        <v>32.8</v>
      </c>
      <c r="V268" s="20">
        <v>0.978369284749768</v>
      </c>
      <c r="W268" s="28">
        <v>32.0905125397924</v>
      </c>
      <c r="X268" s="28">
        <v>74.1352127334151</v>
      </c>
      <c r="Y268" s="28">
        <v>57.88</v>
      </c>
      <c r="Z268" s="20">
        <f t="shared" si="4"/>
        <v>266</v>
      </c>
      <c r="AA268" s="20"/>
      <c r="AB268" s="32"/>
    </row>
    <row r="269" ht="28.95" customHeight="1" spans="1:28">
      <c r="A269" s="8">
        <v>1445</v>
      </c>
      <c r="B269" s="10" t="s">
        <v>1577</v>
      </c>
      <c r="C269" s="8" t="s">
        <v>38</v>
      </c>
      <c r="D269" s="8">
        <v>16</v>
      </c>
      <c r="E269" s="8">
        <v>64</v>
      </c>
      <c r="F269" s="8" t="s">
        <v>39</v>
      </c>
      <c r="G269" s="8">
        <v>29</v>
      </c>
      <c r="H269" s="9" t="s">
        <v>701</v>
      </c>
      <c r="I269" s="8" t="s">
        <v>41</v>
      </c>
      <c r="J269" s="8" t="s">
        <v>42</v>
      </c>
      <c r="K269" s="8" t="s">
        <v>43</v>
      </c>
      <c r="L269" s="8" t="s">
        <v>1578</v>
      </c>
      <c r="M269" s="8" t="s">
        <v>1579</v>
      </c>
      <c r="N269" s="19" t="s">
        <v>704</v>
      </c>
      <c r="O269" s="20">
        <v>13</v>
      </c>
      <c r="P269" s="20" t="s">
        <v>1580</v>
      </c>
      <c r="Q269" s="20">
        <v>18.02</v>
      </c>
      <c r="R269" s="20">
        <v>20</v>
      </c>
      <c r="S269" s="20">
        <v>0.986283146504603</v>
      </c>
      <c r="T269" s="28">
        <v>19.7256629300921</v>
      </c>
      <c r="U269" s="20">
        <v>28</v>
      </c>
      <c r="V269" s="20">
        <v>1.00422966329011</v>
      </c>
      <c r="W269" s="28">
        <v>28.1184305721232</v>
      </c>
      <c r="X269" s="28">
        <v>65.8640935022152</v>
      </c>
      <c r="Y269" s="28">
        <v>57.72</v>
      </c>
      <c r="Z269" s="20">
        <f t="shared" si="4"/>
        <v>267</v>
      </c>
      <c r="AA269" s="20"/>
      <c r="AB269" s="32"/>
    </row>
    <row r="270" ht="28.95" customHeight="1" spans="1:28">
      <c r="A270" s="8">
        <v>1326</v>
      </c>
      <c r="B270" s="8" t="s">
        <v>1581</v>
      </c>
      <c r="C270" s="8" t="s">
        <v>38</v>
      </c>
      <c r="D270" s="8">
        <v>15</v>
      </c>
      <c r="E270" s="8">
        <v>65</v>
      </c>
      <c r="F270" s="8" t="s">
        <v>39</v>
      </c>
      <c r="G270" s="8">
        <v>29</v>
      </c>
      <c r="H270" s="9" t="s">
        <v>701</v>
      </c>
      <c r="I270" s="8" t="s">
        <v>41</v>
      </c>
      <c r="J270" s="8" t="s">
        <v>42</v>
      </c>
      <c r="K270" s="8" t="s">
        <v>43</v>
      </c>
      <c r="L270" s="8" t="s">
        <v>1582</v>
      </c>
      <c r="M270" s="8" t="s">
        <v>1064</v>
      </c>
      <c r="N270" s="19" t="s">
        <v>704</v>
      </c>
      <c r="O270" s="20">
        <v>10</v>
      </c>
      <c r="P270" s="20" t="s">
        <v>1583</v>
      </c>
      <c r="Q270" s="20">
        <v>18.38</v>
      </c>
      <c r="R270" s="20">
        <v>13.2</v>
      </c>
      <c r="S270" s="20">
        <v>1.01459609862385</v>
      </c>
      <c r="T270" s="28">
        <v>13.3926685018349</v>
      </c>
      <c r="U270" s="20">
        <v>30.2</v>
      </c>
      <c r="V270" s="20">
        <v>0.981981236438076</v>
      </c>
      <c r="W270" s="28">
        <v>29.6558333404299</v>
      </c>
      <c r="X270" s="28">
        <v>61.4285018422648</v>
      </c>
      <c r="Y270" s="28">
        <v>57.26</v>
      </c>
      <c r="Z270" s="20">
        <f t="shared" si="4"/>
        <v>268</v>
      </c>
      <c r="AA270" s="20"/>
      <c r="AB270" s="32"/>
    </row>
    <row r="271" ht="28.95" customHeight="1" spans="1:28">
      <c r="A271" s="8">
        <v>1495</v>
      </c>
      <c r="B271" s="10" t="s">
        <v>1584</v>
      </c>
      <c r="C271" s="8" t="s">
        <v>38</v>
      </c>
      <c r="D271" s="8">
        <v>16</v>
      </c>
      <c r="E271" s="8">
        <v>114</v>
      </c>
      <c r="F271" s="8" t="s">
        <v>103</v>
      </c>
      <c r="G271" s="8">
        <v>29</v>
      </c>
      <c r="H271" s="9" t="s">
        <v>701</v>
      </c>
      <c r="I271" s="8" t="s">
        <v>41</v>
      </c>
      <c r="J271" s="8" t="s">
        <v>42</v>
      </c>
      <c r="K271" s="8" t="s">
        <v>43</v>
      </c>
      <c r="L271" s="8" t="s">
        <v>1585</v>
      </c>
      <c r="M271" s="8" t="s">
        <v>1586</v>
      </c>
      <c r="N271" s="19" t="s">
        <v>704</v>
      </c>
      <c r="O271" s="20">
        <v>9</v>
      </c>
      <c r="P271" s="20" t="s">
        <v>1587</v>
      </c>
      <c r="Q271" s="20">
        <v>20.76</v>
      </c>
      <c r="R271" s="20">
        <v>19.4</v>
      </c>
      <c r="S271" s="20">
        <v>0.989905228531468</v>
      </c>
      <c r="T271" s="28">
        <v>19.2041614335105</v>
      </c>
      <c r="U271" s="20">
        <v>30</v>
      </c>
      <c r="V271" s="20">
        <v>1.01735299652053</v>
      </c>
      <c r="W271" s="28">
        <v>30.5205898956159</v>
      </c>
      <c r="X271" s="28">
        <v>70.4847513291264</v>
      </c>
      <c r="Y271" s="28">
        <v>57.09</v>
      </c>
      <c r="Z271" s="20">
        <f t="shared" si="4"/>
        <v>269</v>
      </c>
      <c r="AA271" s="20"/>
      <c r="AB271" s="32"/>
    </row>
    <row r="272" ht="28.95" customHeight="1" spans="1:28">
      <c r="A272" s="8">
        <v>1483</v>
      </c>
      <c r="B272" s="10" t="s">
        <v>1588</v>
      </c>
      <c r="C272" s="8" t="s">
        <v>38</v>
      </c>
      <c r="D272" s="8">
        <v>16</v>
      </c>
      <c r="E272" s="8">
        <v>102</v>
      </c>
      <c r="F272" s="8" t="s">
        <v>103</v>
      </c>
      <c r="G272" s="8">
        <v>29</v>
      </c>
      <c r="H272" s="9" t="s">
        <v>701</v>
      </c>
      <c r="I272" s="8" t="s">
        <v>41</v>
      </c>
      <c r="J272" s="8" t="s">
        <v>42</v>
      </c>
      <c r="K272" s="8" t="s">
        <v>43</v>
      </c>
      <c r="L272" s="8" t="s">
        <v>1589</v>
      </c>
      <c r="M272" s="8" t="s">
        <v>1590</v>
      </c>
      <c r="N272" s="19" t="s">
        <v>704</v>
      </c>
      <c r="O272" s="20">
        <v>6</v>
      </c>
      <c r="P272" s="20" t="s">
        <v>1591</v>
      </c>
      <c r="Q272" s="20">
        <v>18.12</v>
      </c>
      <c r="R272" s="20">
        <v>21</v>
      </c>
      <c r="S272" s="20">
        <v>1.05068321121074</v>
      </c>
      <c r="T272" s="28">
        <v>22.0643474354255</v>
      </c>
      <c r="U272" s="20">
        <v>28.5</v>
      </c>
      <c r="V272" s="20">
        <v>0.978369284749768</v>
      </c>
      <c r="W272" s="28">
        <v>27.8835246153684</v>
      </c>
      <c r="X272" s="28">
        <v>68.0678720507938</v>
      </c>
      <c r="Y272" s="28">
        <v>56.84</v>
      </c>
      <c r="Z272" s="20">
        <f t="shared" si="4"/>
        <v>270</v>
      </c>
      <c r="AA272" s="20"/>
      <c r="AB272" s="32"/>
    </row>
    <row r="273" ht="28.95" customHeight="1" spans="1:28">
      <c r="A273" s="8">
        <v>1482</v>
      </c>
      <c r="B273" s="10" t="s">
        <v>1592</v>
      </c>
      <c r="C273" s="8" t="s">
        <v>38</v>
      </c>
      <c r="D273" s="8">
        <v>16</v>
      </c>
      <c r="E273" s="8">
        <v>101</v>
      </c>
      <c r="F273" s="8" t="s">
        <v>103</v>
      </c>
      <c r="G273" s="8">
        <v>29</v>
      </c>
      <c r="H273" s="9" t="s">
        <v>701</v>
      </c>
      <c r="I273" s="8" t="s">
        <v>41</v>
      </c>
      <c r="J273" s="8" t="s">
        <v>42</v>
      </c>
      <c r="K273" s="8" t="s">
        <v>43</v>
      </c>
      <c r="L273" s="8" t="s">
        <v>1593</v>
      </c>
      <c r="M273" s="8" t="s">
        <v>1590</v>
      </c>
      <c r="N273" s="19" t="s">
        <v>704</v>
      </c>
      <c r="O273" s="20">
        <v>9</v>
      </c>
      <c r="P273" s="20" t="s">
        <v>1594</v>
      </c>
      <c r="Q273" s="20">
        <v>17.84</v>
      </c>
      <c r="R273" s="20">
        <v>19.8</v>
      </c>
      <c r="S273" s="20">
        <v>0.989905228531468</v>
      </c>
      <c r="T273" s="28">
        <v>19.6001235249231</v>
      </c>
      <c r="U273" s="20">
        <v>29.6</v>
      </c>
      <c r="V273" s="20">
        <v>1.01735299652053</v>
      </c>
      <c r="W273" s="28">
        <v>30.1136486970077</v>
      </c>
      <c r="X273" s="28">
        <v>67.5537722219307</v>
      </c>
      <c r="Y273" s="28">
        <v>56.53</v>
      </c>
      <c r="Z273" s="20">
        <f t="shared" si="4"/>
        <v>271</v>
      </c>
      <c r="AA273" s="20"/>
      <c r="AB273" s="32"/>
    </row>
    <row r="274" ht="28.95" customHeight="1" spans="1:28">
      <c r="A274" s="8">
        <v>1503</v>
      </c>
      <c r="B274" s="10" t="s">
        <v>1595</v>
      </c>
      <c r="C274" s="8" t="s">
        <v>38</v>
      </c>
      <c r="D274" s="8">
        <v>16</v>
      </c>
      <c r="E274" s="8">
        <v>122</v>
      </c>
      <c r="F274" s="8" t="s">
        <v>103</v>
      </c>
      <c r="G274" s="8">
        <v>29</v>
      </c>
      <c r="H274" s="9" t="s">
        <v>701</v>
      </c>
      <c r="I274" s="8" t="s">
        <v>41</v>
      </c>
      <c r="J274" s="8" t="s">
        <v>42</v>
      </c>
      <c r="K274" s="8" t="s">
        <v>43</v>
      </c>
      <c r="L274" s="8" t="s">
        <v>1596</v>
      </c>
      <c r="M274" s="8" t="s">
        <v>1597</v>
      </c>
      <c r="N274" s="19" t="s">
        <v>704</v>
      </c>
      <c r="O274" s="20">
        <v>7</v>
      </c>
      <c r="P274" s="20" t="s">
        <v>1598</v>
      </c>
      <c r="Q274" s="20">
        <v>18.58</v>
      </c>
      <c r="R274" s="20">
        <v>20</v>
      </c>
      <c r="S274" s="20">
        <v>1.05068321121074</v>
      </c>
      <c r="T274" s="28">
        <v>21.0136642242147</v>
      </c>
      <c r="U274" s="20">
        <v>29.4</v>
      </c>
      <c r="V274" s="20">
        <v>1.04020672819679</v>
      </c>
      <c r="W274" s="28">
        <v>30.5820778089856</v>
      </c>
      <c r="X274" s="28">
        <v>70.1757420332003</v>
      </c>
      <c r="Y274" s="28">
        <v>54.71</v>
      </c>
      <c r="Z274" s="20">
        <f t="shared" si="4"/>
        <v>272</v>
      </c>
      <c r="AA274" s="20"/>
      <c r="AB274" s="32"/>
    </row>
    <row r="275" ht="28.95" customHeight="1" spans="1:28">
      <c r="A275" s="8">
        <v>1486</v>
      </c>
      <c r="B275" s="10" t="s">
        <v>1599</v>
      </c>
      <c r="C275" s="8" t="s">
        <v>38</v>
      </c>
      <c r="D275" s="8">
        <v>16</v>
      </c>
      <c r="E275" s="8">
        <v>105</v>
      </c>
      <c r="F275" s="8" t="s">
        <v>103</v>
      </c>
      <c r="G275" s="8">
        <v>29</v>
      </c>
      <c r="H275" s="9" t="s">
        <v>701</v>
      </c>
      <c r="I275" s="8" t="s">
        <v>41</v>
      </c>
      <c r="J275" s="8" t="s">
        <v>42</v>
      </c>
      <c r="K275" s="8" t="s">
        <v>43</v>
      </c>
      <c r="L275" s="8" t="s">
        <v>1600</v>
      </c>
      <c r="M275" s="8" t="s">
        <v>1601</v>
      </c>
      <c r="N275" s="19" t="s">
        <v>704</v>
      </c>
      <c r="O275" s="20">
        <v>11</v>
      </c>
      <c r="P275" s="20" t="s">
        <v>1602</v>
      </c>
      <c r="Q275" s="20">
        <v>18.94</v>
      </c>
      <c r="R275" s="20">
        <v>15</v>
      </c>
      <c r="S275" s="20">
        <v>1.04426445849832</v>
      </c>
      <c r="T275" s="28">
        <v>15.6639668774749</v>
      </c>
      <c r="U275" s="20">
        <v>27</v>
      </c>
      <c r="V275" s="20">
        <v>1.02224739492679</v>
      </c>
      <c r="W275" s="28">
        <v>27.6006796630233</v>
      </c>
      <c r="X275" s="28">
        <v>62.2046465404982</v>
      </c>
      <c r="Y275" s="28">
        <v>53.12</v>
      </c>
      <c r="Z275" s="20">
        <f t="shared" si="4"/>
        <v>273</v>
      </c>
      <c r="AA275" s="20"/>
      <c r="AB275" s="32"/>
    </row>
    <row r="276" ht="28.95" customHeight="1" spans="1:28">
      <c r="A276" s="8">
        <v>1504</v>
      </c>
      <c r="B276" s="10" t="s">
        <v>1603</v>
      </c>
      <c r="C276" s="8" t="s">
        <v>38</v>
      </c>
      <c r="D276" s="8">
        <v>16</v>
      </c>
      <c r="E276" s="8">
        <v>123</v>
      </c>
      <c r="F276" s="8" t="s">
        <v>103</v>
      </c>
      <c r="G276" s="8">
        <v>29</v>
      </c>
      <c r="H276" s="9" t="s">
        <v>701</v>
      </c>
      <c r="I276" s="8" t="s">
        <v>41</v>
      </c>
      <c r="J276" s="8" t="s">
        <v>42</v>
      </c>
      <c r="K276" s="8" t="s">
        <v>43</v>
      </c>
      <c r="L276" s="8" t="s">
        <v>1604</v>
      </c>
      <c r="M276" s="24" t="s">
        <v>1605</v>
      </c>
      <c r="N276" s="19" t="s">
        <v>704</v>
      </c>
      <c r="O276" s="20">
        <v>14</v>
      </c>
      <c r="P276" s="20" t="s">
        <v>1606</v>
      </c>
      <c r="Q276" s="20">
        <v>17.2</v>
      </c>
      <c r="R276" s="20">
        <v>17.6</v>
      </c>
      <c r="S276" s="20">
        <v>1.00934871995741</v>
      </c>
      <c r="T276" s="28">
        <v>17.7645374712504</v>
      </c>
      <c r="U276" s="20">
        <v>27.2</v>
      </c>
      <c r="V276" s="20">
        <v>0.995843541623417</v>
      </c>
      <c r="W276" s="28">
        <v>27.0869443321569</v>
      </c>
      <c r="X276" s="28">
        <v>62.0514818034073</v>
      </c>
      <c r="Y276" s="28">
        <v>49.63</v>
      </c>
      <c r="Z276" s="20">
        <f t="shared" si="4"/>
        <v>274</v>
      </c>
      <c r="AA276" s="20"/>
      <c r="AB276" s="32"/>
    </row>
    <row r="277" ht="28.95" customHeight="1" spans="1:28">
      <c r="A277" s="8">
        <v>1442</v>
      </c>
      <c r="B277" s="10" t="s">
        <v>1607</v>
      </c>
      <c r="C277" s="8" t="s">
        <v>38</v>
      </c>
      <c r="D277" s="8">
        <v>16</v>
      </c>
      <c r="E277" s="8">
        <v>61</v>
      </c>
      <c r="F277" s="8" t="s">
        <v>39</v>
      </c>
      <c r="G277" s="8">
        <v>29</v>
      </c>
      <c r="H277" s="9" t="s">
        <v>701</v>
      </c>
      <c r="I277" s="8" t="s">
        <v>41</v>
      </c>
      <c r="J277" s="8" t="s">
        <v>42</v>
      </c>
      <c r="K277" s="8" t="s">
        <v>43</v>
      </c>
      <c r="L277" s="8" t="s">
        <v>1608</v>
      </c>
      <c r="M277" s="8" t="s">
        <v>1496</v>
      </c>
      <c r="N277" s="19" t="s">
        <v>704</v>
      </c>
      <c r="O277" s="20">
        <v>6</v>
      </c>
      <c r="P277" s="20" t="s">
        <v>1609</v>
      </c>
      <c r="Q277" s="20">
        <v>24.5</v>
      </c>
      <c r="R277" s="20">
        <v>0</v>
      </c>
      <c r="S277" s="20">
        <v>1.05068321121074</v>
      </c>
      <c r="T277" s="28">
        <v>0</v>
      </c>
      <c r="U277" s="20">
        <v>28</v>
      </c>
      <c r="V277" s="20">
        <v>0.978369284749768</v>
      </c>
      <c r="W277" s="28">
        <v>27.3943399729935</v>
      </c>
      <c r="X277" s="28">
        <v>51.8943399729935</v>
      </c>
      <c r="Y277" s="28">
        <v>49.54</v>
      </c>
      <c r="Z277" s="20">
        <f t="shared" si="4"/>
        <v>275</v>
      </c>
      <c r="AA277" s="20"/>
      <c r="AB277" s="32"/>
    </row>
    <row r="278" ht="28.95" customHeight="1" spans="1:28">
      <c r="A278" s="8">
        <v>1501</v>
      </c>
      <c r="B278" s="10" t="s">
        <v>1610</v>
      </c>
      <c r="C278" s="8" t="s">
        <v>38</v>
      </c>
      <c r="D278" s="8">
        <v>16</v>
      </c>
      <c r="E278" s="8">
        <v>120</v>
      </c>
      <c r="F278" s="8" t="s">
        <v>103</v>
      </c>
      <c r="G278" s="8">
        <v>29</v>
      </c>
      <c r="H278" s="9" t="s">
        <v>701</v>
      </c>
      <c r="I278" s="8" t="s">
        <v>41</v>
      </c>
      <c r="J278" s="8" t="s">
        <v>42</v>
      </c>
      <c r="K278" s="8" t="s">
        <v>43</v>
      </c>
      <c r="L278" s="8" t="s">
        <v>1611</v>
      </c>
      <c r="M278" s="8" t="s">
        <v>1612</v>
      </c>
      <c r="N278" s="19" t="s">
        <v>704</v>
      </c>
      <c r="O278" s="20">
        <v>9</v>
      </c>
      <c r="P278" s="20" t="s">
        <v>1613</v>
      </c>
      <c r="Q278" s="20">
        <v>18.08</v>
      </c>
      <c r="R278" s="20">
        <v>21.8</v>
      </c>
      <c r="S278" s="20">
        <v>0.989905228531468</v>
      </c>
      <c r="T278" s="28">
        <v>21.579933981986</v>
      </c>
      <c r="U278" s="20">
        <v>0</v>
      </c>
      <c r="V278" s="20">
        <v>1.01735299652053</v>
      </c>
      <c r="W278" s="28">
        <v>0</v>
      </c>
      <c r="X278" s="28">
        <v>39.659933981986</v>
      </c>
      <c r="Y278" s="28">
        <v>37.4</v>
      </c>
      <c r="Z278" s="20">
        <f t="shared" si="4"/>
        <v>276</v>
      </c>
      <c r="AA278" s="20"/>
      <c r="AB278" s="32"/>
    </row>
    <row r="279" ht="28.95" customHeight="1" spans="1:28">
      <c r="A279" s="8">
        <v>1370</v>
      </c>
      <c r="B279" s="8" t="s">
        <v>1614</v>
      </c>
      <c r="C279" s="8" t="s">
        <v>38</v>
      </c>
      <c r="D279" s="8">
        <v>15</v>
      </c>
      <c r="E279" s="8">
        <v>109</v>
      </c>
      <c r="F279" s="8" t="s">
        <v>103</v>
      </c>
      <c r="G279" s="8">
        <v>29</v>
      </c>
      <c r="H279" s="9" t="s">
        <v>701</v>
      </c>
      <c r="I279" s="8" t="s">
        <v>41</v>
      </c>
      <c r="J279" s="8" t="s">
        <v>42</v>
      </c>
      <c r="K279" s="8" t="s">
        <v>43</v>
      </c>
      <c r="L279" s="8" t="s">
        <v>1615</v>
      </c>
      <c r="M279" s="8" t="s">
        <v>1144</v>
      </c>
      <c r="N279" s="19" t="s">
        <v>704</v>
      </c>
      <c r="O279" s="20">
        <v>7</v>
      </c>
      <c r="P279" s="20" t="s">
        <v>1616</v>
      </c>
      <c r="Q279" s="20">
        <v>21.98</v>
      </c>
      <c r="R279" s="20">
        <v>0</v>
      </c>
      <c r="S279" s="20">
        <v>1.05068321121074</v>
      </c>
      <c r="T279" s="28">
        <v>0</v>
      </c>
      <c r="U279" s="20">
        <v>0</v>
      </c>
      <c r="V279" s="20">
        <v>1.04020672819679</v>
      </c>
      <c r="W279" s="28">
        <v>0</v>
      </c>
      <c r="X279" s="28">
        <v>21.98</v>
      </c>
      <c r="Y279" s="28">
        <v>32.99</v>
      </c>
      <c r="Z279" s="20">
        <f t="shared" si="4"/>
        <v>277</v>
      </c>
      <c r="AA279" s="20"/>
      <c r="AB279" s="32"/>
    </row>
    <row r="280" ht="28.95" customHeight="1" spans="1:28">
      <c r="A280" s="8">
        <v>1070</v>
      </c>
      <c r="B280" s="8" t="s">
        <v>1617</v>
      </c>
      <c r="C280" s="8" t="s">
        <v>38</v>
      </c>
      <c r="D280" s="8">
        <v>13</v>
      </c>
      <c r="E280" s="8">
        <v>49</v>
      </c>
      <c r="F280" s="8" t="s">
        <v>39</v>
      </c>
      <c r="G280" s="8">
        <v>29</v>
      </c>
      <c r="H280" s="9" t="s">
        <v>701</v>
      </c>
      <c r="I280" s="8" t="s">
        <v>41</v>
      </c>
      <c r="J280" s="8" t="s">
        <v>42</v>
      </c>
      <c r="K280" s="8" t="s">
        <v>43</v>
      </c>
      <c r="L280" s="8" t="s">
        <v>1618</v>
      </c>
      <c r="M280" s="8" t="s">
        <v>1619</v>
      </c>
      <c r="N280" s="19" t="s">
        <v>704</v>
      </c>
      <c r="O280" s="20">
        <v>6</v>
      </c>
      <c r="P280" s="20" t="s">
        <v>1620</v>
      </c>
      <c r="Q280" s="20" t="s">
        <v>1621</v>
      </c>
      <c r="R280" s="20"/>
      <c r="S280" s="20">
        <v>1.05068321121074</v>
      </c>
      <c r="T280" s="28">
        <v>0</v>
      </c>
      <c r="U280" s="20">
        <v>0</v>
      </c>
      <c r="V280" s="20">
        <v>0.978369284749768</v>
      </c>
      <c r="W280" s="28">
        <v>0</v>
      </c>
      <c r="X280" s="28">
        <v>0</v>
      </c>
      <c r="Y280" s="28">
        <v>28.8</v>
      </c>
      <c r="Z280" s="20">
        <f t="shared" si="4"/>
        <v>278</v>
      </c>
      <c r="AA280" s="20"/>
      <c r="AB280" s="32"/>
    </row>
    <row r="281" ht="28.95" customHeight="1" spans="1:28">
      <c r="A281" s="8">
        <v>1223</v>
      </c>
      <c r="B281" s="8" t="s">
        <v>1622</v>
      </c>
      <c r="C281" s="8" t="s">
        <v>38</v>
      </c>
      <c r="D281" s="8">
        <v>14</v>
      </c>
      <c r="E281" s="8">
        <v>82</v>
      </c>
      <c r="F281" s="8" t="s">
        <v>103</v>
      </c>
      <c r="G281" s="8">
        <v>29</v>
      </c>
      <c r="H281" s="9" t="s">
        <v>701</v>
      </c>
      <c r="I281" s="8" t="s">
        <v>41</v>
      </c>
      <c r="J281" s="8" t="s">
        <v>42</v>
      </c>
      <c r="K281" s="8" t="s">
        <v>43</v>
      </c>
      <c r="L281" s="8" t="s">
        <v>1623</v>
      </c>
      <c r="M281" s="8" t="s">
        <v>909</v>
      </c>
      <c r="N281" s="19" t="s">
        <v>704</v>
      </c>
      <c r="O281" s="20">
        <v>6</v>
      </c>
      <c r="P281" s="20" t="s">
        <v>1624</v>
      </c>
      <c r="Q281" s="20" t="s">
        <v>1621</v>
      </c>
      <c r="R281" s="20">
        <v>0</v>
      </c>
      <c r="S281" s="20">
        <v>1.05068321121074</v>
      </c>
      <c r="T281" s="28">
        <v>0</v>
      </c>
      <c r="U281" s="20">
        <v>0</v>
      </c>
      <c r="V281" s="20">
        <v>0.978369284749768</v>
      </c>
      <c r="W281" s="28">
        <v>0</v>
      </c>
      <c r="X281" s="28">
        <v>0</v>
      </c>
      <c r="Y281" s="28">
        <v>22.4</v>
      </c>
      <c r="Z281" s="20">
        <f t="shared" si="4"/>
        <v>279</v>
      </c>
      <c r="AA281" s="20"/>
      <c r="AB281" s="32"/>
    </row>
    <row r="282" ht="28.95" customHeight="1" spans="1:28">
      <c r="A282" s="8">
        <v>1302</v>
      </c>
      <c r="B282" s="8" t="s">
        <v>1625</v>
      </c>
      <c r="C282" s="8" t="s">
        <v>38</v>
      </c>
      <c r="D282" s="8">
        <v>15</v>
      </c>
      <c r="E282" s="8">
        <v>41</v>
      </c>
      <c r="F282" s="8" t="s">
        <v>39</v>
      </c>
      <c r="G282" s="8">
        <v>29</v>
      </c>
      <c r="H282" s="9" t="s">
        <v>701</v>
      </c>
      <c r="I282" s="8" t="s">
        <v>41</v>
      </c>
      <c r="J282" s="8" t="s">
        <v>42</v>
      </c>
      <c r="K282" s="8" t="s">
        <v>43</v>
      </c>
      <c r="L282" s="8" t="s">
        <v>1626</v>
      </c>
      <c r="M282" s="8" t="s">
        <v>1189</v>
      </c>
      <c r="N282" s="19" t="s">
        <v>704</v>
      </c>
      <c r="O282" s="20">
        <v>6</v>
      </c>
      <c r="P282" s="20" t="s">
        <v>1627</v>
      </c>
      <c r="Q282" s="20" t="s">
        <v>1621</v>
      </c>
      <c r="R282" s="20">
        <v>0</v>
      </c>
      <c r="S282" s="20">
        <v>1.05068321121074</v>
      </c>
      <c r="T282" s="28">
        <v>0</v>
      </c>
      <c r="U282" s="20"/>
      <c r="V282" s="20">
        <v>0.978369284749768</v>
      </c>
      <c r="W282" s="28">
        <v>0</v>
      </c>
      <c r="X282" s="28">
        <v>0</v>
      </c>
      <c r="Y282" s="28">
        <v>20.8</v>
      </c>
      <c r="Z282" s="20">
        <f t="shared" si="4"/>
        <v>280</v>
      </c>
      <c r="AA282" s="20"/>
      <c r="AB282" s="32"/>
    </row>
    <row r="283" ht="28.95" customHeight="1" spans="1:28">
      <c r="A283" s="8">
        <v>1369</v>
      </c>
      <c r="B283" s="8" t="s">
        <v>1628</v>
      </c>
      <c r="C283" s="8" t="s">
        <v>38</v>
      </c>
      <c r="D283" s="8">
        <v>15</v>
      </c>
      <c r="E283" s="8">
        <v>108</v>
      </c>
      <c r="F283" s="8" t="s">
        <v>103</v>
      </c>
      <c r="G283" s="8">
        <v>29</v>
      </c>
      <c r="H283" s="9" t="s">
        <v>701</v>
      </c>
      <c r="I283" s="8" t="s">
        <v>41</v>
      </c>
      <c r="J283" s="8" t="s">
        <v>42</v>
      </c>
      <c r="K283" s="8" t="s">
        <v>43</v>
      </c>
      <c r="L283" s="8" t="s">
        <v>1629</v>
      </c>
      <c r="M283" s="8" t="s">
        <v>1144</v>
      </c>
      <c r="N283" s="19" t="s">
        <v>704</v>
      </c>
      <c r="O283" s="20">
        <v>8</v>
      </c>
      <c r="P283" s="20" t="s">
        <v>1630</v>
      </c>
      <c r="Q283" s="20" t="s">
        <v>1621</v>
      </c>
      <c r="R283" s="20">
        <v>0</v>
      </c>
      <c r="S283" s="20">
        <v>0.985659311497326</v>
      </c>
      <c r="T283" s="28">
        <v>0</v>
      </c>
      <c r="U283" s="20">
        <v>0</v>
      </c>
      <c r="V283" s="20">
        <v>0.993561358588895</v>
      </c>
      <c r="W283" s="28">
        <v>0</v>
      </c>
      <c r="X283" s="28">
        <v>0</v>
      </c>
      <c r="Y283" s="28">
        <v>19.8</v>
      </c>
      <c r="Z283" s="20">
        <f t="shared" si="4"/>
        <v>281</v>
      </c>
      <c r="AA283" s="20"/>
      <c r="AB283" s="32"/>
    </row>
    <row r="284" ht="28.95" customHeight="1" spans="1:28">
      <c r="A284" s="8">
        <v>1412</v>
      </c>
      <c r="B284" s="10" t="s">
        <v>1631</v>
      </c>
      <c r="C284" s="8" t="s">
        <v>38</v>
      </c>
      <c r="D284" s="8">
        <v>16</v>
      </c>
      <c r="E284" s="8">
        <v>31</v>
      </c>
      <c r="F284" s="8" t="s">
        <v>39</v>
      </c>
      <c r="G284" s="8">
        <v>29</v>
      </c>
      <c r="H284" s="9" t="s">
        <v>701</v>
      </c>
      <c r="I284" s="8" t="s">
        <v>41</v>
      </c>
      <c r="J284" s="8" t="s">
        <v>42</v>
      </c>
      <c r="K284" s="8" t="s">
        <v>43</v>
      </c>
      <c r="L284" s="8" t="s">
        <v>1632</v>
      </c>
      <c r="M284" s="8" t="s">
        <v>1260</v>
      </c>
      <c r="N284" s="19" t="s">
        <v>704</v>
      </c>
      <c r="O284" s="20">
        <v>10</v>
      </c>
      <c r="P284" s="20" t="s">
        <v>1633</v>
      </c>
      <c r="Q284" s="20" t="s">
        <v>1621</v>
      </c>
      <c r="R284" s="20" t="s">
        <v>1621</v>
      </c>
      <c r="S284" s="20">
        <v>1.01459609862385</v>
      </c>
      <c r="T284" s="28">
        <v>0</v>
      </c>
      <c r="U284" s="20" t="s">
        <v>1621</v>
      </c>
      <c r="V284" s="20">
        <v>0.981981236438076</v>
      </c>
      <c r="W284" s="28">
        <v>0</v>
      </c>
      <c r="X284" s="28">
        <v>0</v>
      </c>
      <c r="Y284" s="28">
        <v>19.2</v>
      </c>
      <c r="Z284" s="20">
        <f t="shared" si="4"/>
        <v>282</v>
      </c>
      <c r="AA284" s="20"/>
      <c r="AB284" s="32"/>
    </row>
    <row r="285" spans="1:28">
      <c r="A285" s="8">
        <v>1494</v>
      </c>
      <c r="B285" s="10" t="s">
        <v>1634</v>
      </c>
      <c r="C285" s="8" t="s">
        <v>38</v>
      </c>
      <c r="D285" s="8">
        <v>16</v>
      </c>
      <c r="E285" s="8">
        <v>113</v>
      </c>
      <c r="F285" s="8" t="s">
        <v>103</v>
      </c>
      <c r="G285" s="8">
        <v>29</v>
      </c>
      <c r="H285" s="9" t="s">
        <v>701</v>
      </c>
      <c r="I285" s="8" t="s">
        <v>41</v>
      </c>
      <c r="J285" s="8" t="s">
        <v>42</v>
      </c>
      <c r="K285" s="8" t="s">
        <v>43</v>
      </c>
      <c r="L285" s="8" t="s">
        <v>1635</v>
      </c>
      <c r="M285" s="8" t="s">
        <v>1636</v>
      </c>
      <c r="N285" s="19" t="s">
        <v>704</v>
      </c>
      <c r="O285" s="20">
        <v>14</v>
      </c>
      <c r="P285" s="20" t="s">
        <v>1637</v>
      </c>
      <c r="Q285" s="20" t="s">
        <v>1621</v>
      </c>
      <c r="R285" s="20">
        <v>0</v>
      </c>
      <c r="S285" s="20">
        <v>1.00934871995741</v>
      </c>
      <c r="T285" s="28">
        <v>0</v>
      </c>
      <c r="U285" s="20">
        <v>0</v>
      </c>
      <c r="V285" s="20">
        <v>0.995843541623417</v>
      </c>
      <c r="W285" s="28">
        <v>0</v>
      </c>
      <c r="X285" s="28">
        <v>0</v>
      </c>
      <c r="Y285" s="28">
        <v>15</v>
      </c>
      <c r="Z285" s="20">
        <f t="shared" si="4"/>
        <v>283</v>
      </c>
      <c r="AA285" s="20"/>
      <c r="AB285" s="32"/>
    </row>
  </sheetData>
  <sortState ref="A3:AC285">
    <sortCondition ref="Z3:Z285"/>
    <sortCondition ref="X3:X285" descending="1"/>
  </sortState>
  <mergeCells count="1">
    <mergeCell ref="A1:AA1"/>
  </mergeCells>
  <conditionalFormatting sqref="B2:B285">
    <cfRule type="duplicateValues" dxfId="1" priority="2"/>
  </conditionalFormatting>
  <conditionalFormatting sqref="Z$1:Z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29日应届</vt:lpstr>
      <vt:lpstr>29日历届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阿拉丁</cp:lastModifiedBy>
  <dcterms:created xsi:type="dcterms:W3CDTF">2008-09-11T17:22:00Z</dcterms:created>
  <cp:lastPrinted>2022-07-29T04:29:00Z</cp:lastPrinted>
  <dcterms:modified xsi:type="dcterms:W3CDTF">2022-07-30T13:59:12Z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66C9BD0B20C74FAE8ECDD6A6BCBB35B3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