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1.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0950" windowHeight="9671" activeTab="0" tabRatio="542"/>
  </bookViews>
  <sheets>
    <sheet name="Sheet1" sheetId="1" r:id="rId1"/>
  </sheets>
  <calcPr calcId="144525"/>
</workbook>
</file>

<file path=xl/sharedStrings.xml><?xml version="1.0" encoding="utf-8"?>
<sst xmlns="http://schemas.openxmlformats.org/spreadsheetml/2006/main" count="182" uniqueCount="68">
  <si>
    <t>贵阳市市场监督管理局2022年公开招聘事业单位工作人员专业测试成绩及进入面试环节人员名单</t>
  </si>
  <si>
    <t>序号</t>
  </si>
  <si>
    <t>姓名</t>
  </si>
  <si>
    <t>单位</t>
  </si>
  <si>
    <t>报考岗位及代码</t>
  </si>
  <si>
    <t>笔试成绩</t>
  </si>
  <si>
    <t>笔试成绩（百分制）</t>
  </si>
  <si>
    <t>笔试成绩30%</t>
  </si>
  <si>
    <t>专业测试成绩</t>
  </si>
  <si>
    <t>专业测试成绩40%</t>
  </si>
  <si>
    <t>笔试、专业测试成绩</t>
  </si>
  <si>
    <t>笔试、专业测试排名</t>
  </si>
  <si>
    <t>是否进入下一轮</t>
  </si>
  <si>
    <t>马旭丹</t>
  </si>
  <si>
    <t>贵阳市食品药品检验检测中心</t>
  </si>
  <si>
    <t>01药品检验人员</t>
  </si>
  <si>
    <t>80</t>
  </si>
  <si>
    <t>1</t>
  </si>
  <si>
    <t>是</t>
  </si>
  <si>
    <t>余光菊</t>
  </si>
  <si>
    <t>69</t>
  </si>
  <si>
    <t>2</t>
  </si>
  <si>
    <t>瞿枫</t>
  </si>
  <si>
    <t>王华念</t>
  </si>
  <si>
    <t>祝瑜</t>
  </si>
  <si>
    <t>张翥</t>
  </si>
  <si>
    <t>颜玉莲</t>
  </si>
  <si>
    <t>50</t>
  </si>
  <si>
    <t>否</t>
  </si>
  <si>
    <t>专业测试未达最低合格分数线</t>
  </si>
  <si>
    <t>杨再飞</t>
  </si>
  <si>
    <t>57</t>
  </si>
  <si>
    <t>张媛</t>
  </si>
  <si>
    <t>谌伦秋</t>
  </si>
  <si>
    <t>王倩倩</t>
  </si>
  <si>
    <t>杨佳洵</t>
  </si>
  <si>
    <t>胡盛辉</t>
  </si>
  <si>
    <t>杨雪艺</t>
  </si>
  <si>
    <t>刘璐</t>
  </si>
  <si>
    <t>张宇佳</t>
  </si>
  <si>
    <t>喻泽荣</t>
  </si>
  <si>
    <t>卢征亚</t>
  </si>
  <si>
    <t>陈量</t>
  </si>
  <si>
    <t>李林森</t>
  </si>
  <si>
    <t>02微生物检验人员</t>
  </si>
  <si>
    <t>张浩</t>
  </si>
  <si>
    <t>魏杰</t>
  </si>
  <si>
    <t>蒋玺</t>
  </si>
  <si>
    <t>杨勤</t>
  </si>
  <si>
    <t>王雅颖</t>
  </si>
  <si>
    <t>李玉林</t>
  </si>
  <si>
    <t>杨毓举</t>
  </si>
  <si>
    <t>杨学绪</t>
  </si>
  <si>
    <t>王瑞可</t>
  </si>
  <si>
    <t>张拉强</t>
  </si>
  <si>
    <t>贵阳市药品不良反应监测中心</t>
  </si>
  <si>
    <t>01两品一械监测人员</t>
  </si>
  <si>
    <t>尹鸿蝶</t>
  </si>
  <si>
    <t>杜林飞</t>
  </si>
  <si>
    <t>张素娟</t>
  </si>
  <si>
    <t>龙仲焯</t>
  </si>
  <si>
    <t>杜正茜</t>
  </si>
  <si>
    <t>杨前超</t>
  </si>
  <si>
    <t>吕世娜</t>
  </si>
  <si>
    <t>李娟</t>
  </si>
  <si>
    <t>马慧</t>
  </si>
  <si>
    <t>专业测试弃考</t>
  </si>
  <si>
    <t>岳俊伦</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</si>
</sst>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
    <numFmt numFmtId="177" formatCode="0.0_ "/>
    <numFmt numFmtId="178" formatCode="_ ¥* #,##0_ ;_ ¥* -#,##0_ ;_ ¥* &quot;-&quot;_ ;_ @_ "/>
    <numFmt numFmtId="179" formatCode="_ &quot;¥&quot;* #,##0.00_ ;_ &quot;¥&quot;* \-#,##0.00_ ;_ &quot;¥&quot;* &quot;-&quot;??_ ;_ @_ "/>
    <numFmt numFmtId="180" formatCode="_ * #,##0_ ;_ * -#,##0_ ;_ * &quot;-&quot;_ ;_ @_ "/>
    <numFmt numFmtId="181" formatCode="_ * #,##0.00_ ;_ * -#,##0.00_ ;_ * &quot;-&quot;??_ ;_ @_ "/>
    <numFmt numFmtId="182" formatCode="0%"/>
    <numFmt numFmtId="183" formatCode="0.00_ "/>
    <numFmt numFmtId="184" formatCode="000000"/>
    <numFmt numFmtId="185" formatCode="_ &quot;¥&quot;* #,##0_ ;_ &quot;¥&quot;* \-#,##0_ ;_ &quot;¥&quot;* &quot;-&quot;_ ;_ @_ "/>
    <numFmt numFmtId="186" formatCode="_ * #,##0_ ;_ * -#,##0_ ;_ * &quot;-&quot;_ ;_ @_ "/>
  </numFmts>
  <fonts count="81" x14ac:knownFonts="81">
    <font>
      <sz val="11.0"/>
      <color rgb="FF000000"/>
      <name val="宋体"/>
      <charset val="134"/>
    </font>
    <font>
      <sz val="10.0"/>
      <color rgb="FF000000"/>
      <name val="宋体"/>
      <charset val="134"/>
    </font>
    <font>
      <sz val="11.0"/>
      <color rgb="FFFF0000"/>
      <name val="宋体"/>
      <charset val="134"/>
      <b/>
    </font>
    <font>
      <sz val="16.0"/>
      <color rgb="FF000000"/>
      <name val="方正小标宋简体"/>
      <charset val="134"/>
    </font>
    <font>
      <sz val="10.0"/>
      <name val="宋体"/>
      <charset val="134"/>
      <b/>
    </font>
    <font>
      <sz val="10.0"/>
      <color rgb="FF000000"/>
      <name val="宋体"/>
      <charset val="134"/>
      <b/>
    </font>
    <font>
      <sz val="10.0"/>
      <color rgb="FFFF0000"/>
      <name val="宋体"/>
      <charset val="134"/>
      <b/>
    </font>
    <font>
      <sz val="10.0"/>
      <name val="宋体"/>
      <charset val="134"/>
    </font>
    <font>
      <sz val="10.0"/>
      <name val="Arial"/>
      <family val="2"/>
    </font>
    <font>
      <sz val="11.0"/>
      <name val="宋体"/>
      <charset val="134"/>
    </font>
    <font>
      <sz val="11.0"/>
      <color rgb="FF3F3F76"/>
      <name val="宋体"/>
      <charset val="134"/>
    </font>
    <font>
      <sz val="11.0"/>
      <color rgb="FF9C0006"/>
      <name val="宋体"/>
      <charset val="134"/>
    </font>
    <font>
      <sz val="11.0"/>
      <color rgb="FFFFFFFF"/>
      <name val="宋体"/>
      <charset val="134"/>
    </font>
    <font>
      <sz val="11.0"/>
      <color rgb="FF0000FF"/>
      <name val="宋体"/>
      <charset val="134"/>
      <u val="single"/>
    </font>
    <font>
      <sz val="11.0"/>
      <color rgb="FF800080"/>
      <name val="宋体"/>
      <charset val="134"/>
      <u val="single"/>
    </font>
    <font>
      <sz val="11.0"/>
      <color rgb="FF44546A"/>
      <name val="宋体"/>
      <charset val="134"/>
      <b/>
    </font>
    <font>
      <sz val="11.0"/>
      <color rgb="FFFF0000"/>
      <name val="宋体"/>
      <charset val="134"/>
    </font>
    <font>
      <sz val="18.0"/>
      <color rgb="FF44546A"/>
      <name val="宋体"/>
      <charset val="134"/>
      <b/>
    </font>
    <font>
      <sz val="11.0"/>
      <color rgb="FF7F7F7F"/>
      <name val="宋体"/>
      <charset val="134"/>
      <i/>
    </font>
    <font>
      <sz val="15.0"/>
      <color rgb="FF44546A"/>
      <name val="宋体"/>
      <charset val="134"/>
      <b/>
    </font>
    <font>
      <sz val="13.0"/>
      <color rgb="FF44546A"/>
      <name val="宋体"/>
      <charset val="134"/>
      <b/>
    </font>
    <font>
      <sz val="11.0"/>
      <color rgb="FF3F3F3F"/>
      <name val="宋体"/>
      <charset val="134"/>
      <b/>
    </font>
    <font>
      <sz val="11.0"/>
      <color rgb="FFFA7D00"/>
      <name val="宋体"/>
      <charset val="134"/>
      <b/>
    </font>
    <font>
      <sz val="11.0"/>
      <color rgb="FFFFFFFF"/>
      <name val="宋体"/>
      <charset val="134"/>
      <b/>
    </font>
    <font>
      <sz val="11.0"/>
      <color rgb="FFFA7D00"/>
      <name val="宋体"/>
      <charset val="134"/>
    </font>
    <font>
      <sz val="11.0"/>
      <color rgb="FF000000"/>
      <name val="宋体"/>
      <charset val="134"/>
      <b/>
    </font>
    <font>
      <sz val="11.0"/>
      <color rgb="FF006100"/>
      <name val="宋体"/>
      <charset val="134"/>
    </font>
    <font>
      <sz val="11.0"/>
      <color rgb="FF9C6500"/>
      <name val="宋体"/>
      <charset val="134"/>
    </font>
    <font>
      <sz val="10.0"/>
      <color rgb="FF000000"/>
      <name val="Arial"/>
      <family val="2"/>
    </font>
    <font>
      <sz val="12.0"/>
      <color rgb="FF9C0006"/>
      <name val="文泉驿微米黑"/>
      <charset val="134"/>
    </font>
    <font>
      <sz val="12.0"/>
      <color rgb="FF006100"/>
      <name val="文泉驿微米黑"/>
      <charset val="134"/>
    </font>
    <font>
      <sz val="12.0"/>
      <color rgb="FF9C6500"/>
      <name val="文泉驿微米黑"/>
      <charset val="134"/>
    </font>
    <font>
      <sz val="12.0"/>
      <color rgb="FFFA7D00"/>
      <name val="文泉驿微米黑"/>
      <charset val="134"/>
      <b/>
    </font>
    <font>
      <sz val="12.0"/>
      <color rgb="FFFFFFFF"/>
      <name val="文泉驿微米黑"/>
      <charset val="134"/>
      <b/>
    </font>
    <font>
      <sz val="12.0"/>
      <color rgb="FF7F7F7F"/>
      <name val="文泉驿微米黑"/>
      <charset val="134"/>
      <i/>
    </font>
    <font>
      <sz val="12.0"/>
      <color rgb="FFFF0000"/>
      <name val="文泉驿微米黑"/>
      <charset val="134"/>
    </font>
    <font>
      <sz val="12.0"/>
      <color rgb="FFFA7D00"/>
      <name val="文泉驿微米黑"/>
      <charset val="134"/>
    </font>
    <font>
      <sz val="12.0"/>
      <color rgb="FF3F3F3F"/>
      <name val="文泉驿微米黑"/>
      <charset val="134"/>
      <b/>
    </font>
    <font>
      <sz val="12.0"/>
      <color rgb="FF3F3F76"/>
      <name val="文泉驿微米黑"/>
      <charset val="134"/>
    </font>
    <font>
      <sz val="18.0"/>
      <color rgb="FF1F497D"/>
      <name val="文泉驿微米黑"/>
      <charset val="134"/>
    </font>
    <font>
      <sz val="15.0"/>
      <color rgb="FF1F497D"/>
      <name val="文泉驿微米黑"/>
      <charset val="134"/>
      <b/>
    </font>
    <font>
      <sz val="13.0"/>
      <color rgb="FF1F497D"/>
      <name val="文泉驿微米黑"/>
      <charset val="134"/>
      <b/>
    </font>
    <font>
      <sz val="11.0"/>
      <color rgb="FF1F497D"/>
      <name val="文泉驿微米黑"/>
      <charset val="134"/>
      <b/>
    </font>
    <font>
      <sz val="12.0"/>
      <color rgb="FF000000"/>
      <name val="文泉驿微米黑"/>
      <charset val="134"/>
      <b/>
    </font>
    <font>
      <sz val="12.0"/>
      <color rgb="FF000000"/>
      <name val="文泉驿微米黑"/>
      <charset val="134"/>
    </font>
    <font>
      <sz val="12.0"/>
      <color rgb="FFFFFFFF"/>
      <name val="文泉驿微米黑"/>
      <charset val="134"/>
    </font>
    <font>
      <sz val="11.0"/>
      <name val="宋体"/>
      <charset val="134"/>
      <b/>
    </font>
    <font>
      <sz val="11.0"/>
      <name val="Times New Roman"/>
      <family val="1"/>
    </font>
    <font>
      <sz val="11.0"/>
      <color rgb="FF000000"/>
      <name val="Times New Roman"/>
      <family val="1"/>
    </font>
    <font>
      <sz val="11.0"/>
      <color rgb="FFFF0000"/>
      <name val="Times New Roman"/>
      <family val="1"/>
      <b/>
    </font>
    <font>
      <sz val="11.0"/>
      <color rgb="FF000000"/>
      <name val="方正细黑一_GBK"/>
      <charset val="134"/>
    </font>
    <font>
      <sz val="11.0"/>
      <name val="方正细黑一_GBK"/>
      <charset val="134"/>
    </font>
    <font>
      <sz val="10.0"/>
      <color rgb="FF000000"/>
      <name val="方正细黑一_GBK"/>
      <charset val="134"/>
    </font>
    <font>
      <sz val="11.0"/>
      <name val="方正细黑一_GBK"/>
      <charset val="134"/>
      <b/>
    </font>
    <font>
      <sz val="11.0"/>
      <color rgb="FF000000"/>
      <name val="方正细黑一_GBK"/>
      <charset val="134"/>
      <b/>
    </font>
    <font>
      <sz val="10.0"/>
      <color rgb="FF000000"/>
      <name val="方正细黑一_GBK"/>
      <charset val="134"/>
      <b/>
    </font>
    <font>
      <sz val="10.0"/>
      <name val="方正细黑一_GBK"/>
      <charset val="134"/>
    </font>
    <font>
      <sz val="10.0"/>
      <name val="方正细黑一_GBK"/>
      <charset val="134"/>
      <b/>
    </font>
    <font>
      <sz val="11.0"/>
      <color rgb="FF000000"/>
      <name val="方正黑体_GBK"/>
      <charset val="134"/>
    </font>
    <font>
      <sz val="10.0"/>
      <color rgb="FF000000"/>
      <name val="方正黑体_GBK"/>
      <charset val="134"/>
    </font>
    <font>
      <sz val="10.0"/>
      <color rgb="FF000000"/>
      <name val="方正黑体_GBK"/>
      <charset val="134"/>
      <b/>
    </font>
    <font>
      <sz val="10.0"/>
      <name val="方正黑体_GBK"/>
      <charset val="134"/>
    </font>
    <font>
      <sz val="10.0"/>
      <name val="方正黑体_GBK"/>
      <charset val="134"/>
      <b/>
    </font>
    <font>
      <sz val="12.0"/>
      <color rgb="FF9C0006"/>
      <name val="文泉驿微米黑"/>
      <charset val="134"/>
    </font>
    <font>
      <sz val="12.0"/>
      <color rgb="FF006100"/>
      <name val="文泉驿微米黑"/>
      <charset val="134"/>
    </font>
    <font>
      <sz val="12.0"/>
      <color rgb="FF9C6500"/>
      <name val="文泉驿微米黑"/>
      <charset val="134"/>
    </font>
    <font>
      <sz val="12.0"/>
      <color rgb="FFFA7D00"/>
      <name val="文泉驿微米黑"/>
      <charset val="134"/>
      <b/>
    </font>
    <font>
      <sz val="12.0"/>
      <color rgb="FFFFFFFF"/>
      <name val="文泉驿微米黑"/>
      <charset val="134"/>
      <b/>
    </font>
    <font>
      <sz val="12.0"/>
      <color rgb="FF7F7F7F"/>
      <name val="文泉驿微米黑"/>
      <charset val="134"/>
      <i/>
    </font>
    <font>
      <sz val="12.0"/>
      <color rgb="FFFF0000"/>
      <name val="文泉驿微米黑"/>
      <charset val="134"/>
    </font>
    <font>
      <sz val="12.0"/>
      <color rgb="FFFA7D00"/>
      <name val="文泉驿微米黑"/>
      <charset val="134"/>
    </font>
    <font>
      <sz val="12.0"/>
      <color rgb="FF3F3F3F"/>
      <name val="文泉驿微米黑"/>
      <charset val="134"/>
      <b/>
    </font>
    <font>
      <sz val="12.0"/>
      <color rgb="FF3F3F76"/>
      <name val="文泉驿微米黑"/>
      <charset val="134"/>
    </font>
    <font>
      <sz val="18.0"/>
      <color rgb="FF1F497D"/>
      <name val="文泉驿微米黑"/>
      <charset val="134"/>
    </font>
    <font>
      <sz val="15.0"/>
      <color rgb="FF1F497D"/>
      <name val="文泉驿微米黑"/>
      <charset val="134"/>
      <b/>
    </font>
    <font>
      <sz val="13.0"/>
      <color rgb="FF1F497D"/>
      <name val="文泉驿微米黑"/>
      <charset val="134"/>
      <b/>
    </font>
    <font>
      <sz val="11.0"/>
      <color rgb="FF1F497D"/>
      <name val="文泉驿微米黑"/>
      <charset val="134"/>
      <b/>
    </font>
    <font>
      <sz val="12.0"/>
      <color rgb="FF000000"/>
      <name val="文泉驿微米黑"/>
      <charset val="134"/>
      <b/>
    </font>
    <font>
      <sz val="12.0"/>
      <color rgb="FF000000"/>
      <name val="文泉驿微米黑"/>
      <charset val="134"/>
    </font>
    <font>
      <sz val="12.0"/>
      <color rgb="FFFFFFFF"/>
      <name val="文泉驿微米黑"/>
      <charset val="134"/>
    </font>
    <font>
      <sz val="11.0"/>
      <color rgb="FF000000"/>
      <name val="宋体"/>
      <charset val="134"/>
    </font>
  </fonts>
  <fills count="88">
    <fill>
      <patternFill patternType="none"/>
    </fill>
    <fill>
      <patternFill patternType="gray125"/>
    </fill>
    <fill>
      <patternFill patternType="none"/>
    </fill>
    <fill>
      <patternFill patternType="solid">
        <fgColor rgb="FFECECEC"/>
        <bgColor indexed="64"/>
      </patternFill>
    </fill>
    <fill>
      <patternFill patternType="solid">
        <fgColor rgb="FFFFCC99"/>
        <bgColor indexed="64"/>
      </patternFill>
    </fill>
    <fill>
      <patternFill patternType="solid">
        <fgColor rgb="FFDADADA"/>
        <bgColor indexed="64"/>
      </patternFill>
    </fill>
    <fill>
      <patternFill patternType="solid">
        <fgColor rgb="FFFFC7CE"/>
        <bgColor indexed="64"/>
      </patternFill>
    </fill>
    <fill>
      <patternFill patternType="solid">
        <fgColor rgb="FFC8C8C8"/>
        <bgColor indexed="64"/>
      </patternFill>
    </fill>
    <fill>
      <patternFill patternType="solid">
        <fgColor rgb="FFFFFFCC"/>
        <bgColor indexed="64"/>
      </patternFill>
    </fill>
    <fill>
      <patternFill patternType="solid">
        <fgColor rgb="FFF4B082"/>
        <bgColor indexed="64"/>
      </patternFill>
    </fill>
    <fill>
      <patternFill patternType="solid">
        <fgColor rgb="FF9CC3E6"/>
        <bgColor indexed="64"/>
      </patternFill>
    </fill>
    <fill>
      <patternFill patternType="solid">
        <fgColor rgb="FFFFDA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2F3"/>
        <bgColor indexed="64"/>
      </patternFill>
    </fill>
    <fill>
      <patternFill patternType="solid">
        <fgColor rgb="FF5B9BD5"/>
        <bgColor indexed="64"/>
      </patternFill>
    </fill>
    <fill>
      <patternFill patternType="solid">
        <fgColor rgb="FFDEEBF6"/>
        <bgColor indexed="64"/>
      </patternFill>
    </fill>
    <fill>
      <patternFill patternType="solid">
        <fgColor rgb="FFBCD6EE"/>
        <bgColor indexed="64"/>
      </patternFill>
    </fill>
    <fill>
      <patternFill patternType="solid">
        <fgColor rgb="FFFBE4D5"/>
        <bgColor indexed="64"/>
      </patternFill>
    </fill>
    <fill>
      <patternFill patternType="solid">
        <fgColor rgb="FFF8CBAC"/>
        <bgColor indexed="64"/>
      </patternFill>
    </fill>
    <fill>
      <patternFill patternType="solid">
        <fgColor rgb="FFFFC000"/>
        <bgColor indexed="64"/>
      </patternFill>
    </fill>
    <fill>
      <patternFill patternType="solid">
        <fgColor rgb="FFFFF3CB"/>
        <bgColor indexed="64"/>
      </patternFill>
    </fill>
    <fill>
      <patternFill patternType="solid">
        <fgColor rgb="FFFFE799"/>
        <bgColor indexed="64"/>
      </patternFill>
    </fill>
    <fill>
      <patternFill patternType="solid">
        <fgColor rgb="FF4472C4"/>
        <bgColor indexed="64"/>
      </patternFill>
    </fill>
    <fill>
      <patternFill patternType="solid">
        <fgColor rgb="FFB3C6E7"/>
        <bgColor indexed="64"/>
      </patternFill>
    </fill>
    <fill>
      <patternFill patternType="solid">
        <fgColor rgb="FF8EAADC"/>
        <bgColor indexed="64"/>
      </patternFill>
    </fill>
    <fill>
      <patternFill patternType="solid">
        <fgColor rgb="FF70AD47"/>
        <bgColor indexed="64"/>
      </patternFill>
    </fill>
    <fill>
      <patternFill patternType="solid">
        <fgColor rgb="FFC5E0B2"/>
        <bgColor indexed="64"/>
      </patternFill>
    </fill>
    <fill>
      <patternFill patternType="solid">
        <fgColor rgb="FFA9D18D"/>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174">
    <border>
      <left/>
      <right/>
      <top/>
      <bottom/>
      <diagonal/>
    </border>
    <border>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5B9BD5"/>
      </bottom>
      <diagonal/>
    </border>
    <border>
      <left/>
      <right/>
      <top/>
      <bottom style="medium">
        <color rgb="FFACCCEA"/>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s>
  <cellStyleXfs count="2">
    <xf numFmtId="0" fontId="0" fillId="0" borderId="0" applyAlignment="1">
      <alignment vertical="center"/>
    </xf>
    <xf numFmtId="0" fontId="8" applyFont="1" fillId="0" borderId="0" applyAlignment="1"/>
  </cellStyleXfs>
  <cellXfs count="307">
    <xf numFmtId="0" fontId="0" fillId="0" borderId="0" applyAlignment="1" xfId="0">
      <alignment vertical="center"/>
    </xf>
    <xf numFmtId="0" fontId="0" fillId="0" borderId="0" applyAlignment="1" xfId="0">
      <alignment vertical="center"/>
    </xf>
    <xf numFmtId="0" fontId="1" applyFont="1" fillId="0" borderId="0" applyAlignment="1" xfId="0">
      <alignment vertical="center"/>
    </xf>
    <xf numFmtId="0" fontId="0" fillId="0" borderId="0" applyAlignment="1" xfId="0">
      <alignment horizontal="center" vertical="center"/>
    </xf>
    <xf numFmtId="0" fontId="0" fillId="0" borderId="0" applyAlignment="1" xfId="0">
      <alignment vertical="center" wrapText="1"/>
    </xf>
    <xf numFmtId="0" fontId="2" applyFont="1" fillId="0" borderId="0" applyAlignment="1" xfId="0">
      <alignment vertical="center"/>
    </xf>
    <xf numFmtId="0" fontId="0" fillId="0" borderId="0" applyAlignment="1" xfId="0">
      <alignment horizontal="center" vertical="center" wrapText="1"/>
    </xf>
    <xf numFmtId="0" fontId="3" applyFont="1" fillId="0" borderId="1" applyBorder="1" applyAlignment="1" xfId="0">
      <alignment horizontal="center" vertical="center" wrapText="1"/>
    </xf>
    <xf numFmtId="0" fontId="3" applyFont="1" fillId="0" borderId="2" applyBorder="1" applyAlignment="1" xfId="0">
      <alignment horizontal="center" vertical="center"/>
    </xf>
    <xf numFmtId="0" fontId="4" applyFont="1" fillId="0" borderId="3" applyBorder="1" applyAlignment="1" xfId="0">
      <alignment horizontal="center" vertical="center" wrapText="1"/>
    </xf>
    <xf numFmtId="0" fontId="5" applyFont="1" fillId="0" borderId="4" applyBorder="1" applyAlignment="1" xfId="0">
      <alignment horizontal="center" vertical="center" wrapText="1"/>
    </xf>
    <xf numFmtId="0" fontId="6" applyFont="1" fillId="0" borderId="5" applyBorder="1" applyAlignment="1" xfId="0">
      <alignment horizontal="center" vertical="center" wrapText="1"/>
    </xf>
    <xf numFmtId="0" fontId="7" applyFont="1" fillId="0" borderId="6" applyBorder="1" applyAlignment="1" xfId="0">
      <alignment horizontal="center" vertical="center" wrapText="1"/>
    </xf>
    <xf numFmtId="176" applyNumberFormat="1" fontId="8" applyFont="1" fillId="0" borderId="7" applyBorder="1" applyAlignment="1" xfId="1">
      <alignment horizontal="center" vertical="center" wrapText="1"/>
    </xf>
    <xf numFmtId="0" fontId="8" applyFont="1" fillId="0" borderId="8" applyBorder="1" applyAlignment="1" xfId="0">
      <alignment horizontal="center" vertical="center" wrapText="1"/>
    </xf>
    <xf numFmtId="0" fontId="8" applyFont="1" fillId="0" borderId="8" applyBorder="1" applyAlignment="1" xfId="1">
      <alignment horizontal="center" vertical="center" wrapText="1"/>
    </xf>
    <xf numFmtId="177" applyNumberFormat="1" fontId="1" applyFont="1" fillId="0" borderId="10" applyBorder="1" applyAlignment="1" xfId="0">
      <alignment horizontal="center" vertical="center"/>
    </xf>
    <xf numFmtId="177" applyNumberFormat="1" fontId="7" applyFont="1" applyFill="1" fillId="0" borderId="11" applyBorder="1" applyAlignment="1" xfId="0">
      <alignment horizontal="center" vertical="center"/>
    </xf>
    <xf numFmtId="0" fontId="7" applyFont="1" applyFill="1" fillId="0" borderId="12" applyBorder="1" applyAlignment="1" xfId="0">
      <alignment horizontal="center" vertical="center"/>
    </xf>
    <xf numFmtId="0" fontId="9" applyFont="1" applyFill="1" fillId="0" borderId="13" applyBorder="1" applyAlignment="1" xfId="0">
      <alignment horizontal="center" vertical="center"/>
    </xf>
    <xf numFmtId="0" fontId="1" applyFont="1" fillId="0" borderId="14" applyBorder="1" applyAlignment="1" xfId="0">
      <alignment horizontal="center" vertical="center" wrapText="1"/>
    </xf>
    <xf numFmtId="177" applyNumberFormat="1" fontId="7" applyFont="1" fillId="0" borderId="15" applyBorder="1" applyAlignment="1" xfId="0">
      <alignment horizontal="center" vertical="center" wrapText="1"/>
    </xf>
    <xf numFmtId="0" fontId="7" applyFont="1" fillId="0" borderId="16" applyBorder="1" applyAlignment="1" xfId="0">
      <alignment horizontal="center" vertical="center" wrapText="1"/>
    </xf>
    <xf numFmtId="177" applyNumberFormat="1" fontId="7" applyFont="1" fillId="0" borderId="17" applyBorder="1" applyAlignment="1" xfId="0">
      <alignment horizontal="center" vertical="center" wrapText="1"/>
    </xf>
    <xf numFmtId="176" applyNumberFormat="1" fontId="4" applyFont="1" applyFill="1" fillId="0" borderId="18" applyBorder="1" applyAlignment="1" xfId="0">
      <alignment horizontal="center" vertical="center"/>
    </xf>
    <xf numFmtId="176" applyNumberFormat="1" fontId="7" applyFont="1" applyFill="1" fillId="0" borderId="19" applyBorder="1" applyAlignment="1" xfId="0">
      <alignment horizontal="center" vertical="center"/>
    </xf>
    <xf numFmtId="177" applyNumberFormat="1" fontId="5" applyFont="1" applyFill="1" fillId="0" borderId="20" applyBorder="1" applyAlignment="1" xfId="0">
      <alignment horizontal="center" vertical="center"/>
    </xf>
    <xf numFmtId="176" applyNumberFormat="1" fontId="1" applyFont="1" applyFill="1" fillId="0" borderId="21" applyBorder="1" applyAlignment="1" xfId="0">
      <alignment horizontal="center" vertical="center"/>
    </xf>
    <xf numFmtId="0" fontId="1" applyFont="1" applyFill="1" fillId="0" borderId="22" applyBorder="1" applyAlignment="1" xfId="0">
      <alignment horizontal="center" vertical="center" wrapText="1"/>
    </xf>
    <xf numFmtId="0" fontId="1" applyFont="1" applyFill="1" fillId="0" borderId="23" applyBorder="1" applyAlignment="1" xfId="0">
      <alignment horizontal="center" vertical="center"/>
    </xf>
    <xf numFmtId="177" applyNumberFormat="1" fontId="4" applyFont="1" fillId="0" borderId="24" applyBorder="1" applyAlignment="1" xfId="0">
      <alignment horizontal="center" vertical="center" wrapText="1"/>
    </xf>
    <xf numFmtId="0" fontId="4" applyFont="1" fillId="0" borderId="25" applyBorder="1" applyAlignment="1" xfId="0">
      <alignment horizontal="center" vertical="center" wrapText="1"/>
    </xf>
    <xf numFmtId="177" applyNumberFormat="1" fontId="4" applyFont="1" fillId="0" borderId="26" applyBorder="1" applyAlignment="1" xfId="0">
      <alignment horizontal="center" vertical="center" wrapText="1"/>
    </xf>
    <xf numFmtId="178" applyNumberFormat="1" fontId="0" fillId="0" borderId="0" applyAlignment="1" xfId="0">
      <alignment vertical="center"/>
    </xf>
    <xf numFmtId="0" fontId="0" fillId="3" applyFill="1" borderId="0" applyAlignment="1" xfId="0">
      <alignment vertical="center"/>
    </xf>
    <xf numFmtId="0" fontId="10" applyFont="1" fillId="4" applyFill="1" borderId="27" applyBorder="1" applyAlignment="1" xfId="0">
      <alignment vertical="center"/>
    </xf>
    <xf numFmtId="179" applyNumberFormat="1" fontId="0" fillId="0" borderId="0" applyAlignment="1" xfId="0">
      <alignment vertical="center"/>
    </xf>
    <xf numFmtId="180" applyNumberFormat="1" fontId="0" fillId="0" borderId="0" applyAlignment="1" xfId="0">
      <alignment vertical="center"/>
    </xf>
    <xf numFmtId="0" fontId="0" fillId="5" applyFill="1" borderId="0" applyAlignment="1" xfId="0">
      <alignment vertical="center"/>
    </xf>
    <xf numFmtId="0" fontId="11" applyFont="1" fillId="6" applyFill="1" borderId="0" applyAlignment="1" xfId="0">
      <alignment vertical="center"/>
    </xf>
    <xf numFmtId="181" applyNumberFormat="1" fontId="0" fillId="0" borderId="0" applyAlignment="1" xfId="0">
      <alignment vertical="center"/>
    </xf>
    <xf numFmtId="0" fontId="12" applyFont="1" fillId="7" applyFill="1" borderId="0" applyAlignment="1" xfId="0">
      <alignment vertical="center"/>
    </xf>
    <xf numFmtId="0" fontId="13" applyFont="1" fillId="0" borderId="0" applyAlignment="1" xfId="0">
      <alignment vertical="center"/>
    </xf>
    <xf numFmtId="182" applyNumberFormat="1" fontId="0" fillId="0" borderId="0" applyAlignment="1" xfId="0">
      <alignment vertical="center"/>
    </xf>
    <xf numFmtId="0" fontId="14" applyFont="1" fillId="0" borderId="0" applyAlignment="1" xfId="0">
      <alignment vertical="center"/>
    </xf>
    <xf numFmtId="0" fontId="0" fillId="8" applyFill="1" borderId="28" applyBorder="1" applyAlignment="1" xfId="0">
      <alignment vertical="center"/>
    </xf>
    <xf numFmtId="0" fontId="12" applyFont="1" fillId="9" applyFill="1" borderId="0" applyAlignment="1" xfId="0">
      <alignment vertical="center"/>
    </xf>
    <xf numFmtId="0" fontId="15" applyFont="1" fillId="0" borderId="0" applyAlignment="1" xfId="0">
      <alignment vertical="center"/>
    </xf>
    <xf numFmtId="0" fontId="16" applyFont="1" fillId="0" borderId="0" applyAlignment="1" xfId="0">
      <alignment vertical="center"/>
    </xf>
    <xf numFmtId="0" fontId="17" applyFont="1" fillId="0" borderId="0" applyAlignment="1" xfId="0">
      <alignment vertical="center"/>
    </xf>
    <xf numFmtId="0" fontId="18" applyFont="1" fillId="0" borderId="0" applyAlignment="1" xfId="0">
      <alignment vertical="center"/>
    </xf>
    <xf numFmtId="0" fontId="19" applyFont="1" fillId="0" borderId="29" applyBorder="1" applyAlignment="1" xfId="0">
      <alignment vertical="center"/>
    </xf>
    <xf numFmtId="0" fontId="20" applyFont="1" fillId="0" borderId="30" applyBorder="1" applyAlignment="1" xfId="0">
      <alignment vertical="center"/>
    </xf>
    <xf numFmtId="0" fontId="12" applyFont="1" fillId="10" applyFill="1" borderId="0" applyAlignment="1" xfId="0">
      <alignment vertical="center"/>
    </xf>
    <xf numFmtId="0" fontId="15" applyFont="1" fillId="0" borderId="31" applyBorder="1" applyAlignment="1" xfId="0">
      <alignment vertical="center"/>
    </xf>
    <xf numFmtId="0" fontId="12" applyFont="1" fillId="11" applyFill="1" borderId="0" applyAlignment="1" xfId="0">
      <alignment vertical="center"/>
    </xf>
    <xf numFmtId="0" fontId="21" applyFont="1" fillId="12" applyFill="1" borderId="32" applyBorder="1" applyAlignment="1" xfId="0">
      <alignment vertical="center"/>
    </xf>
    <xf numFmtId="0" fontId="22" applyFont="1" fillId="12" applyFill="1" borderId="33" applyBorder="1" applyAlignment="1" xfId="0">
      <alignment vertical="center"/>
    </xf>
    <xf numFmtId="0" fontId="23" applyFont="1" fillId="13" applyFill="1" borderId="34" applyBorder="1" applyAlignment="1" xfId="0">
      <alignment vertical="center"/>
    </xf>
    <xf numFmtId="0" fontId="0" fillId="14" applyFill="1" borderId="0" applyAlignment="1" xfId="0">
      <alignment vertical="center"/>
    </xf>
    <xf numFmtId="0" fontId="12" applyFont="1" fillId="15" applyFill="1" borderId="0" applyAlignment="1" xfId="0">
      <alignment vertical="center"/>
    </xf>
    <xf numFmtId="0" fontId="24" applyFont="1" fillId="0" borderId="35" applyBorder="1" applyAlignment="1" xfId="0">
      <alignment vertical="center"/>
    </xf>
    <xf numFmtId="0" fontId="25" applyFont="1" fillId="0" borderId="36" applyBorder="1" applyAlignment="1" xfId="0">
      <alignment vertical="center"/>
    </xf>
    <xf numFmtId="0" fontId="26" applyFont="1" fillId="16" applyFill="1" borderId="0" applyAlignment="1" xfId="0">
      <alignment vertical="center"/>
    </xf>
    <xf numFmtId="0" fontId="27" applyFont="1" fillId="17" applyFill="1" borderId="0" applyAlignment="1" xfId="0">
      <alignment vertical="center"/>
    </xf>
    <xf numFmtId="0" fontId="0" fillId="18" applyFill="1" borderId="0" applyAlignment="1" xfId="0">
      <alignment vertical="center"/>
    </xf>
    <xf numFmtId="0" fontId="12" applyFont="1" fillId="19" applyFill="1" borderId="0" applyAlignment="1" xfId="0">
      <alignment vertical="center"/>
    </xf>
    <xf numFmtId="0" fontId="0" fillId="20" applyFill="1" borderId="0" applyAlignment="1" xfId="0">
      <alignment vertical="center"/>
    </xf>
    <xf numFmtId="0" fontId="0" fillId="21" applyFill="1" borderId="0" applyAlignment="1" xfId="0">
      <alignment vertical="center"/>
    </xf>
    <xf numFmtId="0" fontId="0" fillId="22" applyFill="1" borderId="0" applyAlignment="1" xfId="0">
      <alignment vertical="center"/>
    </xf>
    <xf numFmtId="0" fontId="0" fillId="23" applyFill="1" borderId="0" applyAlignment="1" xfId="0">
      <alignment vertical="center"/>
    </xf>
    <xf numFmtId="0" fontId="12" applyFont="1" fillId="13" applyFill="1" borderId="0" applyAlignment="1" xfId="0">
      <alignment vertical="center"/>
    </xf>
    <xf numFmtId="0" fontId="12" applyFont="1" fillId="24" applyFill="1" borderId="0" applyAlignment="1" xfId="0">
      <alignment vertical="center"/>
    </xf>
    <xf numFmtId="0" fontId="0" fillId="25" applyFill="1" borderId="0" applyAlignment="1" xfId="0">
      <alignment vertical="center"/>
    </xf>
    <xf numFmtId="0" fontId="0" fillId="26" applyFill="1" borderId="0" applyAlignment="1" xfId="0">
      <alignment vertical="center"/>
    </xf>
    <xf numFmtId="0" fontId="12" applyFont="1" fillId="27" applyFill="1" borderId="0" applyAlignment="1" xfId="0">
      <alignment vertical="center"/>
    </xf>
    <xf numFmtId="0" fontId="0" fillId="28" applyFill="1" borderId="0" applyAlignment="1" xfId="0">
      <alignment vertical="center"/>
    </xf>
    <xf numFmtId="0" fontId="12" applyFont="1" fillId="29" applyFill="1" borderId="0" applyAlignment="1" xfId="0">
      <alignment vertical="center"/>
    </xf>
    <xf numFmtId="0" fontId="12" applyFont="1" fillId="30" applyFill="1" borderId="0" applyAlignment="1" xfId="0">
      <alignment vertical="center"/>
    </xf>
    <xf numFmtId="0" fontId="0" fillId="31" applyFill="1" borderId="0" applyAlignment="1" xfId="0">
      <alignment vertical="center"/>
    </xf>
    <xf numFmtId="0" fontId="12" applyFont="1" fillId="32" applyFill="1" borderId="0" applyAlignment="1" xfId="0">
      <alignment vertical="center"/>
    </xf>
    <xf numFmtId="0" fontId="28" applyFont="1" fillId="0" borderId="0" applyAlignment="1" xfId="0"/>
    <xf numFmtId="0" fontId="29" applyFont="1" fillId="6" applyFill="1" borderId="0" applyAlignment="1" xfId="0">
      <alignment vertical="center"/>
    </xf>
    <xf numFmtId="0" fontId="30" applyFont="1" fillId="16" applyFill="1" borderId="0" applyAlignment="1" xfId="0">
      <alignment vertical="center"/>
    </xf>
    <xf numFmtId="0" fontId="31" applyFont="1" fillId="17" applyFill="1" borderId="0" applyAlignment="1" xfId="0">
      <alignment vertical="center"/>
    </xf>
    <xf numFmtId="0" fontId="32" applyFont="1" fillId="12" applyFill="1" borderId="37" applyBorder="1" applyAlignment="1" xfId="0">
      <alignment vertical="center"/>
    </xf>
    <xf numFmtId="0" fontId="33" applyFont="1" fillId="13" applyFill="1" borderId="38" applyBorder="1" applyAlignment="1" xfId="0">
      <alignment vertical="center"/>
    </xf>
    <xf numFmtId="0" fontId="34" applyFont="1" fillId="0" borderId="0" applyAlignment="1" xfId="0">
      <alignment vertical="center"/>
    </xf>
    <xf numFmtId="0" fontId="35" applyFont="1" fillId="0" borderId="0" applyAlignment="1" xfId="0">
      <alignment vertical="center"/>
    </xf>
    <xf numFmtId="0" fontId="36" applyFont="1" fillId="0" borderId="39" applyBorder="1" applyAlignment="1" xfId="0">
      <alignment vertical="center"/>
    </xf>
    <xf numFmtId="0" fontId="37" applyFont="1" fillId="12" applyFill="1" borderId="40" applyBorder="1" applyAlignment="1" xfId="0">
      <alignment vertical="center"/>
    </xf>
    <xf numFmtId="0" fontId="38" applyFont="1" fillId="4" applyFill="1" borderId="41" applyBorder="1" applyAlignment="1" xfId="0">
      <alignment vertical="center"/>
    </xf>
    <xf numFmtId="0" fontId="39" applyFont="1" fillId="0" borderId="0" applyAlignment="1" xfId="0">
      <alignment vertical="center"/>
    </xf>
    <xf numFmtId="0" fontId="40" applyFont="1" fillId="0" borderId="42" applyBorder="1" applyAlignment="1" xfId="0">
      <alignment vertical="center"/>
    </xf>
    <xf numFmtId="0" fontId="41" applyFont="1" fillId="0" borderId="43" applyBorder="1" applyAlignment="1" xfId="0">
      <alignment vertical="center"/>
    </xf>
    <xf numFmtId="0" fontId="42" applyFont="1" fillId="0" borderId="44" applyBorder="1" applyAlignment="1" xfId="0">
      <alignment vertical="center"/>
    </xf>
    <xf numFmtId="0" fontId="42" applyFont="1" fillId="0" borderId="0" applyAlignment="1" xfId="0">
      <alignment vertical="center"/>
    </xf>
    <xf numFmtId="0" fontId="43" applyFont="1" fillId="0" borderId="45" applyBorder="1" applyAlignment="1" xfId="0">
      <alignment vertical="center"/>
    </xf>
    <xf numFmtId="0" fontId="44" applyFont="1" fillId="33" applyFill="1" borderId="0" applyAlignment="1" xfId="0">
      <alignment vertical="center"/>
    </xf>
    <xf numFmtId="0" fontId="44" applyFont="1" fillId="34" applyFill="1" borderId="0" applyAlignment="1" xfId="0">
      <alignment vertical="center"/>
    </xf>
    <xf numFmtId="0" fontId="44" applyFont="1" fillId="35" applyFill="1" borderId="0" applyAlignment="1" xfId="0">
      <alignment vertical="center"/>
    </xf>
    <xf numFmtId="0" fontId="44" applyFont="1" fillId="36" applyFill="1" borderId="0" applyAlignment="1" xfId="0">
      <alignment vertical="center"/>
    </xf>
    <xf numFmtId="0" fontId="44" applyFont="1" fillId="37" applyFill="1" borderId="0" applyAlignment="1" xfId="0">
      <alignment vertical="center"/>
    </xf>
    <xf numFmtId="0" fontId="44" applyFont="1" fillId="38" applyFill="1" borderId="0" applyAlignment="1" xfId="0">
      <alignment vertical="center"/>
    </xf>
    <xf numFmtId="0" fontId="44" applyFont="1" fillId="39" applyFill="1" borderId="0" applyAlignment="1" xfId="0">
      <alignment vertical="center"/>
    </xf>
    <xf numFmtId="0" fontId="44" applyFont="1" fillId="40" applyFill="1" borderId="0" applyAlignment="1" xfId="0">
      <alignment vertical="center"/>
    </xf>
    <xf numFmtId="0" fontId="44" applyFont="1" fillId="41" applyFill="1" borderId="0" applyAlignment="1" xfId="0">
      <alignment vertical="center"/>
    </xf>
    <xf numFmtId="0" fontId="44" applyFont="1" fillId="42" applyFill="1" borderId="0" applyAlignment="1" xfId="0">
      <alignment vertical="center"/>
    </xf>
    <xf numFmtId="0" fontId="44" applyFont="1" fillId="43" applyFill="1" borderId="0" applyAlignment="1" xfId="0">
      <alignment vertical="center"/>
    </xf>
    <xf numFmtId="0" fontId="44" applyFont="1" fillId="44" applyFill="1" borderId="0" applyAlignment="1" xfId="0">
      <alignment vertical="center"/>
    </xf>
    <xf numFmtId="0" fontId="45" applyFont="1" fillId="45" applyFill="1" borderId="0" applyAlignment="1" xfId="0">
      <alignment vertical="center"/>
    </xf>
    <xf numFmtId="0" fontId="45" applyFont="1" fillId="46" applyFill="1" borderId="0" applyAlignment="1" xfId="0">
      <alignment vertical="center"/>
    </xf>
    <xf numFmtId="0" fontId="45" applyFont="1" fillId="47" applyFill="1" borderId="0" applyAlignment="1" xfId="0">
      <alignment vertical="center"/>
    </xf>
    <xf numFmtId="0" fontId="45" applyFont="1" fillId="48" applyFill="1" borderId="0" applyAlignment="1" xfId="0">
      <alignment vertical="center"/>
    </xf>
    <xf numFmtId="0" fontId="45" applyFont="1" fillId="49" applyFill="1" borderId="0" applyAlignment="1" xfId="0">
      <alignment vertical="center"/>
    </xf>
    <xf numFmtId="0" fontId="45" applyFont="1" fillId="50" applyFill="1" borderId="0" applyAlignment="1" xfId="0">
      <alignment vertical="center"/>
    </xf>
    <xf numFmtId="0" fontId="45" applyFont="1" fillId="51" applyFill="1" borderId="0" applyAlignment="1" xfId="0">
      <alignment vertical="center"/>
    </xf>
    <xf numFmtId="0" fontId="45" applyFont="1" fillId="52" applyFill="1" borderId="0" applyAlignment="1" xfId="0">
      <alignment vertical="center"/>
    </xf>
    <xf numFmtId="0" fontId="45" applyFont="1" fillId="53" applyFill="1" borderId="0" applyAlignment="1" xfId="0">
      <alignment vertical="center"/>
    </xf>
    <xf numFmtId="0" fontId="45" applyFont="1" fillId="54" applyFill="1" borderId="0" applyAlignment="1" xfId="0">
      <alignment vertical="center"/>
    </xf>
    <xf numFmtId="0" fontId="45" applyFont="1" fillId="55" applyFill="1" borderId="0" applyAlignment="1" xfId="0">
      <alignment vertical="center"/>
    </xf>
    <xf numFmtId="0" fontId="45" applyFont="1" fillId="56" applyFill="1" borderId="0" applyAlignment="1" xfId="0">
      <alignment vertical="center"/>
    </xf>
    <xf numFmtId="0" fontId="0" fillId="0" borderId="46" applyBorder="1" applyAlignment="1" xfId="0">
      <alignment horizontal="center" vertical="center"/>
    </xf>
    <xf numFmtId="0" fontId="0" fillId="0" borderId="47" applyBorder="1" applyAlignment="1" xfId="0">
      <alignment horizontal="center" vertical="center"/>
    </xf>
    <xf numFmtId="183" applyNumberFormat="1" fontId="2" applyFont="1" fillId="0" borderId="48" applyBorder="1" applyAlignment="1" xfId="0">
      <alignment horizontal="center" vertical="center"/>
    </xf>
    <xf numFmtId="183" applyNumberFormat="1" fontId="0" fillId="0" borderId="49" applyBorder="1" applyAlignment="1" xfId="0">
      <alignment horizontal="center" vertical="center"/>
    </xf>
    <xf numFmtId="0" fontId="8" applyFont="1" fillId="0" borderId="50" applyBorder="1" applyAlignment="1" xfId="0">
      <alignment horizontal="center" vertical="center"/>
    </xf>
    <xf numFmtId="0" fontId="28" applyFont="1" fillId="0" borderId="51" applyBorder="1" applyAlignment="1" xfId="0">
      <alignment horizontal="center" vertical="center"/>
    </xf>
    <xf numFmtId="0" fontId="7" applyFont="1" fillId="0" borderId="52" applyBorder="1" applyAlignment="1" xfId="0">
      <alignment horizontal="center" vertical="center" wrapText="1"/>
    </xf>
    <xf numFmtId="0" fontId="1" applyFont="1" fillId="0" borderId="53" applyBorder="1" applyAlignment="1" xfId="0">
      <alignment horizontal="center" vertical="center" wrapText="1"/>
    </xf>
    <xf numFmtId="0" fontId="9" applyFont="1" fillId="0" borderId="54" applyBorder="1" applyAlignment="1" xfId="0">
      <alignment horizontal="center" vertical="center"/>
    </xf>
    <xf numFmtId="0" fontId="0" fillId="0" borderId="55" applyBorder="1" applyAlignment="1" xfId="0">
      <alignment horizontal="center" vertical="center"/>
    </xf>
    <xf numFmtId="0" fontId="0" fillId="0" borderId="56" applyBorder="1" applyAlignment="1" xfId="0">
      <alignment horizontal="center" vertical="center"/>
    </xf>
    <xf numFmtId="0" fontId="0" fillId="0" borderId="57" applyBorder="1" applyAlignment="1" xfId="0">
      <alignment horizontal="center" vertical="center"/>
    </xf>
    <xf numFmtId="183" applyNumberFormat="1" fontId="46" applyFont="1" fillId="0" borderId="58" applyBorder="1" applyAlignment="1" xfId="0">
      <alignment horizontal="center" vertical="center"/>
    </xf>
    <xf numFmtId="183" applyNumberFormat="1" fontId="0" fillId="0" borderId="59" applyBorder="1" applyAlignment="1" xfId="0">
      <alignment horizontal="center" vertical="center"/>
    </xf>
    <xf numFmtId="0" fontId="8" applyFont="1" fillId="0" borderId="60" applyBorder="1" applyAlignment="1" xfId="0">
      <alignment horizontal="center" vertical="center"/>
    </xf>
    <xf numFmtId="0" fontId="28" applyFont="1" fillId="0" borderId="61" applyBorder="1" applyAlignment="1" xfId="0">
      <alignment horizontal="center" vertical="center"/>
    </xf>
    <xf numFmtId="0" fontId="9" applyFont="1" fillId="0" borderId="62" applyBorder="1" applyAlignment="1" xfId="0">
      <alignment horizontal="center" vertical="center"/>
    </xf>
    <xf numFmtId="0" fontId="0" fillId="0" borderId="63" applyBorder="1" applyAlignment="1" xfId="0">
      <alignment horizontal="center" vertical="center"/>
    </xf>
    <xf numFmtId="0" fontId="25" applyFont="1" fillId="0" borderId="64" applyBorder="1" applyAlignment="1" xfId="0">
      <alignment horizontal="center" vertical="center"/>
    </xf>
    <xf numFmtId="0" fontId="0" fillId="0" borderId="65" applyBorder="1" applyAlignment="1" xfId="0">
      <alignment horizontal="center" vertical="center"/>
    </xf>
    <xf numFmtId="0" fontId="25" applyFont="1" fillId="0" borderId="66" applyBorder="1" applyAlignment="1" xfId="0">
      <alignment horizontal="center" vertical="center"/>
    </xf>
    <xf numFmtId="183" applyNumberFormat="1" fontId="2" applyFont="1" fillId="0" borderId="67" applyBorder="1" applyAlignment="1" xfId="0">
      <alignment horizontal="center" vertical="center"/>
    </xf>
    <xf numFmtId="0" fontId="0" fillId="0" borderId="68" applyBorder="1" applyAlignment="1" xfId="0">
      <alignment horizontal="center" vertical="center"/>
    </xf>
    <xf numFmtId="183" applyNumberFormat="1" fontId="0" fillId="0" borderId="69" applyBorder="1" applyAlignment="1" xfId="0">
      <alignment horizontal="center" vertical="center"/>
    </xf>
    <xf numFmtId="0" fontId="8" applyFont="1" fillId="0" borderId="70" applyBorder="1" applyAlignment="1" xfId="0">
      <alignment horizontal="center" vertical="center"/>
    </xf>
    <xf numFmtId="0" fontId="28" applyFont="1" fillId="0" borderId="71" applyBorder="1" applyAlignment="1" xfId="0">
      <alignment horizontal="center" vertical="center"/>
    </xf>
    <xf numFmtId="0" fontId="7" applyFont="1" fillId="0" borderId="72" applyBorder="1" applyAlignment="1" xfId="0">
      <alignment horizontal="center" vertical="center" wrapText="1"/>
    </xf>
    <xf numFmtId="0" fontId="1" applyFont="1" fillId="0" borderId="73" applyBorder="1" applyAlignment="1" xfId="0">
      <alignment horizontal="center" vertical="center" wrapText="1"/>
    </xf>
    <xf numFmtId="0" fontId="9" applyFont="1" fillId="0" borderId="74" applyBorder="1" applyAlignment="1" xfId="0">
      <alignment horizontal="center" vertical="center"/>
    </xf>
    <xf numFmtId="0" fontId="0" fillId="0" borderId="75" applyBorder="1" applyAlignment="1" xfId="0">
      <alignment horizontal="center" vertical="center"/>
    </xf>
    <xf numFmtId="0" fontId="7" applyFont="1" fillId="0" borderId="76" applyBorder="1" applyAlignment="1" xfId="0">
      <alignment horizontal="center" vertical="center"/>
    </xf>
    <xf numFmtId="0" fontId="1" applyFont="1" fillId="0" borderId="77" applyBorder="1" applyAlignment="1" xfId="0">
      <alignment horizontal="center" vertical="center"/>
    </xf>
    <xf numFmtId="0" fontId="0" fillId="0" borderId="78" applyBorder="1" applyAlignment="1" xfId="0">
      <alignment horizontal="center" vertical="center" wrapText="1"/>
    </xf>
    <xf numFmtId="176" applyNumberFormat="1" fontId="0" fillId="0" borderId="79" applyBorder="1" applyAlignment="1" xfId="0">
      <alignment horizontal="center" vertical="center"/>
    </xf>
    <xf numFmtId="176" applyNumberFormat="1" fontId="25" applyFont="1" fillId="0" borderId="80" applyBorder="1" applyAlignment="1" xfId="0">
      <alignment horizontal="center" vertical="center"/>
    </xf>
    <xf numFmtId="0" fontId="0" applyFill="1" fillId="0" borderId="81" applyBorder="1" applyAlignment="1" xfId="0">
      <alignment horizontal="center" vertical="center"/>
    </xf>
    <xf numFmtId="0" fontId="47" applyFont="1" applyFill="1" fillId="0" borderId="82" applyBorder="1" applyAlignment="1" xfId="0">
      <alignment horizontal="center" vertical="center"/>
    </xf>
    <xf numFmtId="0" fontId="48" applyFont="1" applyFill="1" fillId="0" borderId="83" applyBorder="1" applyAlignment="1" xfId="0">
      <alignment horizontal="center" vertical="center"/>
    </xf>
    <xf numFmtId="0" fontId="9" applyFont="1" applyFill="1" fillId="0" borderId="84" applyBorder="1" applyAlignment="1" xfId="0">
      <alignment horizontal="center" vertical="center" wrapText="1"/>
    </xf>
    <xf numFmtId="0" fontId="0" applyFill="1" fillId="0" borderId="85" applyBorder="1" applyAlignment="1" xfId="0">
      <alignment horizontal="center" vertical="center" wrapText="1"/>
    </xf>
    <xf numFmtId="176" applyNumberFormat="1" fontId="47" applyFont="1" applyFill="1" fillId="0" borderId="86" applyBorder="1" applyAlignment="1" xfId="0">
      <alignment horizontal="center" vertical="center"/>
    </xf>
    <xf numFmtId="176" applyNumberFormat="1" fontId="48" applyFont="1" applyFill="1" fillId="0" borderId="87" applyBorder="1" applyAlignment="1" xfId="0">
      <alignment horizontal="center" vertical="center"/>
    </xf>
    <xf numFmtId="0" fontId="0" applyFill="1" fillId="0" borderId="0" applyAlignment="1" xfId="0">
      <alignment vertical="center"/>
    </xf>
    <xf numFmtId="0" fontId="49" applyFont="1" fillId="0" borderId="0" applyAlignment="1" xfId="0">
      <alignment vertical="center"/>
    </xf>
    <xf numFmtId="0" fontId="48" applyFont="1" fillId="0" borderId="0" applyAlignment="1" xfId="0">
      <alignment vertical="center"/>
    </xf>
    <xf numFmtId="0" fontId="48" applyFont="1" fillId="0" borderId="0" applyAlignment="1" xfId="0">
      <alignment horizontal="center" vertical="center"/>
    </xf>
    <xf numFmtId="183" applyNumberFormat="1" fontId="0" fillId="0" borderId="0" applyAlignment="1" xfId="0">
      <alignment vertical="center"/>
    </xf>
    <xf numFmtId="176" applyNumberFormat="1" fontId="0" fillId="0" borderId="0" applyAlignment="1" xfId="0">
      <alignment vertical="center"/>
    </xf>
    <xf numFmtId="184" applyNumberFormat="1" fontId="0" fillId="0" borderId="0" applyAlignment="1" xfId="0">
      <alignment vertical="center"/>
    </xf>
    <xf numFmtId="0" fontId="28" applyFont="1" fillId="0" borderId="88" applyBorder="1" applyAlignment="1" xfId="0">
      <alignment horizontal="center" vertical="center" wrapText="1"/>
    </xf>
    <xf numFmtId="0" fontId="0" fillId="0" borderId="89" applyBorder="1" applyAlignment="1" xfId="0">
      <alignment vertical="center"/>
    </xf>
    <xf numFmtId="0" fontId="0" fillId="0" borderId="90" applyBorder="1" applyAlignment="1" xfId="0">
      <alignment horizontal="center" vertical="center"/>
    </xf>
    <xf numFmtId="0" fontId="28" applyFont="1" fillId="0" borderId="91" applyBorder="1" applyAlignment="1" xfId="0">
      <alignment horizontal="center" vertical="center"/>
    </xf>
    <xf numFmtId="183" applyNumberFormat="1" fontId="0" fillId="0" borderId="92" applyBorder="1" applyAlignment="1" xfId="0">
      <alignment horizontal="center" vertical="center"/>
    </xf>
    <xf numFmtId="183" applyNumberFormat="1" fontId="2" applyFont="1" fillId="0" borderId="93" applyBorder="1" applyAlignment="1" xfId="0">
      <alignment horizontal="center" vertical="center"/>
    </xf>
    <xf numFmtId="0" fontId="0" fillId="0" borderId="94" applyBorder="1" applyAlignment="1" xfId="0">
      <alignment horizontal="center" vertical="center"/>
    </xf>
    <xf numFmtId="0" fontId="0" fillId="0" borderId="95" applyBorder="1" applyAlignment="1" xfId="0">
      <alignment horizontal="center" vertical="center"/>
    </xf>
    <xf numFmtId="0" fontId="0" fillId="0" borderId="96" applyBorder="1" applyAlignment="1" xfId="0">
      <alignment horizontal="center" vertical="center" wrapText="1"/>
    </xf>
    <xf numFmtId="183" applyNumberFormat="1" fontId="2" applyFont="1" fillId="0" borderId="0" applyAlignment="1" xfId="0">
      <alignment horizontal="center" vertical="center"/>
    </xf>
    <xf numFmtId="183" applyNumberFormat="1" fontId="0" fillId="0" borderId="0" applyAlignment="1" xfId="0">
      <alignment horizontal="center" vertical="center"/>
    </xf>
    <xf numFmtId="0" fontId="28" applyFont="1" fillId="0" borderId="0" applyAlignment="1" xfId="0">
      <alignment horizontal="center" vertical="center"/>
    </xf>
    <xf numFmtId="0" fontId="1" applyFont="1" fillId="0" borderId="0" applyAlignment="1" xfId="0">
      <alignment horizontal="center" vertical="center" wrapText="1"/>
    </xf>
    <xf numFmtId="0" fontId="9" applyFont="1" fillId="0" borderId="0" applyAlignment="1" xfId="0">
      <alignment vertical="center"/>
    </xf>
    <xf numFmtId="183" applyNumberFormat="1" fontId="9" applyFont="1" fillId="0" borderId="97" applyBorder="1" applyAlignment="1" xfId="0">
      <alignment horizontal="center" vertical="center"/>
    </xf>
    <xf numFmtId="183" applyNumberFormat="1" fontId="16" applyFont="1" fillId="0" borderId="98" applyBorder="1" applyAlignment="1" xfId="0">
      <alignment horizontal="center" vertical="center"/>
    </xf>
    <xf numFmtId="0" fontId="25" applyFont="1" fillId="0" borderId="0" applyAlignment="1" xfId="0">
      <alignment vertical="center"/>
    </xf>
    <xf numFmtId="0" fontId="2" applyFont="1" fillId="0" borderId="99" applyBorder="1" applyAlignment="1" xfId="0">
      <alignment horizontal="center" vertical="center"/>
    </xf>
    <xf numFmtId="0" fontId="9" applyFont="1" fillId="0" borderId="100" applyBorder="1" applyAlignment="1" xfId="0">
      <alignment horizontal="center" vertical="center"/>
    </xf>
    <xf numFmtId="0" fontId="46" applyFont="1" fillId="0" borderId="101" applyBorder="1" applyAlignment="1" xfId="0">
      <alignment horizontal="center" vertical="center"/>
    </xf>
    <xf numFmtId="0" fontId="9" applyFont="1" fillId="0" borderId="102" applyBorder="1" applyAlignment="1" xfId="0">
      <alignment horizontal="center" vertical="center"/>
    </xf>
    <xf numFmtId="183" applyNumberFormat="1" fontId="46" applyFont="1" fillId="0" borderId="103" applyBorder="1" applyAlignment="1" xfId="0">
      <alignment horizontal="center" vertical="center"/>
    </xf>
    <xf numFmtId="183" applyNumberFormat="1" fontId="46" applyFont="1" fillId="0" borderId="104" applyBorder="1" applyAlignment="1" xfId="0">
      <alignment horizontal="center" vertical="center"/>
    </xf>
    <xf numFmtId="0" fontId="9" applyFont="1" fillId="0" borderId="105" applyBorder="1" applyAlignment="1" xfId="0">
      <alignment horizontal="center" vertical="center"/>
    </xf>
    <xf numFmtId="183" applyNumberFormat="1" fontId="46" applyFont="1" fillId="0" borderId="106" applyBorder="1" applyAlignment="1" xfId="0">
      <alignment horizontal="center" vertical="center"/>
    </xf>
    <xf numFmtId="0" fontId="9" applyFont="1" fillId="0" borderId="107" applyBorder="1" applyAlignment="1" xfId="0">
      <alignment horizontal="center" vertical="center"/>
    </xf>
    <xf numFmtId="176" applyNumberFormat="1" fontId="9" applyFont="1" fillId="0" borderId="108" applyBorder="1" applyAlignment="1" xfId="0">
      <alignment horizontal="center" vertical="center"/>
    </xf>
    <xf numFmtId="183" applyNumberFormat="1" fontId="9" applyFont="1" fillId="0" borderId="109" applyBorder="1" applyAlignment="1" xfId="0">
      <alignment horizontal="center" vertical="center"/>
    </xf>
    <xf numFmtId="183" applyNumberFormat="1" fontId="9" applyFont="1" fillId="0" borderId="110" applyBorder="1" applyAlignment="1" xfId="0">
      <alignment horizontal="center" vertical="center"/>
    </xf>
    <xf numFmtId="183" applyNumberFormat="1" fontId="9" applyFont="1" fillId="0" borderId="111" applyBorder="1" applyAlignment="1" xfId="0">
      <alignment horizontal="center" vertical="center"/>
    </xf>
    <xf numFmtId="0" fontId="0" fillId="0" borderId="112" applyBorder="1" applyAlignment="1" xfId="0">
      <alignment vertical="center"/>
    </xf>
    <xf numFmtId="0" fontId="50" applyFont="1" fillId="0" borderId="0" applyAlignment="1" xfId="0">
      <alignment vertical="center"/>
    </xf>
    <xf numFmtId="0" fontId="50" applyFont="1" fillId="0" borderId="113" applyBorder="1" applyAlignment="1" xfId="0">
      <alignment horizontal="center" vertical="center"/>
    </xf>
    <xf numFmtId="183" applyNumberFormat="1" fontId="51" applyFont="1" fillId="0" borderId="114" applyBorder="1" applyAlignment="1" xfId="0">
      <alignment horizontal="center" vertical="center"/>
    </xf>
    <xf numFmtId="0" fontId="50" applyFont="1" fillId="0" borderId="115" applyBorder="1" applyAlignment="1" xfId="0">
      <alignment vertical="center"/>
    </xf>
    <xf numFmtId="0" fontId="51" applyFont="1" fillId="0" borderId="116" applyBorder="1" applyAlignment="1" xfId="0">
      <alignment horizontal="center" vertical="center"/>
    </xf>
    <xf numFmtId="0" fontId="52" applyFont="1" fillId="0" borderId="117" applyBorder="1" applyAlignment="1" xfId="0">
      <alignment horizontal="center" vertical="center"/>
    </xf>
    <xf numFmtId="0" fontId="52" applyFont="1" fillId="0" borderId="118" applyBorder="1" applyAlignment="1" xfId="0">
      <alignment horizontal="center" vertical="center" wrapText="1"/>
    </xf>
    <xf numFmtId="0" fontId="50" applyFont="1" fillId="0" borderId="119" applyBorder="1" applyAlignment="1" xfId="0">
      <alignment horizontal="center" vertical="center"/>
    </xf>
    <xf numFmtId="0" fontId="50" applyFont="1" fillId="0" borderId="120" applyBorder="1" applyAlignment="1" xfId="0">
      <alignment horizontal="center" vertical="center"/>
    </xf>
    <xf numFmtId="0" fontId="50" applyFont="1" fillId="0" borderId="121" applyBorder="1" applyAlignment="1" xfId="0">
      <alignment horizontal="center" vertical="center" wrapText="1"/>
    </xf>
    <xf numFmtId="183" applyNumberFormat="1" fontId="53" applyFont="1" fillId="0" borderId="122" applyBorder="1" applyAlignment="1" xfId="0">
      <alignment horizontal="center" vertical="center"/>
    </xf>
    <xf numFmtId="0" fontId="51" applyFont="1" fillId="0" borderId="123" applyBorder="1" applyAlignment="1" xfId="0">
      <alignment horizontal="center" vertical="center"/>
    </xf>
    <xf numFmtId="0" fontId="52" applyFont="1" fillId="0" borderId="124" applyBorder="1" applyAlignment="1" xfId="0">
      <alignment horizontal="center" vertical="center"/>
    </xf>
    <xf numFmtId="0" fontId="50" applyFont="1" fillId="0" borderId="125" applyBorder="1" applyAlignment="1" xfId="0">
      <alignment horizontal="center" vertical="center"/>
    </xf>
    <xf numFmtId="0" fontId="50" applyFont="1" fillId="0" borderId="126" applyBorder="1" applyAlignment="1" xfId="0">
      <alignment horizontal="center" vertical="center"/>
    </xf>
    <xf numFmtId="183" applyNumberFormat="1" fontId="51" applyFont="1" fillId="0" borderId="127" applyBorder="1" applyAlignment="1" xfId="0">
      <alignment horizontal="center" vertical="center"/>
    </xf>
    <xf numFmtId="183" applyNumberFormat="1" fontId="50" applyFont="1" fillId="0" borderId="128" applyBorder="1" applyAlignment="1" xfId="0">
      <alignment horizontal="center" vertical="center"/>
    </xf>
    <xf numFmtId="0" fontId="50" applyFont="1" fillId="0" borderId="129" applyBorder="1" applyAlignment="1" xfId="0">
      <alignment horizontal="center" vertical="center"/>
    </xf>
    <xf numFmtId="183" applyNumberFormat="1" fontId="50" applyFont="1" fillId="0" borderId="130" applyBorder="1" applyAlignment="1" xfId="0">
      <alignment horizontal="center" vertical="center"/>
    </xf>
    <xf numFmtId="0" fontId="54" applyFont="1" fillId="0" borderId="131" applyBorder="1" applyAlignment="1" xfId="0">
      <alignment horizontal="center" vertical="center"/>
    </xf>
    <xf numFmtId="0" fontId="50" applyFont="1" fillId="0" borderId="132" applyBorder="1" applyAlignment="1" xfId="0">
      <alignment horizontal="center" vertical="center"/>
    </xf>
    <xf numFmtId="0" fontId="54" applyFont="1" fillId="0" borderId="133" applyBorder="1" applyAlignment="1" xfId="0">
      <alignment horizontal="center" vertical="center"/>
    </xf>
    <xf numFmtId="183" applyNumberFormat="1" fontId="51" applyFont="1" fillId="0" borderId="134" applyBorder="1" applyAlignment="1" xfId="0">
      <alignment horizontal="center" vertical="center"/>
    </xf>
    <xf numFmtId="0" fontId="51" applyFont="1" fillId="0" borderId="135" applyBorder="1" applyAlignment="1" xfId="0">
      <alignment horizontal="center" vertical="center"/>
    </xf>
    <xf numFmtId="183" applyNumberFormat="1" fontId="50" applyFont="1" fillId="0" borderId="136" applyBorder="1" applyAlignment="1" xfId="0">
      <alignment horizontal="center" vertical="center"/>
    </xf>
    <xf numFmtId="0" fontId="52" applyFont="1" fillId="0" borderId="137" applyBorder="1" applyAlignment="1" xfId="0">
      <alignment horizontal="center" vertical="center"/>
    </xf>
    <xf numFmtId="0" fontId="50" applyFont="1" fillId="0" borderId="138" applyBorder="1" applyAlignment="1" xfId="0">
      <alignment horizontal="center" vertical="center"/>
    </xf>
    <xf numFmtId="0" fontId="50" applyFont="1" fillId="0" borderId="139" applyBorder="1" applyAlignment="1" xfId="0">
      <alignment horizontal="center" vertical="center"/>
    </xf>
    <xf numFmtId="0" fontId="50" applyFont="1" fillId="0" borderId="140" applyBorder="1" applyAlignment="1" xfId="0">
      <alignment horizontal="center" vertical="center"/>
    </xf>
    <xf numFmtId="183" applyNumberFormat="1" fontId="51" applyFont="1" fillId="0" borderId="141" applyBorder="1" applyAlignment="1" xfId="0">
      <alignment horizontal="center" vertical="center"/>
    </xf>
    <xf numFmtId="0" fontId="51" applyFont="1" fillId="0" borderId="142" applyBorder="1" applyAlignment="1" xfId="0">
      <alignment horizontal="center" vertical="center"/>
    </xf>
    <xf numFmtId="183" applyNumberFormat="1" fontId="50" applyFont="1" fillId="0" borderId="143" applyBorder="1" applyAlignment="1" xfId="0">
      <alignment horizontal="center" vertical="center"/>
    </xf>
    <xf numFmtId="0" fontId="52" applyFont="1" fillId="0" borderId="144" applyBorder="1" applyAlignment="1" xfId="0">
      <alignment horizontal="center" vertical="center"/>
    </xf>
    <xf numFmtId="0" fontId="50" applyFont="1" fillId="0" borderId="145" applyBorder="1" applyAlignment="1" xfId="0">
      <alignment horizontal="center" vertical="center"/>
    </xf>
    <xf numFmtId="176" applyNumberFormat="1" fontId="50" applyFont="1" fillId="0" borderId="146" applyBorder="1" applyAlignment="1" xfId="0">
      <alignment horizontal="center" vertical="center"/>
    </xf>
    <xf numFmtId="176" applyNumberFormat="1" fontId="51" applyFont="1" fillId="0" borderId="147" applyBorder="1" applyAlignment="1" xfId="0">
      <alignment horizontal="center" vertical="center"/>
    </xf>
    <xf numFmtId="176" applyNumberFormat="1" fontId="54" applyFont="1" fillId="0" borderId="148" applyBorder="1" applyAlignment="1" xfId="0">
      <alignment horizontal="center" vertical="center"/>
    </xf>
    <xf numFmtId="0" fontId="52" applyFont="1" fillId="0" borderId="0" applyAlignment="1" xfId="0">
      <alignment vertical="center"/>
    </xf>
    <xf numFmtId="0" fontId="55" applyFont="1" fillId="0" borderId="149" applyBorder="1" applyAlignment="1" xfId="0">
      <alignment horizontal="center" vertical="center" wrapText="1"/>
    </xf>
    <xf numFmtId="0" fontId="56" applyFont="1" fillId="0" borderId="150" applyBorder="1" applyAlignment="1" xfId="0">
      <alignment horizontal="center" vertical="center" wrapText="1"/>
    </xf>
    <xf numFmtId="0" fontId="57" applyFont="1" fillId="0" borderId="151" applyBorder="1" applyAlignment="1" xfId="0">
      <alignment horizontal="center" vertical="center" wrapText="1"/>
    </xf>
    <xf numFmtId="0" fontId="58" applyFont="1" fillId="0" borderId="0" applyAlignment="1" xfId="0">
      <alignment vertical="center"/>
    </xf>
    <xf numFmtId="0" fontId="59" applyFont="1" fillId="0" borderId="0" applyAlignment="1" xfId="0">
      <alignment vertical="center"/>
    </xf>
    <xf numFmtId="0" fontId="60" applyFont="1" fillId="0" borderId="152" applyBorder="1" applyAlignment="1" xfId="0">
      <alignment horizontal="center" vertical="center" wrapText="1"/>
    </xf>
    <xf numFmtId="0" fontId="61" applyFont="1" fillId="0" borderId="153" applyBorder="1" applyAlignment="1" xfId="0">
      <alignment horizontal="center" vertical="center" wrapText="1"/>
    </xf>
    <xf numFmtId="0" fontId="62" applyFont="1" fillId="0" borderId="154" applyBorder="1" applyAlignment="1" xfId="0">
      <alignment horizontal="center" vertical="center" wrapText="1"/>
    </xf>
    <xf numFmtId="0" fontId="59" applyFont="1" fillId="0" borderId="155" applyBorder="1" applyAlignment="1" xfId="0">
      <alignment vertical="center"/>
    </xf>
    <xf numFmtId="0" fontId="50" applyFont="1" fillId="0" borderId="156" applyBorder="1" applyAlignment="1" xfId="0">
      <alignment horizontal="center" vertical="center" wrapText="1"/>
    </xf>
    <xf numFmtId="0" fontId="50" applyFont="1" fillId="0" borderId="157" applyBorder="1" applyAlignment="1" xfId="0">
      <alignment horizontal="center" vertical="center"/>
    </xf>
    <xf numFmtId="0" fontId="52" applyFont="1" fillId="0" borderId="158" applyBorder="1" applyAlignment="1" xfId="0">
      <alignment horizontal="center" vertical="center"/>
    </xf>
    <xf numFmtId="183" applyNumberFormat="1" fontId="50" applyFont="1" fillId="0" borderId="159" applyBorder="1" applyAlignment="1" xfId="0">
      <alignment horizontal="center" vertical="center"/>
    </xf>
    <xf numFmtId="0" fontId="50" applyFont="1" fillId="0" borderId="160" applyBorder="1" applyAlignment="1" xfId="0">
      <alignment horizontal="center" vertical="center"/>
    </xf>
    <xf numFmtId="0" fontId="54" applyFont="1" fillId="0" borderId="161" applyBorder="1" applyAlignment="1" xfId="0">
      <alignment horizontal="center" vertical="center"/>
    </xf>
    <xf numFmtId="0" fontId="0" fillId="0" borderId="0" applyAlignment="1" xfId="0">
      <alignment vertical="center"/>
    </xf>
    <xf numFmtId="0" fontId="28" applyFont="1" fillId="0" borderId="0" applyAlignment="1" xfId="0"/>
    <xf numFmtId="0" fontId="0" fillId="0" borderId="0" applyAlignment="1" xfId="0">
      <alignment vertical="center"/>
    </xf>
    <xf numFmtId="0" fontId="3" applyFont="1" fillId="0" borderId="162" applyBorder="1" applyAlignment="1" xfId="0">
      <alignment horizontal="center" vertical="center"/>
    </xf>
    <xf numFmtId="0" fontId="3" applyFont="1" fillId="0" borderId="163" applyBorder="1" applyAlignment="1" xfId="0">
      <alignment horizontal="center" vertical="center" wrapText="1"/>
    </xf>
    <xf numFmtId="0" fontId="63" applyFont="1" fillId="57" applyFill="1" borderId="0" applyAlignment="1" xfId="0">
      <alignment vertical="center"/>
    </xf>
    <xf numFmtId="0" fontId="64" applyFont="1" fillId="58" applyFill="1" borderId="0" applyAlignment="1" xfId="0">
      <alignment vertical="center"/>
    </xf>
    <xf numFmtId="0" fontId="65" applyFont="1" fillId="59" applyFill="1" borderId="0" applyAlignment="1" xfId="0">
      <alignment vertical="center"/>
    </xf>
    <xf numFmtId="0" fontId="66" applyFont="1" fillId="60" applyFill="1" borderId="164" applyBorder="1" applyAlignment="1" xfId="0">
      <alignment vertical="center"/>
    </xf>
    <xf numFmtId="0" fontId="67" applyFont="1" fillId="61" applyFill="1" borderId="165" applyBorder="1" applyAlignment="1" xfId="0">
      <alignment vertical="center"/>
    </xf>
    <xf numFmtId="0" fontId="68" applyFont="1" fillId="0" borderId="0" applyAlignment="1" xfId="0">
      <alignment vertical="center"/>
    </xf>
    <xf numFmtId="0" fontId="69" applyFont="1" fillId="0" borderId="0" applyAlignment="1" xfId="0">
      <alignment vertical="center"/>
    </xf>
    <xf numFmtId="0" fontId="70" applyFont="1" fillId="0" borderId="166" applyBorder="1" applyAlignment="1" xfId="0">
      <alignment vertical="center"/>
    </xf>
    <xf numFmtId="0" fontId="71" applyFont="1" fillId="60" applyFill="1" borderId="167" applyBorder="1" applyAlignment="1" xfId="0">
      <alignment vertical="center"/>
    </xf>
    <xf numFmtId="0" fontId="72" applyFont="1" fillId="62" applyFill="1" borderId="168" applyBorder="1" applyAlignment="1" xfId="0">
      <alignment vertical="center"/>
    </xf>
    <xf numFmtId="0" fontId="0" fillId="63" applyFill="1" borderId="169" applyBorder="1" applyAlignment="1" xfId="0">
      <alignment vertical="center"/>
    </xf>
    <xf numFmtId="0" fontId="73" applyFont="1" fillId="0" borderId="0" applyAlignment="1" xfId="0">
      <alignment vertical="center"/>
    </xf>
    <xf numFmtId="0" fontId="74" applyFont="1" fillId="0" borderId="170" applyBorder="1" applyAlignment="1" xfId="0">
      <alignment vertical="center"/>
    </xf>
    <xf numFmtId="0" fontId="75" applyFont="1" fillId="0" borderId="171" applyBorder="1" applyAlignment="1" xfId="0">
      <alignment vertical="center"/>
    </xf>
    <xf numFmtId="0" fontId="76" applyFont="1" fillId="0" borderId="172" applyBorder="1" applyAlignment="1" xfId="0">
      <alignment vertical="center"/>
    </xf>
    <xf numFmtId="0" fontId="76" applyFont="1" fillId="0" borderId="0" applyAlignment="1" xfId="0">
      <alignment vertical="center"/>
    </xf>
    <xf numFmtId="0" fontId="77" applyFont="1" fillId="0" borderId="173" applyBorder="1" applyAlignment="1" xfId="0">
      <alignment vertical="center"/>
    </xf>
    <xf numFmtId="0" fontId="78" applyFont="1" fillId="64" applyFill="1" borderId="0" applyAlignment="1" xfId="0">
      <alignment vertical="center"/>
    </xf>
    <xf numFmtId="0" fontId="78" applyFont="1" fillId="65" applyFill="1" borderId="0" applyAlignment="1" xfId="0">
      <alignment vertical="center"/>
    </xf>
    <xf numFmtId="0" fontId="78" applyFont="1" fillId="66" applyFill="1" borderId="0" applyAlignment="1" xfId="0">
      <alignment vertical="center"/>
    </xf>
    <xf numFmtId="0" fontId="78" applyFont="1" fillId="67" applyFill="1" borderId="0" applyAlignment="1" xfId="0">
      <alignment vertical="center"/>
    </xf>
    <xf numFmtId="0" fontId="78" applyFont="1" fillId="68" applyFill="1" borderId="0" applyAlignment="1" xfId="0">
      <alignment vertical="center"/>
    </xf>
    <xf numFmtId="0" fontId="78" applyFont="1" fillId="69" applyFill="1" borderId="0" applyAlignment="1" xfId="0">
      <alignment vertical="center"/>
    </xf>
    <xf numFmtId="0" fontId="78" applyFont="1" fillId="70" applyFill="1" borderId="0" applyAlignment="1" xfId="0">
      <alignment vertical="center"/>
    </xf>
    <xf numFmtId="0" fontId="78" applyFont="1" fillId="71" applyFill="1" borderId="0" applyAlignment="1" xfId="0">
      <alignment vertical="center"/>
    </xf>
    <xf numFmtId="0" fontId="78" applyFont="1" fillId="72" applyFill="1" borderId="0" applyAlignment="1" xfId="0">
      <alignment vertical="center"/>
    </xf>
    <xf numFmtId="0" fontId="78" applyFont="1" fillId="73" applyFill="1" borderId="0" applyAlignment="1" xfId="0">
      <alignment vertical="center"/>
    </xf>
    <xf numFmtId="0" fontId="78" applyFont="1" fillId="74" applyFill="1" borderId="0" applyAlignment="1" xfId="0">
      <alignment vertical="center"/>
    </xf>
    <xf numFmtId="0" fontId="78" applyFont="1" fillId="75" applyFill="1" borderId="0" applyAlignment="1" xfId="0">
      <alignment vertical="center"/>
    </xf>
    <xf numFmtId="0" fontId="79" applyFont="1" fillId="76" applyFill="1" borderId="0" applyAlignment="1" xfId="0">
      <alignment vertical="center"/>
    </xf>
    <xf numFmtId="0" fontId="79" applyFont="1" fillId="77" applyFill="1" borderId="0" applyAlignment="1" xfId="0">
      <alignment vertical="center"/>
    </xf>
    <xf numFmtId="0" fontId="79" applyFont="1" fillId="78" applyFill="1" borderId="0" applyAlignment="1" xfId="0">
      <alignment vertical="center"/>
    </xf>
    <xf numFmtId="0" fontId="79" applyFont="1" fillId="79" applyFill="1" borderId="0" applyAlignment="1" xfId="0">
      <alignment vertical="center"/>
    </xf>
    <xf numFmtId="0" fontId="79" applyFont="1" fillId="80" applyFill="1" borderId="0" applyAlignment="1" xfId="0">
      <alignment vertical="center"/>
    </xf>
    <xf numFmtId="0" fontId="79" applyFont="1" fillId="81" applyFill="1" borderId="0" applyAlignment="1" xfId="0">
      <alignment vertical="center"/>
    </xf>
    <xf numFmtId="0" fontId="79" applyFont="1" fillId="82" applyFill="1" borderId="0" applyAlignment="1" xfId="0">
      <alignment vertical="center"/>
    </xf>
    <xf numFmtId="0" fontId="79" applyFont="1" fillId="83" applyFill="1" borderId="0" applyAlignment="1" xfId="0">
      <alignment vertical="center"/>
    </xf>
    <xf numFmtId="0" fontId="79" applyFont="1" fillId="84" applyFill="1" borderId="0" applyAlignment="1" xfId="0">
      <alignment vertical="center"/>
    </xf>
    <xf numFmtId="0" fontId="79" applyFont="1" fillId="85" applyFill="1" borderId="0" applyAlignment="1" xfId="0">
      <alignment vertical="center"/>
    </xf>
    <xf numFmtId="0" fontId="79" applyFont="1" fillId="86" applyFill="1" borderId="0" applyAlignment="1" xfId="0">
      <alignment vertical="center"/>
    </xf>
    <xf numFmtId="0" fontId="79" applyFont="1" fillId="87" applyFill="1" borderId="0" applyAlignment="1" xfId="0">
      <alignment vertical="center"/>
    </xf>
    <xf numFmtId="182" applyNumberFormat="1" fontId="0" fillId="0" borderId="0" applyAlignment="1" xfId="0">
      <alignment vertical="center"/>
    </xf>
    <xf numFmtId="179" applyNumberFormat="1" fontId="0" fillId="0" borderId="0" applyAlignment="1" xfId="0">
      <alignment vertical="center"/>
    </xf>
    <xf numFmtId="185" applyNumberFormat="1" fontId="0" fillId="0" borderId="0" applyAlignment="1" xfId="0">
      <alignment vertical="center"/>
    </xf>
    <xf numFmtId="181" applyNumberFormat="1" fontId="0" fillId="0" borderId="0" applyAlignment="1" xfId="0">
      <alignment vertical="center"/>
    </xf>
    <xf numFmtId="186" applyNumberFormat="1" fontId="0" fillId="0" borderId="0" applyAlignment="1" xfId="0">
      <alignment vertical="center"/>
    </xf>
    <xf numFmtId="0" fontId="0" fillId="0" borderId="0" applyAlignment="1" xfId="0">
      <alignment vertical="center"/>
    </xf>
  </cellXfs>
  <cellStyles count="2">
    <cellStyle name="常规" xfId="0" builtinId="0"/>
    <cellStyle name="常规 3"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sharedStrings" Target="sharedStrings.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N42"/>
  <sheetViews>
    <sheetView tabSelected="1" zoomScaleNormal="100" topLeftCell="A16" workbookViewId="0">
      <selection activeCell="J37" activeCellId="0" sqref="J37"/>
    </sheetView>
  </sheetViews>
  <sheetFormatPr defaultRowHeight="12.75" defaultColWidth="9.000137329101562" x14ac:dyDescent="0.15"/>
  <cols>
    <col min="1" max="1" width="4.5" customWidth="1"/>
    <col min="2" max="2" width="7.5" customWidth="1"/>
    <col min="3" max="3" width="14.375" customWidth="1" style="4"/>
    <col min="4" max="4" width="16.25" customWidth="1"/>
    <col min="5" max="5" width="10.25" customWidth="1"/>
    <col min="6" max="6" width="10.25" customWidth="1" style="1"/>
    <col min="7" max="7" width="10.25" customWidth="1" style="5"/>
    <col min="8" max="8" width="9.0" style="1"/>
    <col min="9" max="9" width="9.0" style="5"/>
    <col min="10" max="10" width="9.0" style="1"/>
    <col min="11" max="11" width="11.25" customWidth="1" style="1"/>
    <col min="12" max="12" width="15.125" customWidth="1" style="6"/>
    <col min="13" max="14" width="9.0"/>
  </cols>
  <sheetData>
    <row r="1" ht="50.1" customHeight="1" x14ac:dyDescent="0.15" spans="1:12">
      <c r="A1" s="259" t="s">
        <v>0</v>
      </c>
      <c r="B1" s="258"/>
      <c r="C1" s="259"/>
      <c r="D1" s="258"/>
      <c r="E1" s="258"/>
      <c r="F1" s="258"/>
      <c r="G1" s="258"/>
      <c r="H1" s="258"/>
      <c r="I1" s="258"/>
      <c r="J1" s="258"/>
      <c r="K1" s="258"/>
      <c r="L1" s="258"/>
    </row>
    <row r="2" s="2" customFormat="1" ht="37.15" customHeight="1" x14ac:dyDescent="0.15" spans="1:13">
      <c r="A2" s="247" t="s">
        <v>1</v>
      </c>
      <c r="B2" s="247" t="s">
        <v>2</v>
      </c>
      <c r="C2" s="247" t="s">
        <v>3</v>
      </c>
      <c r="D2" s="247" t="s">
        <v>4</v>
      </c>
      <c r="E2" s="247" t="s">
        <v>5</v>
      </c>
      <c r="F2" s="245" t="s">
        <v>6</v>
      </c>
      <c r="G2" s="247" t="s">
        <v>7</v>
      </c>
      <c r="H2" s="247" t="s">
        <v>8</v>
      </c>
      <c r="I2" s="247" t="s">
        <v>9</v>
      </c>
      <c r="J2" s="247" t="s">
        <v>10</v>
      </c>
      <c r="K2" s="245" t="s">
        <v>11</v>
      </c>
      <c r="L2" s="245" t="s">
        <v>12</v>
      </c>
      <c r="M2" s="248"/>
    </row>
    <row r="3" s="2" customFormat="1" ht="37.15" customHeight="1" x14ac:dyDescent="0.15" spans="1:13">
      <c r="A3" s="209">
        <v>1</v>
      </c>
      <c r="B3" s="207" t="s">
        <v>13</v>
      </c>
      <c r="C3" s="208" t="s">
        <v>14</v>
      </c>
      <c r="D3" s="207" t="s">
        <v>15</v>
      </c>
      <c r="E3" s="220">
        <v>193</v>
      </c>
      <c r="F3" s="220">
        <f>E3/3</f>
        <v>64.33333333333333</v>
      </c>
      <c r="G3" s="204">
        <f>F3*0.3</f>
        <v>19.299999999999997</v>
      </c>
      <c r="H3" s="237" t="s">
        <v>16</v>
      </c>
      <c r="I3" s="204">
        <f>H3*0.4</f>
        <v>32</v>
      </c>
      <c r="J3" s="204">
        <f>G3+I3</f>
        <v>51.3</v>
      </c>
      <c r="K3" s="238" t="s">
        <v>17</v>
      </c>
      <c r="L3" s="221" t="s">
        <v>18</v>
      </c>
      <c r="M3" s="203"/>
    </row>
    <row r="4" s="2" customFormat="1" ht="37.15" customHeight="1" x14ac:dyDescent="0.15" spans="1:13">
      <c r="A4" s="209">
        <v>2</v>
      </c>
      <c r="B4" s="207" t="s">
        <v>19</v>
      </c>
      <c r="C4" s="208" t="s">
        <v>14</v>
      </c>
      <c r="D4" s="207" t="s">
        <v>15</v>
      </c>
      <c r="E4" s="207">
        <v>181</v>
      </c>
      <c r="F4" s="220">
        <f>E4/3</f>
        <v>60.333333333333336</v>
      </c>
      <c r="G4" s="204">
        <f>F4*0.3</f>
        <v>18.1</v>
      </c>
      <c r="H4" s="237" t="s">
        <v>20</v>
      </c>
      <c r="I4" s="204">
        <f>H4*0.4</f>
        <v>27.6</v>
      </c>
      <c r="J4" s="204">
        <f>G4+I4</f>
        <v>45.7</v>
      </c>
      <c r="K4" s="238" t="s">
        <v>21</v>
      </c>
      <c r="L4" s="221" t="s">
        <v>18</v>
      </c>
      <c r="M4" s="203"/>
    </row>
    <row r="5" s="2" customFormat="1" ht="37.15" customHeight="1" x14ac:dyDescent="0.15" spans="1:13">
      <c r="A5" s="209">
        <v>3</v>
      </c>
      <c r="B5" s="207" t="s">
        <v>22</v>
      </c>
      <c r="C5" s="208" t="s">
        <v>14</v>
      </c>
      <c r="D5" s="207" t="s">
        <v>15</v>
      </c>
      <c r="E5" s="207">
        <v>146</v>
      </c>
      <c r="F5" s="220">
        <f>E5/3</f>
        <v>48.666666666666664</v>
      </c>
      <c r="G5" s="204">
        <f>F5*0.3</f>
        <v>14.599999999999998</v>
      </c>
      <c r="H5" s="206">
        <v>75</v>
      </c>
      <c r="I5" s="204">
        <f>H5*0.4</f>
        <v>30</v>
      </c>
      <c r="J5" s="204">
        <f>G5+I5</f>
        <v>44.599999999999994</v>
      </c>
      <c r="K5" s="221">
        <v>3</v>
      </c>
      <c r="L5" s="221" t="s">
        <v>18</v>
      </c>
      <c r="M5" s="203"/>
    </row>
    <row r="6" s="2" customFormat="1" ht="37.15" customHeight="1" x14ac:dyDescent="0.15" spans="1:13">
      <c r="A6" s="209">
        <v>4</v>
      </c>
      <c r="B6" s="207" t="s">
        <v>23</v>
      </c>
      <c r="C6" s="208" t="s">
        <v>14</v>
      </c>
      <c r="D6" s="207" t="s">
        <v>15</v>
      </c>
      <c r="E6" s="207">
        <v>146</v>
      </c>
      <c r="F6" s="220">
        <f>E6/3</f>
        <v>48.666666666666664</v>
      </c>
      <c r="G6" s="204">
        <f>F6*0.3</f>
        <v>14.599999999999998</v>
      </c>
      <c r="H6" s="206">
        <v>75</v>
      </c>
      <c r="I6" s="204">
        <f>H6*0.4</f>
        <v>30</v>
      </c>
      <c r="J6" s="204">
        <f>G6+I6</f>
        <v>44.599999999999994</v>
      </c>
      <c r="K6" s="221">
        <v>3</v>
      </c>
      <c r="L6" s="221" t="s">
        <v>18</v>
      </c>
      <c r="M6" s="203"/>
    </row>
    <row r="7" s="3" customFormat="1" ht="32.1" customHeight="1" x14ac:dyDescent="0.15" spans="1:13">
      <c r="A7" s="209">
        <v>5</v>
      </c>
      <c r="B7" s="207" t="s">
        <v>24</v>
      </c>
      <c r="C7" s="208" t="s">
        <v>14</v>
      </c>
      <c r="D7" s="207" t="s">
        <v>15</v>
      </c>
      <c r="E7" s="207">
        <v>166.5</v>
      </c>
      <c r="F7" s="220">
        <f>E7/3</f>
        <v>55.5</v>
      </c>
      <c r="G7" s="204">
        <f>F7*0.3</f>
        <v>16.65</v>
      </c>
      <c r="H7" s="206">
        <v>69</v>
      </c>
      <c r="I7" s="204">
        <f>H7*0.4</f>
        <v>27.6</v>
      </c>
      <c r="J7" s="204">
        <f>G7+I7</f>
        <v>44.25</v>
      </c>
      <c r="K7" s="221">
        <v>5</v>
      </c>
      <c r="L7" s="221" t="s">
        <v>18</v>
      </c>
      <c r="M7" s="203"/>
    </row>
    <row r="8" s="3" customFormat="1" ht="32.1" customHeight="1" x14ac:dyDescent="0.15" spans="1:13">
      <c r="A8" s="209">
        <v>6</v>
      </c>
      <c r="B8" s="207" t="s">
        <v>25</v>
      </c>
      <c r="C8" s="208" t="s">
        <v>14</v>
      </c>
      <c r="D8" s="207" t="s">
        <v>15</v>
      </c>
      <c r="E8" s="207">
        <v>158.5</v>
      </c>
      <c r="F8" s="220">
        <f>E8/3</f>
        <v>52.833333333333336</v>
      </c>
      <c r="G8" s="204">
        <f>F8*0.3</f>
        <v>15.85</v>
      </c>
      <c r="H8" s="206">
        <v>63</v>
      </c>
      <c r="I8" s="204">
        <f>H8*0.4</f>
        <v>25.200000000000003</v>
      </c>
      <c r="J8" s="204">
        <f>G8+I8</f>
        <v>41.050000000000004</v>
      </c>
      <c r="K8" s="221">
        <v>6</v>
      </c>
      <c r="L8" s="221" t="s">
        <v>18</v>
      </c>
      <c r="M8" s="203"/>
    </row>
    <row r="9" s="3" customFormat="1" ht="32.1" customHeight="1" x14ac:dyDescent="0.15" spans="1:13">
      <c r="A9" s="209">
        <v>7</v>
      </c>
      <c r="B9" s="207" t="s">
        <v>26</v>
      </c>
      <c r="C9" s="208" t="s">
        <v>14</v>
      </c>
      <c r="D9" s="207" t="s">
        <v>15</v>
      </c>
      <c r="E9" s="207">
        <v>212.5</v>
      </c>
      <c r="F9" s="220">
        <f>E9/3</f>
        <v>70.83333333333333</v>
      </c>
      <c r="G9" s="204">
        <f>F9*0.3</f>
        <v>21.249999999999996</v>
      </c>
      <c r="H9" s="237" t="s">
        <v>27</v>
      </c>
      <c r="I9" s="204">
        <f>H9*0.4</f>
        <v>20</v>
      </c>
      <c r="J9" s="204">
        <f>G9+I9</f>
        <v>41.25</v>
      </c>
      <c r="K9" s="236"/>
      <c r="L9" s="203" t="s">
        <v>28</v>
      </c>
      <c r="M9" s="249" t="s">
        <v>29</v>
      </c>
    </row>
    <row r="10" s="3" customFormat="1" ht="32.1" customHeight="1" x14ac:dyDescent="0.15" spans="1:13">
      <c r="A10" s="209">
        <v>8</v>
      </c>
      <c r="B10" s="207" t="s">
        <v>30</v>
      </c>
      <c r="C10" s="208" t="s">
        <v>14</v>
      </c>
      <c r="D10" s="207" t="s">
        <v>15</v>
      </c>
      <c r="E10" s="207">
        <v>183.5</v>
      </c>
      <c r="F10" s="220">
        <f>E10/3</f>
        <v>61.166666666666664</v>
      </c>
      <c r="G10" s="204">
        <f>F10*0.3</f>
        <v>18.349999999999998</v>
      </c>
      <c r="H10" s="237" t="s">
        <v>31</v>
      </c>
      <c r="I10" s="204">
        <f>H10*0.4</f>
        <v>22.8</v>
      </c>
      <c r="J10" s="204">
        <f>G10+I10</f>
        <v>41.15</v>
      </c>
      <c r="K10" s="236"/>
      <c r="L10" s="203" t="s">
        <v>28</v>
      </c>
      <c r="M10" s="249" t="s">
        <v>29</v>
      </c>
    </row>
    <row r="11" s="3" customFormat="1" ht="32.1" customHeight="1" x14ac:dyDescent="0.15" spans="1:13">
      <c r="A11" s="209">
        <v>9</v>
      </c>
      <c r="B11" s="207" t="s">
        <v>32</v>
      </c>
      <c r="C11" s="208" t="s">
        <v>14</v>
      </c>
      <c r="D11" s="207" t="s">
        <v>15</v>
      </c>
      <c r="E11" s="207">
        <v>158</v>
      </c>
      <c r="F11" s="220">
        <f>E11/3</f>
        <v>52.666666666666664</v>
      </c>
      <c r="G11" s="204">
        <f>F11*0.3</f>
        <v>15.799999999999999</v>
      </c>
      <c r="H11" s="206">
        <v>60</v>
      </c>
      <c r="I11" s="204">
        <f>H11*0.4</f>
        <v>24</v>
      </c>
      <c r="J11" s="204">
        <f>G11+I11</f>
        <v>39.8</v>
      </c>
      <c r="K11" s="203"/>
      <c r="L11" s="203" t="s">
        <v>28</v>
      </c>
      <c r="M11" s="203"/>
    </row>
    <row r="12" s="3" customFormat="1" ht="32.1" customHeight="1" x14ac:dyDescent="0.15" spans="1:13">
      <c r="A12" s="209">
        <v>10</v>
      </c>
      <c r="B12" s="207" t="s">
        <v>33</v>
      </c>
      <c r="C12" s="208" t="s">
        <v>14</v>
      </c>
      <c r="D12" s="207" t="s">
        <v>15</v>
      </c>
      <c r="E12" s="207">
        <v>148.5</v>
      </c>
      <c r="F12" s="220">
        <f>E12/3</f>
        <v>49.5</v>
      </c>
      <c r="G12" s="204">
        <f>F12*0.3</f>
        <v>14.85</v>
      </c>
      <c r="H12" s="206">
        <v>61</v>
      </c>
      <c r="I12" s="204">
        <f>H12*0.4</f>
        <v>24.400000000000002</v>
      </c>
      <c r="J12" s="204">
        <f>G12+I12</f>
        <v>39.25</v>
      </c>
      <c r="K12" s="203"/>
      <c r="L12" s="203" t="s">
        <v>28</v>
      </c>
      <c r="M12" s="203"/>
    </row>
    <row r="13" s="3" customFormat="1" ht="32.1" customHeight="1" x14ac:dyDescent="0.15" spans="1:13">
      <c r="A13" s="209">
        <v>11</v>
      </c>
      <c r="B13" s="207" t="s">
        <v>34</v>
      </c>
      <c r="C13" s="208" t="s">
        <v>14</v>
      </c>
      <c r="D13" s="207" t="s">
        <v>15</v>
      </c>
      <c r="E13" s="207">
        <v>169</v>
      </c>
      <c r="F13" s="220">
        <f>E13/3</f>
        <v>56.333333333333336</v>
      </c>
      <c r="G13" s="204">
        <f>F13*0.3</f>
        <v>16.9</v>
      </c>
      <c r="H13" s="206">
        <v>55</v>
      </c>
      <c r="I13" s="204">
        <f>H13*0.4</f>
        <v>22</v>
      </c>
      <c r="J13" s="204">
        <f>G13+I13</f>
        <v>38.9</v>
      </c>
      <c r="K13" s="203"/>
      <c r="L13" s="203" t="s">
        <v>28</v>
      </c>
      <c r="M13" s="203"/>
    </row>
    <row r="14" s="3" customFormat="1" ht="32.1" customHeight="1" x14ac:dyDescent="0.15" spans="1:13">
      <c r="A14" s="209">
        <v>12</v>
      </c>
      <c r="B14" s="207" t="s">
        <v>35</v>
      </c>
      <c r="C14" s="208" t="s">
        <v>14</v>
      </c>
      <c r="D14" s="207" t="s">
        <v>15</v>
      </c>
      <c r="E14" s="207">
        <v>171.5</v>
      </c>
      <c r="F14" s="220">
        <f>E14/3</f>
        <v>57.166666666666664</v>
      </c>
      <c r="G14" s="204">
        <f>F14*0.3</f>
        <v>17.15</v>
      </c>
      <c r="H14" s="206">
        <v>52</v>
      </c>
      <c r="I14" s="204">
        <f>H14*0.4</f>
        <v>20.8</v>
      </c>
      <c r="J14" s="204">
        <f>G14+I14</f>
        <v>37.95</v>
      </c>
      <c r="K14" s="203"/>
      <c r="L14" s="203" t="s">
        <v>28</v>
      </c>
      <c r="M14" s="203"/>
    </row>
    <row r="15" s="3" customFormat="1" ht="32.1" customHeight="1" x14ac:dyDescent="0.15" spans="1:13">
      <c r="A15" s="209">
        <v>13</v>
      </c>
      <c r="B15" s="207" t="s">
        <v>36</v>
      </c>
      <c r="C15" s="208" t="s">
        <v>14</v>
      </c>
      <c r="D15" s="207" t="s">
        <v>15</v>
      </c>
      <c r="E15" s="207">
        <v>161</v>
      </c>
      <c r="F15" s="220">
        <f>E15/3</f>
        <v>53.666666666666664</v>
      </c>
      <c r="G15" s="204">
        <f>F15*0.3</f>
        <v>16.099999999999998</v>
      </c>
      <c r="H15" s="206">
        <v>54</v>
      </c>
      <c r="I15" s="204">
        <f>H15*0.4</f>
        <v>21.6</v>
      </c>
      <c r="J15" s="204">
        <f>G15+I15</f>
        <v>37.7</v>
      </c>
      <c r="K15" s="203"/>
      <c r="L15" s="203" t="s">
        <v>28</v>
      </c>
      <c r="M15" s="203"/>
    </row>
    <row r="16" s="3" customFormat="1" ht="32.1" customHeight="1" x14ac:dyDescent="0.15" spans="1:13">
      <c r="A16" s="209">
        <v>14</v>
      </c>
      <c r="B16" s="207" t="s">
        <v>37</v>
      </c>
      <c r="C16" s="208" t="s">
        <v>14</v>
      </c>
      <c r="D16" s="207" t="s">
        <v>15</v>
      </c>
      <c r="E16" s="207">
        <v>171.5</v>
      </c>
      <c r="F16" s="220">
        <f>E16/3</f>
        <v>57.166666666666664</v>
      </c>
      <c r="G16" s="204">
        <f>F16*0.3</f>
        <v>17.15</v>
      </c>
      <c r="H16" s="206">
        <v>46</v>
      </c>
      <c r="I16" s="204">
        <f>H16*0.4</f>
        <v>18.400000000000002</v>
      </c>
      <c r="J16" s="204">
        <f>G16+I16</f>
        <v>35.55</v>
      </c>
      <c r="K16" s="203"/>
      <c r="L16" s="203" t="s">
        <v>28</v>
      </c>
      <c r="M16" s="203"/>
    </row>
    <row r="17" s="3" customFormat="1" ht="32.1" customHeight="1" x14ac:dyDescent="0.15" spans="1:13">
      <c r="A17" s="209">
        <v>15</v>
      </c>
      <c r="B17" s="207" t="s">
        <v>38</v>
      </c>
      <c r="C17" s="208" t="s">
        <v>14</v>
      </c>
      <c r="D17" s="207" t="s">
        <v>15</v>
      </c>
      <c r="E17" s="207">
        <v>160.5</v>
      </c>
      <c r="F17" s="220">
        <f>E17/3</f>
        <v>53.5</v>
      </c>
      <c r="G17" s="204">
        <f>F17*0.3</f>
        <v>16.05</v>
      </c>
      <c r="H17" s="206">
        <v>48</v>
      </c>
      <c r="I17" s="204">
        <f>H17*0.4</f>
        <v>19.200000000000003</v>
      </c>
      <c r="J17" s="204">
        <f>G17+I17</f>
        <v>35.25</v>
      </c>
      <c r="K17" s="203"/>
      <c r="L17" s="203" t="s">
        <v>28</v>
      </c>
      <c r="M17" s="203"/>
    </row>
    <row r="18" s="3" customFormat="1" ht="32.1" customHeight="1" x14ac:dyDescent="0.15" spans="1:13">
      <c r="A18" s="209">
        <v>16</v>
      </c>
      <c r="B18" s="207" t="s">
        <v>39</v>
      </c>
      <c r="C18" s="208" t="s">
        <v>14</v>
      </c>
      <c r="D18" s="207" t="s">
        <v>15</v>
      </c>
      <c r="E18" s="207">
        <v>153.5</v>
      </c>
      <c r="F18" s="220">
        <f>E18/3</f>
        <v>51.166666666666664</v>
      </c>
      <c r="G18" s="204">
        <f>F18*0.3</f>
        <v>15.349999999999998</v>
      </c>
      <c r="H18" s="206">
        <v>49</v>
      </c>
      <c r="I18" s="204">
        <f>H18*0.4</f>
        <v>19.6</v>
      </c>
      <c r="J18" s="204">
        <f>G18+I18</f>
        <v>34.95</v>
      </c>
      <c r="K18" s="203"/>
      <c r="L18" s="203" t="s">
        <v>28</v>
      </c>
      <c r="M18" s="203"/>
    </row>
    <row r="19" s="3" customFormat="1" ht="32.1" customHeight="1" x14ac:dyDescent="0.15" spans="1:13">
      <c r="A19" s="209">
        <v>17</v>
      </c>
      <c r="B19" s="207" t="s">
        <v>40</v>
      </c>
      <c r="C19" s="208" t="s">
        <v>14</v>
      </c>
      <c r="D19" s="207" t="s">
        <v>15</v>
      </c>
      <c r="E19" s="207">
        <v>150.5</v>
      </c>
      <c r="F19" s="220">
        <f>E19/3</f>
        <v>50.166666666666664</v>
      </c>
      <c r="G19" s="204">
        <f>F19*0.3</f>
        <v>15.049999999999999</v>
      </c>
      <c r="H19" s="206">
        <v>49</v>
      </c>
      <c r="I19" s="204">
        <f>H19*0.4</f>
        <v>19.6</v>
      </c>
      <c r="J19" s="204">
        <f>G19+I19</f>
        <v>34.65</v>
      </c>
      <c r="K19" s="203"/>
      <c r="L19" s="203" t="s">
        <v>28</v>
      </c>
      <c r="M19" s="203"/>
    </row>
    <row r="20" s="3" customFormat="1" ht="32.1" customHeight="1" x14ac:dyDescent="0.15" spans="1:13">
      <c r="A20" s="209">
        <v>18</v>
      </c>
      <c r="B20" s="207" t="s">
        <v>41</v>
      </c>
      <c r="C20" s="208" t="s">
        <v>14</v>
      </c>
      <c r="D20" s="207" t="s">
        <v>15</v>
      </c>
      <c r="E20" s="207">
        <v>150</v>
      </c>
      <c r="F20" s="220">
        <f>E20/3</f>
        <v>50</v>
      </c>
      <c r="G20" s="204">
        <f>F20*0.3</f>
        <v>15</v>
      </c>
      <c r="H20" s="206">
        <v>40</v>
      </c>
      <c r="I20" s="204">
        <f>H20*0.4</f>
        <v>16</v>
      </c>
      <c r="J20" s="204">
        <f>G20+I20</f>
        <v>31</v>
      </c>
      <c r="K20" s="203"/>
      <c r="L20" s="203" t="s">
        <v>28</v>
      </c>
      <c r="M20" s="203"/>
    </row>
    <row r="21" s="3" customFormat="1" ht="32.1" customHeight="1" x14ac:dyDescent="0.15" spans="1:13">
      <c r="A21" s="203">
        <v>19</v>
      </c>
      <c r="B21" s="207" t="s">
        <v>42</v>
      </c>
      <c r="C21" s="208" t="s">
        <v>14</v>
      </c>
      <c r="D21" s="207" t="s">
        <v>15</v>
      </c>
      <c r="E21" s="207">
        <v>148.5</v>
      </c>
      <c r="F21" s="220">
        <f>E21/3</f>
        <v>49.5</v>
      </c>
      <c r="G21" s="204">
        <f>F21*0.3</f>
        <v>14.85</v>
      </c>
      <c r="H21" s="206">
        <v>35</v>
      </c>
      <c r="I21" s="204">
        <f>H21*0.4</f>
        <v>14</v>
      </c>
      <c r="J21" s="204">
        <f>G21+I21</f>
        <v>28.85</v>
      </c>
      <c r="K21" s="203"/>
      <c r="L21" s="203" t="s">
        <v>28</v>
      </c>
      <c r="M21" s="203"/>
    </row>
    <row r="22" s="3" customFormat="1" ht="32.1" customHeight="1" x14ac:dyDescent="0.15" spans="1:13">
      <c r="A22" s="250">
        <v>20</v>
      </c>
      <c r="B22" s="251" t="s">
        <v>43</v>
      </c>
      <c r="C22" s="208" t="s">
        <v>14</v>
      </c>
      <c r="D22" s="251" t="s">
        <v>44</v>
      </c>
      <c r="E22" s="251">
        <v>180.5</v>
      </c>
      <c r="F22" s="252">
        <f>E22/3</f>
        <v>60.166666666666664</v>
      </c>
      <c r="G22" s="252">
        <f>F22*0.3</f>
        <v>18.049999999999997</v>
      </c>
      <c r="H22" s="253">
        <v>76</v>
      </c>
      <c r="I22" s="252">
        <f>H22*0.4</f>
        <v>30.400000000000002</v>
      </c>
      <c r="J22" s="252">
        <f>G22+I22</f>
        <v>48.45</v>
      </c>
      <c r="K22" s="254">
        <v>1</v>
      </c>
      <c r="L22" s="254" t="s">
        <v>18</v>
      </c>
      <c r="M22" s="203"/>
    </row>
    <row r="23" ht="22.499657" customHeight="1" x14ac:dyDescent="0.15" spans="1:13">
      <c r="A23" s="209">
        <v>21</v>
      </c>
      <c r="B23" s="207" t="s">
        <v>45</v>
      </c>
      <c r="C23" s="208" t="s">
        <v>14</v>
      </c>
      <c r="D23" s="207" t="s">
        <v>44</v>
      </c>
      <c r="E23" s="207">
        <v>170.5</v>
      </c>
      <c r="F23" s="220">
        <f>E23/3</f>
        <v>56.833333333333336</v>
      </c>
      <c r="G23" s="204">
        <f>F23*0.3</f>
        <v>17.05</v>
      </c>
      <c r="H23" s="206">
        <v>75.5</v>
      </c>
      <c r="I23" s="204">
        <f>H23*0.4</f>
        <v>30.200000000000003</v>
      </c>
      <c r="J23" s="204">
        <f>G23+I23</f>
        <v>47.25</v>
      </c>
      <c r="K23" s="221">
        <v>2</v>
      </c>
      <c r="L23" s="221" t="s">
        <v>18</v>
      </c>
      <c r="M23" s="203"/>
    </row>
    <row r="24" ht="22.499657" customHeight="1" x14ac:dyDescent="0.15" spans="1:13">
      <c r="A24" s="209">
        <v>22</v>
      </c>
      <c r="B24" s="207" t="s">
        <v>46</v>
      </c>
      <c r="C24" s="208" t="s">
        <v>14</v>
      </c>
      <c r="D24" s="207" t="s">
        <v>44</v>
      </c>
      <c r="E24" s="207">
        <v>172.5</v>
      </c>
      <c r="F24" s="220">
        <f>E24/3</f>
        <v>57.5</v>
      </c>
      <c r="G24" s="204">
        <f>F24*0.3</f>
        <v>17.25</v>
      </c>
      <c r="H24" s="206">
        <v>64</v>
      </c>
      <c r="I24" s="204">
        <f>H24*0.4</f>
        <v>25.6</v>
      </c>
      <c r="J24" s="204">
        <f>G24+I24</f>
        <v>42.85</v>
      </c>
      <c r="K24" s="221">
        <v>3</v>
      </c>
      <c r="L24" s="221" t="s">
        <v>18</v>
      </c>
      <c r="M24" s="203"/>
    </row>
    <row r="25" ht="22.499657" customHeight="1" x14ac:dyDescent="0.15" spans="1:13">
      <c r="A25" s="209">
        <v>23</v>
      </c>
      <c r="B25" s="207" t="s">
        <v>47</v>
      </c>
      <c r="C25" s="208" t="s">
        <v>14</v>
      </c>
      <c r="D25" s="207" t="s">
        <v>44</v>
      </c>
      <c r="E25" s="207">
        <v>186</v>
      </c>
      <c r="F25" s="220">
        <f>E25/3</f>
        <v>62</v>
      </c>
      <c r="G25" s="204">
        <f>F25*0.3</f>
        <v>18.599999999999998</v>
      </c>
      <c r="H25" s="206">
        <v>57</v>
      </c>
      <c r="I25" s="204">
        <f>H25*0.4</f>
        <v>22.8</v>
      </c>
      <c r="J25" s="204">
        <f>G25+I25</f>
        <v>41.4</v>
      </c>
      <c r="K25" s="203"/>
      <c r="L25" s="203" t="s">
        <v>28</v>
      </c>
      <c r="M25" s="203"/>
    </row>
    <row r="26" ht="22.499657" customHeight="1" x14ac:dyDescent="0.15" spans="1:13">
      <c r="A26" s="209">
        <v>24</v>
      </c>
      <c r="B26" s="207" t="s">
        <v>48</v>
      </c>
      <c r="C26" s="208" t="s">
        <v>14</v>
      </c>
      <c r="D26" s="207" t="s">
        <v>44</v>
      </c>
      <c r="E26" s="207">
        <v>169.5</v>
      </c>
      <c r="F26" s="220">
        <f>E26/3</f>
        <v>56.5</v>
      </c>
      <c r="G26" s="204">
        <f>F26*0.3</f>
        <v>16.95</v>
      </c>
      <c r="H26" s="206">
        <v>61</v>
      </c>
      <c r="I26" s="204">
        <f>H26*0.4</f>
        <v>24.400000000000002</v>
      </c>
      <c r="J26" s="204">
        <f>G26+I26</f>
        <v>41.35</v>
      </c>
      <c r="K26" s="203"/>
      <c r="L26" s="203" t="s">
        <v>28</v>
      </c>
      <c r="M26" s="203"/>
    </row>
    <row r="27" ht="22.499657" customHeight="1" x14ac:dyDescent="0.15" spans="1:13">
      <c r="A27" s="209">
        <v>25</v>
      </c>
      <c r="B27" s="207" t="s">
        <v>49</v>
      </c>
      <c r="C27" s="208" t="s">
        <v>14</v>
      </c>
      <c r="D27" s="207" t="s">
        <v>44</v>
      </c>
      <c r="E27" s="207">
        <v>178</v>
      </c>
      <c r="F27" s="220">
        <f>E27/3</f>
        <v>59.333333333333336</v>
      </c>
      <c r="G27" s="204">
        <f>F27*0.3</f>
        <v>17.8</v>
      </c>
      <c r="H27" s="206">
        <v>58</v>
      </c>
      <c r="I27" s="204">
        <f>H27*0.4</f>
        <v>23.200000000000003</v>
      </c>
      <c r="J27" s="204">
        <f>G27+I27</f>
        <v>41</v>
      </c>
      <c r="K27" s="203"/>
      <c r="L27" s="203" t="s">
        <v>28</v>
      </c>
      <c r="M27" s="203"/>
    </row>
    <row r="28" ht="22.499657" customHeight="1" x14ac:dyDescent="0.15" spans="1:13">
      <c r="A28" s="209">
        <v>26</v>
      </c>
      <c r="B28" s="207" t="s">
        <v>50</v>
      </c>
      <c r="C28" s="208" t="s">
        <v>14</v>
      </c>
      <c r="D28" s="207" t="s">
        <v>44</v>
      </c>
      <c r="E28" s="207">
        <v>182.5</v>
      </c>
      <c r="F28" s="220">
        <f>E28/3</f>
        <v>60.833333333333336</v>
      </c>
      <c r="G28" s="204">
        <f>F28*0.3</f>
        <v>18.25</v>
      </c>
      <c r="H28" s="206">
        <v>56</v>
      </c>
      <c r="I28" s="204">
        <f>H28*0.4</f>
        <v>22.400000000000002</v>
      </c>
      <c r="J28" s="204">
        <f>G28+I28</f>
        <v>40.650000000000006</v>
      </c>
      <c r="K28" s="203"/>
      <c r="L28" s="203" t="s">
        <v>28</v>
      </c>
      <c r="M28" s="203"/>
    </row>
    <row r="29" ht="22.499657" customHeight="1" x14ac:dyDescent="0.15" spans="1:13">
      <c r="A29" s="209">
        <v>27</v>
      </c>
      <c r="B29" s="207" t="s">
        <v>51</v>
      </c>
      <c r="C29" s="208" t="s">
        <v>14</v>
      </c>
      <c r="D29" s="207" t="s">
        <v>44</v>
      </c>
      <c r="E29" s="207">
        <v>170.5</v>
      </c>
      <c r="F29" s="220">
        <f>E29/3</f>
        <v>56.833333333333336</v>
      </c>
      <c r="G29" s="204">
        <f>F29*0.3</f>
        <v>17.05</v>
      </c>
      <c r="H29" s="206">
        <v>58</v>
      </c>
      <c r="I29" s="204">
        <f>H29*0.4</f>
        <v>23.200000000000003</v>
      </c>
      <c r="J29" s="204">
        <f>G29+I29</f>
        <v>40.25</v>
      </c>
      <c r="K29" s="203"/>
      <c r="L29" s="203" t="s">
        <v>28</v>
      </c>
      <c r="M29" s="203"/>
    </row>
    <row r="30" ht="22.499657" customHeight="1" x14ac:dyDescent="0.15" spans="1:13">
      <c r="A30" s="209">
        <v>28</v>
      </c>
      <c r="B30" s="207" t="s">
        <v>52</v>
      </c>
      <c r="C30" s="208" t="s">
        <v>14</v>
      </c>
      <c r="D30" s="207" t="s">
        <v>44</v>
      </c>
      <c r="E30" s="207">
        <v>166.5</v>
      </c>
      <c r="F30" s="220">
        <f>E30/3</f>
        <v>55.5</v>
      </c>
      <c r="G30" s="204">
        <f>F30*0.3</f>
        <v>16.65</v>
      </c>
      <c r="H30" s="206">
        <v>58</v>
      </c>
      <c r="I30" s="204">
        <f>H30*0.4</f>
        <v>23.200000000000003</v>
      </c>
      <c r="J30" s="204">
        <f>G30+I30</f>
        <v>39.85</v>
      </c>
      <c r="K30" s="203"/>
      <c r="L30" s="203" t="s">
        <v>28</v>
      </c>
      <c r="M30" s="203"/>
    </row>
    <row r="31" ht="22.499657" customHeight="1" x14ac:dyDescent="0.15" spans="1:13">
      <c r="A31" s="210">
        <v>29</v>
      </c>
      <c r="B31" s="214" t="s">
        <v>53</v>
      </c>
      <c r="C31" s="208" t="s">
        <v>14</v>
      </c>
      <c r="D31" s="214" t="s">
        <v>44</v>
      </c>
      <c r="E31" s="214">
        <v>168.5</v>
      </c>
      <c r="F31" s="218">
        <f>E31/3</f>
        <v>56.166666666666664</v>
      </c>
      <c r="G31" s="217">
        <f>F31*0.3</f>
        <v>16.849999999999998</v>
      </c>
      <c r="H31" s="213">
        <v>55</v>
      </c>
      <c r="I31" s="217">
        <f>H31*0.4</f>
        <v>22</v>
      </c>
      <c r="J31" s="217">
        <f>G31+I31</f>
        <v>38.849999999999994</v>
      </c>
      <c r="K31" s="216"/>
      <c r="L31" s="216" t="s">
        <v>28</v>
      </c>
      <c r="M31" s="203"/>
    </row>
    <row r="32" ht="33.75" customHeight="1" x14ac:dyDescent="0.15" spans="1:13">
      <c r="A32" s="210">
        <v>30</v>
      </c>
      <c r="B32" s="214" t="s">
        <v>54</v>
      </c>
      <c r="C32" s="208" t="s">
        <v>55</v>
      </c>
      <c r="D32" s="208" t="s">
        <v>56</v>
      </c>
      <c r="E32" s="207">
        <v>224</v>
      </c>
      <c r="F32" s="207">
        <f>ROUND(E32/3,2)</f>
        <v>74.67</v>
      </c>
      <c r="G32" s="204">
        <f>ROUND(F32*0.3,2)</f>
        <v>22.4</v>
      </c>
      <c r="H32" s="213">
        <v>62</v>
      </c>
      <c r="I32" s="206">
        <f>ROUND(H32*0.4,2)</f>
        <v>24.8</v>
      </c>
      <c r="J32" s="204">
        <f>I32+G32</f>
        <v>47.2</v>
      </c>
      <c r="K32" s="221">
        <v>1</v>
      </c>
      <c r="L32" s="212" t="s">
        <v>18</v>
      </c>
      <c r="M32" s="203"/>
    </row>
    <row r="33" ht="33.75" customHeight="1" x14ac:dyDescent="0.15" spans="1:13">
      <c r="A33" s="210">
        <v>31</v>
      </c>
      <c r="B33" s="207" t="s">
        <v>57</v>
      </c>
      <c r="C33" s="208" t="s">
        <v>55</v>
      </c>
      <c r="D33" s="208" t="s">
        <v>56</v>
      </c>
      <c r="E33" s="207">
        <v>140</v>
      </c>
      <c r="F33" s="207">
        <f>ROUND(E33/3,2)</f>
        <v>46.67</v>
      </c>
      <c r="G33" s="204">
        <f>ROUND(F33*0.3,2)</f>
        <v>14</v>
      </c>
      <c r="H33" s="204">
        <v>61</v>
      </c>
      <c r="I33" s="206">
        <f>ROUND(H33*0.4,2)</f>
        <v>24.4</v>
      </c>
      <c r="J33" s="204">
        <f>I33+G33</f>
        <v>38.4</v>
      </c>
      <c r="K33" s="221">
        <v>2</v>
      </c>
      <c r="L33" s="212" t="s">
        <v>18</v>
      </c>
      <c r="M33" s="203"/>
    </row>
    <row r="34" ht="33.75" customHeight="1" x14ac:dyDescent="0.15" spans="1:13">
      <c r="A34" s="210">
        <v>32</v>
      </c>
      <c r="B34" s="207" t="s">
        <v>58</v>
      </c>
      <c r="C34" s="208" t="s">
        <v>55</v>
      </c>
      <c r="D34" s="208" t="s">
        <v>56</v>
      </c>
      <c r="E34" s="207">
        <v>137.5</v>
      </c>
      <c r="F34" s="207">
        <f>ROUND(E34/3,2)</f>
        <v>45.83</v>
      </c>
      <c r="G34" s="204">
        <f>ROUND(F34*0.3,2)</f>
        <v>13.75</v>
      </c>
      <c r="H34" s="204">
        <v>61</v>
      </c>
      <c r="I34" s="206">
        <f>ROUND(H34*0.4,2)</f>
        <v>24.4</v>
      </c>
      <c r="J34" s="204">
        <f>I34+G34</f>
        <v>38.15</v>
      </c>
      <c r="K34" s="221">
        <v>3</v>
      </c>
      <c r="L34" s="212" t="s">
        <v>18</v>
      </c>
      <c r="M34" s="203"/>
    </row>
    <row r="35" ht="33.75" customHeight="1" x14ac:dyDescent="0.15" spans="1:13">
      <c r="A35" s="210">
        <v>33</v>
      </c>
      <c r="B35" s="207" t="s">
        <v>59</v>
      </c>
      <c r="C35" s="208" t="s">
        <v>55</v>
      </c>
      <c r="D35" s="208" t="s">
        <v>56</v>
      </c>
      <c r="E35" s="207">
        <v>134.5</v>
      </c>
      <c r="F35" s="207">
        <f>ROUND(E35/3,2)</f>
        <v>44.83</v>
      </c>
      <c r="G35" s="204">
        <f>ROUND(F35*0.3,2)</f>
        <v>13.45</v>
      </c>
      <c r="H35" s="204">
        <v>60</v>
      </c>
      <c r="I35" s="206">
        <f>ROUND(H35*0.4,2)</f>
        <v>24</v>
      </c>
      <c r="J35" s="204">
        <f>I35+G35</f>
        <v>37.45</v>
      </c>
      <c r="K35" s="205"/>
      <c r="L35" s="204" t="s">
        <v>28</v>
      </c>
      <c r="M35" s="203"/>
    </row>
    <row r="36" ht="33.75" customHeight="1" x14ac:dyDescent="0.15" spans="1:13">
      <c r="A36" s="210">
        <v>35</v>
      </c>
      <c r="B36" s="207" t="s">
        <v>60</v>
      </c>
      <c r="C36" s="208" t="s">
        <v>55</v>
      </c>
      <c r="D36" s="208" t="s">
        <v>56</v>
      </c>
      <c r="E36" s="207">
        <v>155</v>
      </c>
      <c r="F36" s="207">
        <f>ROUND(E36/3,2)</f>
        <v>51.67</v>
      </c>
      <c r="G36" s="204">
        <f>ROUND(F36*0.3,2)</f>
        <v>15.5</v>
      </c>
      <c r="H36" s="204">
        <v>58</v>
      </c>
      <c r="I36" s="206">
        <f>H36*0.4</f>
        <v>23.200000000000003</v>
      </c>
      <c r="J36" s="204">
        <f>I36+G36</f>
        <v>38.7</v>
      </c>
      <c r="K36" s="205"/>
      <c r="L36" s="204" t="s">
        <v>28</v>
      </c>
      <c r="M36" s="249" t="s">
        <v>29</v>
      </c>
    </row>
    <row r="37" ht="33.75" customHeight="1" x14ac:dyDescent="0.15" spans="1:13">
      <c r="A37" s="210">
        <v>37</v>
      </c>
      <c r="B37" s="207" t="s">
        <v>61</v>
      </c>
      <c r="C37" s="208" t="s">
        <v>55</v>
      </c>
      <c r="D37" s="208" t="s">
        <v>56</v>
      </c>
      <c r="E37" s="207">
        <v>147</v>
      </c>
      <c r="F37" s="207">
        <f>ROUND(E37/3,2)</f>
        <v>49</v>
      </c>
      <c r="G37" s="204">
        <f>ROUND(F37*0.3,2)</f>
        <v>14.7</v>
      </c>
      <c r="H37" s="204">
        <v>56</v>
      </c>
      <c r="I37" s="206">
        <f>H37*0.4</f>
        <v>22.400000000000002</v>
      </c>
      <c r="J37" s="204">
        <f>I37+G37</f>
        <v>37.1</v>
      </c>
      <c r="K37" s="205"/>
      <c r="L37" s="204" t="s">
        <v>28</v>
      </c>
      <c r="M37" s="249"/>
    </row>
    <row r="38" ht="33.75" customHeight="1" x14ac:dyDescent="0.15" spans="1:13">
      <c r="A38" s="210">
        <v>34</v>
      </c>
      <c r="B38" s="207" t="s">
        <v>62</v>
      </c>
      <c r="C38" s="208" t="s">
        <v>55</v>
      </c>
      <c r="D38" s="208" t="s">
        <v>56</v>
      </c>
      <c r="E38" s="207">
        <v>167</v>
      </c>
      <c r="F38" s="207">
        <f>ROUND(E38/3,2)</f>
        <v>55.67</v>
      </c>
      <c r="G38" s="204">
        <f>ROUND(F38*0.3,2)</f>
        <v>16.7</v>
      </c>
      <c r="H38" s="204">
        <v>50</v>
      </c>
      <c r="I38" s="206">
        <f>H38*0.4</f>
        <v>20</v>
      </c>
      <c r="J38" s="204">
        <f>I38+G38</f>
        <v>36.7</v>
      </c>
      <c r="K38" s="205"/>
      <c r="L38" s="204" t="s">
        <v>28</v>
      </c>
      <c r="M38" s="249"/>
    </row>
    <row r="39" ht="33.75" customHeight="1" x14ac:dyDescent="0.15" spans="1:13">
      <c r="A39" s="210">
        <v>36</v>
      </c>
      <c r="B39" s="207" t="s">
        <v>63</v>
      </c>
      <c r="C39" s="208" t="s">
        <v>55</v>
      </c>
      <c r="D39" s="208" t="s">
        <v>56</v>
      </c>
      <c r="E39" s="207">
        <v>149</v>
      </c>
      <c r="F39" s="207">
        <f>ROUND(E39/3,2)</f>
        <v>49.67</v>
      </c>
      <c r="G39" s="204">
        <f>ROUND(F39*0.3,2)</f>
        <v>14.9</v>
      </c>
      <c r="H39" s="204">
        <v>46</v>
      </c>
      <c r="I39" s="206">
        <f>H39*0.4</f>
        <v>18.400000000000002</v>
      </c>
      <c r="J39" s="204">
        <f>I39+G39</f>
        <v>33.300000000000004</v>
      </c>
      <c r="K39" s="205"/>
      <c r="L39" s="204" t="s">
        <v>28</v>
      </c>
      <c r="M39" s="249"/>
    </row>
    <row r="40" ht="33.75" customHeight="1" x14ac:dyDescent="0.15" spans="1:13">
      <c r="A40" s="210">
        <v>38</v>
      </c>
      <c r="B40" s="207" t="s">
        <v>64</v>
      </c>
      <c r="C40" s="208" t="s">
        <v>55</v>
      </c>
      <c r="D40" s="208" t="s">
        <v>56</v>
      </c>
      <c r="E40" s="207">
        <v>134.5</v>
      </c>
      <c r="F40" s="207">
        <f>ROUND(E40/3,2)</f>
        <v>44.83</v>
      </c>
      <c r="G40" s="204">
        <f>ROUND(F40*0.3,2)</f>
        <v>13.45</v>
      </c>
      <c r="H40" s="204">
        <v>47</v>
      </c>
      <c r="I40" s="206">
        <f>H40*0.4</f>
        <v>18.8</v>
      </c>
      <c r="J40" s="204">
        <f>I40+G40</f>
        <v>32.25</v>
      </c>
      <c r="K40" s="205"/>
      <c r="L40" s="204" t="s">
        <v>28</v>
      </c>
      <c r="M40" s="249"/>
    </row>
    <row r="41" ht="33.75" customHeight="1" x14ac:dyDescent="0.15" spans="1:13">
      <c r="A41" s="210">
        <v>39</v>
      </c>
      <c r="B41" s="207" t="s">
        <v>65</v>
      </c>
      <c r="C41" s="208" t="s">
        <v>55</v>
      </c>
      <c r="D41" s="208" t="s">
        <v>56</v>
      </c>
      <c r="E41" s="207">
        <v>182.5</v>
      </c>
      <c r="F41" s="207">
        <f>ROUND(E41/3,2)</f>
        <v>60.83</v>
      </c>
      <c r="G41" s="204">
        <f>ROUND(F41*0.3,2)</f>
        <v>18.25</v>
      </c>
      <c r="H41" s="204"/>
      <c r="I41" s="206"/>
      <c r="J41" s="204"/>
      <c r="K41" s="205"/>
      <c r="L41" s="204" t="s">
        <v>66</v>
      </c>
      <c r="M41" s="203"/>
    </row>
    <row r="42" ht="33.75" customHeight="1" x14ac:dyDescent="0.15" spans="1:13">
      <c r="A42" s="209">
        <v>40</v>
      </c>
      <c r="B42" s="207" t="s">
        <v>67</v>
      </c>
      <c r="C42" s="208" t="s">
        <v>55</v>
      </c>
      <c r="D42" s="208" t="s">
        <v>56</v>
      </c>
      <c r="E42" s="207">
        <v>174.5</v>
      </c>
      <c r="F42" s="207">
        <f>ROUND(E42/3,2)</f>
        <v>58.17</v>
      </c>
      <c r="G42" s="204">
        <f>ROUND(F42*0.3,2)</f>
        <v>17.45</v>
      </c>
      <c r="H42" s="204"/>
      <c r="I42" s="206"/>
      <c r="J42" s="204"/>
      <c r="K42" s="205"/>
      <c r="L42" s="204" t="s">
        <v>66</v>
      </c>
      <c r="M42" s="203"/>
    </row>
  </sheetData>
  <sortState ref="A3:M20">
    <sortCondition ref="K3:K20" descending="1"/>
  </sortState>
  <mergeCells count="1">
    <mergeCell ref="A1:L1"/>
  </mergeCells>
  <phoneticPr fontId="0" type="noConversion"/>
  <pageMargins left="0.7499062639521802" right="0.7499062639521802" top="0.9998749560258521" bottom="0.9998749560258521" header="0.49993747801292604" footer="0.49993747801292604"/>
  <pageSetup paperSize="9" orientation="landscape"/>
  <extLst>
    <ext uri="{2D9387EB-5337-4D45-933B-B4D357D02E09}">
      <gutter val="0.0" pos="0"/>
    </ext>
  </extLst>
</worksheet>
</file>

<file path=docProps/app.xml><?xml version="1.0" encoding="utf-8"?>
<Properties xmlns="http://schemas.openxmlformats.org/officeDocument/2006/extended-properties">
  <Template>Normal.eit</Template>
  <TotalTime>51</TotalTime>
  <Application>Yozo_Office27021597764231179</Application>
</Properties>
</file>

<file path=docProps/core.xml><?xml version="1.0" encoding="utf-8"?>
<cp:coreProperties xmlns:cp="http://schemas.openxmlformats.org/package/2006/metadata/core-properties" xmlns:dc="http://purl.org/dc/elements/1.1/" xmlns:dcterms="http://purl.org/dc/terms/" xmlns:xsi="http://www.w3.org/2001/XMLSchema-instance">
  <dc:creator>Administrator</dc:creator>
  <cp:lastModifiedBy>ysgz</cp:lastModifiedBy>
  <cp:revision>0</cp:revision>
  <cp:lastPrinted>2020-10-09T07:37:00Z</cp:lastPrinted>
  <dcterms:created xsi:type="dcterms:W3CDTF">2020-01-02T03:00:00Z</dcterms:created>
  <dcterms:modified xsi:type="dcterms:W3CDTF">2022-07-25T10:02:54Z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2052-11.8.6.8811</vt:lpwstr>
  </property>
</Properties>
</file>