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23" i="1"/>
  <c r="J6"/>
  <c r="J8"/>
  <c r="J9"/>
  <c r="J11"/>
  <c r="J12"/>
  <c r="J13"/>
  <c r="J14"/>
  <c r="J16"/>
  <c r="J19"/>
  <c r="J20"/>
  <c r="J21"/>
  <c r="J22"/>
  <c r="J25"/>
  <c r="J26"/>
  <c r="J27"/>
  <c r="J28"/>
  <c r="J29"/>
  <c r="J30"/>
  <c r="J31"/>
  <c r="J32"/>
  <c r="J33"/>
  <c r="J34"/>
  <c r="J4"/>
  <c r="J5"/>
  <c r="J3"/>
  <c r="I6"/>
  <c r="I8"/>
  <c r="I9"/>
  <c r="I11"/>
  <c r="I12"/>
  <c r="I13"/>
  <c r="I14"/>
  <c r="I16"/>
  <c r="I19"/>
  <c r="I20"/>
  <c r="I21"/>
  <c r="I22"/>
  <c r="I23"/>
  <c r="I25"/>
  <c r="I26"/>
  <c r="I27"/>
  <c r="I28"/>
  <c r="I29"/>
  <c r="I30"/>
  <c r="I31"/>
  <c r="I32"/>
  <c r="I33"/>
  <c r="I34"/>
  <c r="I4"/>
  <c r="I5"/>
  <c r="I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4"/>
  <c r="G5"/>
  <c r="G3"/>
</calcChain>
</file>

<file path=xl/sharedStrings.xml><?xml version="1.0" encoding="utf-8"?>
<sst xmlns="http://schemas.openxmlformats.org/spreadsheetml/2006/main" count="126" uniqueCount="66">
  <si>
    <t>贵州省分析测试研究院</t>
  </si>
  <si>
    <t>贵州省山地资源研究所</t>
  </si>
  <si>
    <t>党务管理</t>
  </si>
  <si>
    <t>党务管理</t>
    <phoneticPr fontId="5" type="noConversion"/>
  </si>
  <si>
    <t>李佳</t>
  </si>
  <si>
    <t>郑鹏程</t>
  </si>
  <si>
    <t>李梦洁</t>
  </si>
  <si>
    <t>邓琳</t>
  </si>
  <si>
    <t>陈东</t>
  </si>
  <si>
    <t>谢金村</t>
  </si>
  <si>
    <t>财务管理</t>
  </si>
  <si>
    <t>杨阳</t>
  </si>
  <si>
    <t>尹德晶</t>
  </si>
  <si>
    <t>杨凤</t>
  </si>
  <si>
    <t>毒理/药理研究</t>
  </si>
  <si>
    <t>刘帮艳</t>
  </si>
  <si>
    <t>穆波</t>
  </si>
  <si>
    <t>王川南</t>
  </si>
  <si>
    <t>样品处理技术研究</t>
  </si>
  <si>
    <t>张鑫</t>
  </si>
  <si>
    <t>谢静</t>
  </si>
  <si>
    <t>方维远</t>
  </si>
  <si>
    <t>建设工程质量检测与研究</t>
  </si>
  <si>
    <t>王雪银</t>
  </si>
  <si>
    <t>贵州省生物研究所</t>
  </si>
  <si>
    <t>田百卉</t>
  </si>
  <si>
    <t>彭路遥</t>
  </si>
  <si>
    <t>罗旭</t>
  </si>
  <si>
    <t>饶永超</t>
  </si>
  <si>
    <t>范元婵</t>
  </si>
  <si>
    <t>杨忠礼</t>
  </si>
  <si>
    <t>蜜蜂养殖</t>
  </si>
  <si>
    <t>杨雪敏</t>
  </si>
  <si>
    <t>肖明霁</t>
  </si>
  <si>
    <t>俞梦瑶</t>
  </si>
  <si>
    <t>作物遗传育种</t>
  </si>
  <si>
    <t>杜姣姣</t>
  </si>
  <si>
    <t>尚先文</t>
  </si>
  <si>
    <t>王娇娇</t>
  </si>
  <si>
    <t>生物多样性监测</t>
  </si>
  <si>
    <t>吕俊亭</t>
  </si>
  <si>
    <t>吴红燕</t>
  </si>
  <si>
    <t>姚俊希</t>
  </si>
  <si>
    <t>聂广</t>
  </si>
  <si>
    <t>贵州省分析测试研究院</t>
    <phoneticPr fontId="5" type="noConversion"/>
  </si>
  <si>
    <t>贵州省分析测试研究院</t>
    <phoneticPr fontId="5" type="noConversion"/>
  </si>
  <si>
    <t>贵州省分析测试研究院</t>
    <phoneticPr fontId="5" type="noConversion"/>
  </si>
  <si>
    <t>贵州科学院
先进技术与材料研究所</t>
    <phoneticPr fontId="5" type="noConversion"/>
  </si>
  <si>
    <t>贵州科学院
先进技术与材料研究所</t>
    <phoneticPr fontId="5" type="noConversion"/>
  </si>
  <si>
    <t>贵州科学院
先进技术与材料研究所</t>
    <phoneticPr fontId="5" type="noConversion"/>
  </si>
  <si>
    <t>笔试原始成绩
（满分150分）</t>
    <phoneticPr fontId="5" type="noConversion"/>
  </si>
  <si>
    <t>笔试百分
制成绩</t>
    <phoneticPr fontId="5" type="noConversion"/>
  </si>
  <si>
    <t>笔试折算
成绩40%</t>
    <phoneticPr fontId="5" type="noConversion"/>
  </si>
  <si>
    <t>面试成绩</t>
    <phoneticPr fontId="5" type="noConversion"/>
  </si>
  <si>
    <t>面试折算成绩60%</t>
    <phoneticPr fontId="5" type="noConversion"/>
  </si>
  <si>
    <t>总成绩</t>
    <phoneticPr fontId="5" type="noConversion"/>
  </si>
  <si>
    <t>总成绩
排名</t>
    <phoneticPr fontId="5" type="noConversion"/>
  </si>
  <si>
    <t>是否进入体检环节</t>
    <phoneticPr fontId="5" type="noConversion"/>
  </si>
  <si>
    <t>备注</t>
    <phoneticPr fontId="5" type="noConversion"/>
  </si>
  <si>
    <t>面试缺考</t>
    <phoneticPr fontId="5" type="noConversion"/>
  </si>
  <si>
    <t>序号</t>
    <phoneticPr fontId="5" type="noConversion"/>
  </si>
  <si>
    <t>姓名</t>
    <phoneticPr fontId="5" type="noConversion"/>
  </si>
  <si>
    <t>报考单位名称</t>
    <phoneticPr fontId="5" type="noConversion"/>
  </si>
  <si>
    <t>报考岗位名称</t>
    <phoneticPr fontId="5" type="noConversion"/>
  </si>
  <si>
    <t>贵州科学院所属事业单位2022年公开招聘工作人员笔试、面试成绩和总成绩及进入体检环节人员名单</t>
    <phoneticPr fontId="3" type="noConversion"/>
  </si>
  <si>
    <t>是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</si>
</sst>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  <font>
      <b/>
      <sz val="11"/>
      <name val="宋体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76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workbookViewId="0">
      <selection activeCell="L16" sqref="L16"/>
    </sheetView>
  </sheetViews>
  <sheetFormatPr defaultColWidth="9" defaultRowHeight="49.5" customHeight="1"/>
  <cols>
    <col min="1" max="1" width="6.625" style="1" customWidth="1"/>
    <col min="2" max="2" width="12.25" style="1" customWidth="1"/>
    <col min="3" max="3" width="25.125" style="1" customWidth="1"/>
    <col min="4" max="4" width="26.875" style="1" customWidth="1"/>
    <col min="5" max="5" width="14.25" style="1" customWidth="1"/>
    <col min="6" max="7" width="10.25" style="1" customWidth="1"/>
    <col min="8" max="8" width="9" style="1"/>
    <col min="9" max="10" width="9.375" style="1" bestFit="1" customWidth="1"/>
    <col min="11" max="11" width="9" style="1"/>
    <col min="12" max="12" width="10.375" style="1" customWidth="1"/>
    <col min="13" max="13" width="11.5" style="1" customWidth="1"/>
    <col min="14" max="16384" width="9" style="1"/>
  </cols>
  <sheetData>
    <row r="1" spans="1:13" ht="49.5" customHeight="1" thickBot="1">
      <c r="A1" s="49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9.5" customHeight="1" thickBot="1">
      <c r="A2" s="37" t="s">
        <v>60</v>
      </c>
      <c r="B2" s="38" t="s">
        <v>61</v>
      </c>
      <c r="C2" s="38" t="s">
        <v>62</v>
      </c>
      <c r="D2" s="39" t="s">
        <v>63</v>
      </c>
      <c r="E2" s="26" t="s">
        <v>50</v>
      </c>
      <c r="F2" s="26" t="s">
        <v>51</v>
      </c>
      <c r="G2" s="26" t="s">
        <v>52</v>
      </c>
      <c r="H2" s="26" t="s">
        <v>53</v>
      </c>
      <c r="I2" s="26" t="s">
        <v>54</v>
      </c>
      <c r="J2" s="26" t="s">
        <v>55</v>
      </c>
      <c r="K2" s="26" t="s">
        <v>56</v>
      </c>
      <c r="L2" s="26" t="s">
        <v>57</v>
      </c>
      <c r="M2" s="27" t="s">
        <v>58</v>
      </c>
    </row>
    <row r="3" spans="1:13" s="2" customFormat="1" ht="49.5" customHeight="1">
      <c r="A3" s="4">
        <v>1</v>
      </c>
      <c r="B3" s="20" t="s">
        <v>4</v>
      </c>
      <c r="C3" s="6" t="s">
        <v>1</v>
      </c>
      <c r="D3" s="6" t="s">
        <v>3</v>
      </c>
      <c r="E3" s="28">
        <v>120</v>
      </c>
      <c r="F3" s="29">
        <v>80</v>
      </c>
      <c r="G3" s="40">
        <f>F3*0.4</f>
        <v>32</v>
      </c>
      <c r="H3" s="41">
        <v>90.3</v>
      </c>
      <c r="I3" s="40">
        <f>H3*0.6</f>
        <v>54.18</v>
      </c>
      <c r="J3" s="40">
        <f>G3+I3</f>
        <v>86.18</v>
      </c>
      <c r="K3" s="41">
        <v>1</v>
      </c>
      <c r="L3" s="30" t="s">
        <v>65</v>
      </c>
      <c r="M3" s="31"/>
    </row>
    <row r="4" spans="1:13" s="2" customFormat="1" ht="49.5" customHeight="1">
      <c r="A4" s="16">
        <v>2</v>
      </c>
      <c r="B4" s="21" t="s">
        <v>5</v>
      </c>
      <c r="C4" s="9" t="s">
        <v>1</v>
      </c>
      <c r="D4" s="9" t="s">
        <v>2</v>
      </c>
      <c r="E4" s="23">
        <v>115</v>
      </c>
      <c r="F4" s="24">
        <v>76.6666666666667</v>
      </c>
      <c r="G4" s="44">
        <f t="shared" ref="G4:G34" si="0">F4*0.4</f>
        <v>30.666666666666682</v>
      </c>
      <c r="H4" s="25">
        <v>86.7</v>
      </c>
      <c r="I4" s="44">
        <f t="shared" ref="I4:I34" si="1">H4*0.6</f>
        <v>52.02</v>
      </c>
      <c r="J4" s="44">
        <f t="shared" ref="J4:J34" si="2">G4+I4</f>
        <v>82.686666666666682</v>
      </c>
      <c r="K4" s="25">
        <v>2</v>
      </c>
      <c r="L4" s="25"/>
      <c r="M4" s="32"/>
    </row>
    <row r="5" spans="1:13" ht="49.5" customHeight="1" thickBot="1">
      <c r="A5" s="10">
        <v>3</v>
      </c>
      <c r="B5" s="22" t="s">
        <v>6</v>
      </c>
      <c r="C5" s="12" t="s">
        <v>1</v>
      </c>
      <c r="D5" s="12" t="s">
        <v>2</v>
      </c>
      <c r="E5" s="33">
        <v>103.5</v>
      </c>
      <c r="F5" s="34">
        <v>69</v>
      </c>
      <c r="G5" s="42">
        <f t="shared" si="0"/>
        <v>27.6</v>
      </c>
      <c r="H5" s="43">
        <v>89.1</v>
      </c>
      <c r="I5" s="42">
        <f t="shared" si="1"/>
        <v>53.459999999999994</v>
      </c>
      <c r="J5" s="42">
        <f t="shared" si="2"/>
        <v>81.06</v>
      </c>
      <c r="K5" s="43">
        <v>3</v>
      </c>
      <c r="L5" s="35"/>
      <c r="M5" s="36"/>
    </row>
    <row r="6" spans="1:13" ht="49.5" customHeight="1">
      <c r="A6" s="4">
        <v>4</v>
      </c>
      <c r="B6" s="20" t="s">
        <v>7</v>
      </c>
      <c r="C6" s="6" t="s">
        <v>0</v>
      </c>
      <c r="D6" s="5" t="s">
        <v>10</v>
      </c>
      <c r="E6" s="28">
        <v>106.5</v>
      </c>
      <c r="F6" s="29">
        <v>71</v>
      </c>
      <c r="G6" s="40">
        <f t="shared" si="0"/>
        <v>28.400000000000002</v>
      </c>
      <c r="H6" s="41">
        <v>88.4</v>
      </c>
      <c r="I6" s="40">
        <f t="shared" si="1"/>
        <v>53.04</v>
      </c>
      <c r="J6" s="40">
        <f t="shared" si="2"/>
        <v>81.44</v>
      </c>
      <c r="K6" s="41">
        <v>1</v>
      </c>
      <c r="L6" s="30" t="s">
        <v>65</v>
      </c>
      <c r="M6" s="31"/>
    </row>
    <row r="7" spans="1:13" s="2" customFormat="1" ht="49.5" customHeight="1">
      <c r="A7" s="16">
        <v>5</v>
      </c>
      <c r="B7" s="21" t="s">
        <v>8</v>
      </c>
      <c r="C7" s="9" t="s">
        <v>0</v>
      </c>
      <c r="D7" s="8" t="s">
        <v>10</v>
      </c>
      <c r="E7" s="23">
        <v>106</v>
      </c>
      <c r="F7" s="24">
        <v>70.6666666666667</v>
      </c>
      <c r="G7" s="44">
        <f t="shared" si="0"/>
        <v>28.26666666666668</v>
      </c>
      <c r="H7" s="25"/>
      <c r="I7" s="44"/>
      <c r="J7" s="44"/>
      <c r="K7" s="25"/>
      <c r="L7" s="25"/>
      <c r="M7" s="32" t="s">
        <v>59</v>
      </c>
    </row>
    <row r="8" spans="1:13" s="2" customFormat="1" ht="49.5" customHeight="1" thickBot="1">
      <c r="A8" s="10">
        <v>6</v>
      </c>
      <c r="B8" s="22" t="s">
        <v>9</v>
      </c>
      <c r="C8" s="12" t="s">
        <v>0</v>
      </c>
      <c r="D8" s="11" t="s">
        <v>10</v>
      </c>
      <c r="E8" s="33">
        <v>105.5</v>
      </c>
      <c r="F8" s="34">
        <v>70.3333333333333</v>
      </c>
      <c r="G8" s="42">
        <f t="shared" si="0"/>
        <v>28.133333333333322</v>
      </c>
      <c r="H8" s="43">
        <v>83.4</v>
      </c>
      <c r="I8" s="42">
        <f t="shared" si="1"/>
        <v>50.04</v>
      </c>
      <c r="J8" s="42">
        <f t="shared" si="2"/>
        <v>78.173333333333318</v>
      </c>
      <c r="K8" s="43">
        <v>2</v>
      </c>
      <c r="L8" s="35"/>
      <c r="M8" s="36"/>
    </row>
    <row r="9" spans="1:13" s="3" customFormat="1" ht="49.5" customHeight="1">
      <c r="A9" s="4">
        <v>7</v>
      </c>
      <c r="B9" s="20" t="s">
        <v>11</v>
      </c>
      <c r="C9" s="6" t="s">
        <v>44</v>
      </c>
      <c r="D9" s="5" t="s">
        <v>14</v>
      </c>
      <c r="E9" s="28">
        <v>97</v>
      </c>
      <c r="F9" s="29">
        <v>64.6666666666667</v>
      </c>
      <c r="G9" s="40">
        <f t="shared" si="0"/>
        <v>25.866666666666681</v>
      </c>
      <c r="H9" s="41">
        <v>81.8</v>
      </c>
      <c r="I9" s="40">
        <f t="shared" si="1"/>
        <v>49.08</v>
      </c>
      <c r="J9" s="40">
        <f t="shared" si="2"/>
        <v>74.946666666666687</v>
      </c>
      <c r="K9" s="41">
        <v>2</v>
      </c>
      <c r="L9" s="41"/>
      <c r="M9" s="31"/>
    </row>
    <row r="10" spans="1:13" s="3" customFormat="1" ht="49.5" customHeight="1">
      <c r="A10" s="16">
        <v>8</v>
      </c>
      <c r="B10" s="21" t="s">
        <v>12</v>
      </c>
      <c r="C10" s="7" t="s">
        <v>0</v>
      </c>
      <c r="D10" s="8" t="s">
        <v>14</v>
      </c>
      <c r="E10" s="23">
        <v>96</v>
      </c>
      <c r="F10" s="24">
        <v>64</v>
      </c>
      <c r="G10" s="44">
        <f t="shared" si="0"/>
        <v>25.6</v>
      </c>
      <c r="H10" s="25"/>
      <c r="I10" s="44"/>
      <c r="J10" s="44"/>
      <c r="K10" s="25"/>
      <c r="L10" s="25"/>
      <c r="M10" s="32" t="s">
        <v>59</v>
      </c>
    </row>
    <row r="11" spans="1:13" s="3" customFormat="1" ht="49.5" customHeight="1" thickBot="1">
      <c r="A11" s="10">
        <v>9</v>
      </c>
      <c r="B11" s="22" t="s">
        <v>13</v>
      </c>
      <c r="C11" s="13" t="s">
        <v>0</v>
      </c>
      <c r="D11" s="11" t="s">
        <v>14</v>
      </c>
      <c r="E11" s="33">
        <v>95</v>
      </c>
      <c r="F11" s="34">
        <v>63.3333333333333</v>
      </c>
      <c r="G11" s="42">
        <f t="shared" si="0"/>
        <v>25.333333333333321</v>
      </c>
      <c r="H11" s="43">
        <v>85.6</v>
      </c>
      <c r="I11" s="42">
        <f t="shared" si="1"/>
        <v>51.359999999999992</v>
      </c>
      <c r="J11" s="42">
        <f t="shared" si="2"/>
        <v>76.693333333333314</v>
      </c>
      <c r="K11" s="43">
        <v>1</v>
      </c>
      <c r="L11" s="45" t="s">
        <v>65</v>
      </c>
      <c r="M11" s="36"/>
    </row>
    <row r="12" spans="1:13" s="2" customFormat="1" ht="49.5" customHeight="1">
      <c r="A12" s="4">
        <v>10</v>
      </c>
      <c r="B12" s="20" t="s">
        <v>15</v>
      </c>
      <c r="C12" s="6" t="s">
        <v>45</v>
      </c>
      <c r="D12" s="5" t="s">
        <v>18</v>
      </c>
      <c r="E12" s="28">
        <v>92.5</v>
      </c>
      <c r="F12" s="29">
        <v>61.6666666666667</v>
      </c>
      <c r="G12" s="40">
        <f t="shared" si="0"/>
        <v>24.666666666666682</v>
      </c>
      <c r="H12" s="41">
        <v>83.8</v>
      </c>
      <c r="I12" s="40">
        <f t="shared" si="1"/>
        <v>50.279999999999994</v>
      </c>
      <c r="J12" s="40">
        <f t="shared" si="2"/>
        <v>74.946666666666673</v>
      </c>
      <c r="K12" s="41">
        <v>2</v>
      </c>
      <c r="L12" s="41"/>
      <c r="M12" s="31"/>
    </row>
    <row r="13" spans="1:13" s="2" customFormat="1" ht="49.5" customHeight="1">
      <c r="A13" s="16">
        <v>11</v>
      </c>
      <c r="B13" s="21" t="s">
        <v>16</v>
      </c>
      <c r="C13" s="7" t="s">
        <v>0</v>
      </c>
      <c r="D13" s="8" t="s">
        <v>18</v>
      </c>
      <c r="E13" s="23">
        <v>91</v>
      </c>
      <c r="F13" s="24">
        <v>60.6666666666667</v>
      </c>
      <c r="G13" s="44">
        <f t="shared" si="0"/>
        <v>24.26666666666668</v>
      </c>
      <c r="H13" s="25">
        <v>89.6</v>
      </c>
      <c r="I13" s="44">
        <f t="shared" si="1"/>
        <v>53.76</v>
      </c>
      <c r="J13" s="44">
        <f t="shared" si="2"/>
        <v>78.026666666666671</v>
      </c>
      <c r="K13" s="25">
        <v>1</v>
      </c>
      <c r="L13" s="25" t="s">
        <v>65</v>
      </c>
      <c r="M13" s="32"/>
    </row>
    <row r="14" spans="1:13" s="2" customFormat="1" ht="49.5" customHeight="1" thickBot="1">
      <c r="A14" s="10">
        <v>12</v>
      </c>
      <c r="B14" s="22" t="s">
        <v>17</v>
      </c>
      <c r="C14" s="13" t="s">
        <v>0</v>
      </c>
      <c r="D14" s="11" t="s">
        <v>18</v>
      </c>
      <c r="E14" s="33">
        <v>90.5</v>
      </c>
      <c r="F14" s="34">
        <v>60.3333333333333</v>
      </c>
      <c r="G14" s="42">
        <f t="shared" si="0"/>
        <v>24.133333333333322</v>
      </c>
      <c r="H14" s="43">
        <v>79.8</v>
      </c>
      <c r="I14" s="42">
        <f t="shared" si="1"/>
        <v>47.879999999999995</v>
      </c>
      <c r="J14" s="42">
        <f t="shared" si="2"/>
        <v>72.013333333333321</v>
      </c>
      <c r="K14" s="43">
        <v>3</v>
      </c>
      <c r="L14" s="43"/>
      <c r="M14" s="36"/>
    </row>
    <row r="15" spans="1:13" s="2" customFormat="1" ht="49.5" customHeight="1">
      <c r="A15" s="4">
        <v>13</v>
      </c>
      <c r="B15" s="20" t="s">
        <v>19</v>
      </c>
      <c r="C15" s="6" t="s">
        <v>46</v>
      </c>
      <c r="D15" s="5" t="s">
        <v>22</v>
      </c>
      <c r="E15" s="28">
        <v>111</v>
      </c>
      <c r="F15" s="29">
        <v>74</v>
      </c>
      <c r="G15" s="40">
        <f t="shared" si="0"/>
        <v>29.6</v>
      </c>
      <c r="H15" s="41"/>
      <c r="I15" s="40"/>
      <c r="J15" s="40"/>
      <c r="K15" s="41"/>
      <c r="L15" s="41"/>
      <c r="M15" s="31" t="s">
        <v>59</v>
      </c>
    </row>
    <row r="16" spans="1:13" s="2" customFormat="1" ht="49.5" customHeight="1">
      <c r="A16" s="16">
        <v>14</v>
      </c>
      <c r="B16" s="21" t="s">
        <v>20</v>
      </c>
      <c r="C16" s="7" t="s">
        <v>0</v>
      </c>
      <c r="D16" s="8" t="s">
        <v>22</v>
      </c>
      <c r="E16" s="23">
        <v>99</v>
      </c>
      <c r="F16" s="24">
        <v>66</v>
      </c>
      <c r="G16" s="44">
        <f t="shared" si="0"/>
        <v>26.400000000000002</v>
      </c>
      <c r="H16" s="25">
        <v>86.4</v>
      </c>
      <c r="I16" s="44">
        <f t="shared" si="1"/>
        <v>51.84</v>
      </c>
      <c r="J16" s="44">
        <f t="shared" si="2"/>
        <v>78.240000000000009</v>
      </c>
      <c r="K16" s="25">
        <v>1</v>
      </c>
      <c r="L16" s="25" t="s">
        <v>65</v>
      </c>
      <c r="M16" s="32"/>
    </row>
    <row r="17" spans="1:13" s="2" customFormat="1" ht="49.5" customHeight="1" thickBot="1">
      <c r="A17" s="15">
        <v>15</v>
      </c>
      <c r="B17" s="22" t="s">
        <v>21</v>
      </c>
      <c r="C17" s="13" t="s">
        <v>0</v>
      </c>
      <c r="D17" s="11" t="s">
        <v>22</v>
      </c>
      <c r="E17" s="33">
        <v>85.5</v>
      </c>
      <c r="F17" s="34">
        <v>57</v>
      </c>
      <c r="G17" s="42">
        <f t="shared" si="0"/>
        <v>22.8</v>
      </c>
      <c r="H17" s="43"/>
      <c r="I17" s="42"/>
      <c r="J17" s="42"/>
      <c r="K17" s="43"/>
      <c r="L17" s="43"/>
      <c r="M17" s="36" t="s">
        <v>59</v>
      </c>
    </row>
    <row r="18" spans="1:13" s="2" customFormat="1" ht="49.5" customHeight="1">
      <c r="A18" s="14">
        <v>16</v>
      </c>
      <c r="B18" s="20" t="s">
        <v>23</v>
      </c>
      <c r="C18" s="5" t="s">
        <v>24</v>
      </c>
      <c r="D18" s="5" t="s">
        <v>10</v>
      </c>
      <c r="E18" s="28">
        <v>111</v>
      </c>
      <c r="F18" s="29">
        <v>74</v>
      </c>
      <c r="G18" s="40">
        <f t="shared" si="0"/>
        <v>29.6</v>
      </c>
      <c r="H18" s="41"/>
      <c r="I18" s="40"/>
      <c r="J18" s="40"/>
      <c r="K18" s="41"/>
      <c r="L18" s="41"/>
      <c r="M18" s="31" t="s">
        <v>59</v>
      </c>
    </row>
    <row r="19" spans="1:13" s="2" customFormat="1" ht="49.5" customHeight="1">
      <c r="A19" s="16">
        <v>17</v>
      </c>
      <c r="B19" s="21" t="s">
        <v>25</v>
      </c>
      <c r="C19" s="8" t="s">
        <v>24</v>
      </c>
      <c r="D19" s="8" t="s">
        <v>10</v>
      </c>
      <c r="E19" s="23">
        <v>111</v>
      </c>
      <c r="F19" s="24">
        <v>74</v>
      </c>
      <c r="G19" s="44">
        <f t="shared" si="0"/>
        <v>29.6</v>
      </c>
      <c r="H19" s="25">
        <v>84.6</v>
      </c>
      <c r="I19" s="44">
        <f t="shared" si="1"/>
        <v>50.76</v>
      </c>
      <c r="J19" s="44">
        <f t="shared" si="2"/>
        <v>80.36</v>
      </c>
      <c r="K19" s="25">
        <v>1</v>
      </c>
      <c r="L19" s="25" t="s">
        <v>65</v>
      </c>
      <c r="M19" s="32"/>
    </row>
    <row r="20" spans="1:13" s="2" customFormat="1" ht="49.5" customHeight="1">
      <c r="A20" s="16">
        <v>18</v>
      </c>
      <c r="B20" s="21" t="s">
        <v>26</v>
      </c>
      <c r="C20" s="8" t="s">
        <v>24</v>
      </c>
      <c r="D20" s="8" t="s">
        <v>10</v>
      </c>
      <c r="E20" s="23">
        <v>109</v>
      </c>
      <c r="F20" s="24">
        <v>72.6666666666667</v>
      </c>
      <c r="G20" s="44">
        <f t="shared" si="0"/>
        <v>29.066666666666681</v>
      </c>
      <c r="H20" s="25">
        <v>84.8</v>
      </c>
      <c r="I20" s="44">
        <f t="shared" si="1"/>
        <v>50.879999999999995</v>
      </c>
      <c r="J20" s="44">
        <f t="shared" si="2"/>
        <v>79.946666666666673</v>
      </c>
      <c r="K20" s="25">
        <v>2</v>
      </c>
      <c r="L20" s="25"/>
      <c r="M20" s="32"/>
    </row>
    <row r="21" spans="1:13" s="2" customFormat="1" ht="49.5" customHeight="1" thickBot="1">
      <c r="A21" s="15">
        <v>19</v>
      </c>
      <c r="B21" s="22" t="s">
        <v>27</v>
      </c>
      <c r="C21" s="11" t="s">
        <v>24</v>
      </c>
      <c r="D21" s="11" t="s">
        <v>10</v>
      </c>
      <c r="E21" s="33">
        <v>109</v>
      </c>
      <c r="F21" s="34">
        <v>72.6666666666667</v>
      </c>
      <c r="G21" s="42">
        <f t="shared" si="0"/>
        <v>29.066666666666681</v>
      </c>
      <c r="H21" s="43">
        <v>80.400000000000006</v>
      </c>
      <c r="I21" s="42">
        <f t="shared" si="1"/>
        <v>48.24</v>
      </c>
      <c r="J21" s="42">
        <f t="shared" si="2"/>
        <v>77.306666666666686</v>
      </c>
      <c r="K21" s="35">
        <v>3</v>
      </c>
      <c r="L21" s="35"/>
      <c r="M21" s="36"/>
    </row>
    <row r="22" spans="1:13" s="2" customFormat="1" ht="49.5" customHeight="1">
      <c r="A22" s="4">
        <v>20</v>
      </c>
      <c r="B22" s="20" t="s">
        <v>28</v>
      </c>
      <c r="C22" s="5" t="s">
        <v>24</v>
      </c>
      <c r="D22" s="5" t="s">
        <v>31</v>
      </c>
      <c r="E22" s="28">
        <v>81.5</v>
      </c>
      <c r="F22" s="29">
        <v>54.3333333333333</v>
      </c>
      <c r="G22" s="40">
        <f t="shared" si="0"/>
        <v>21.73333333333332</v>
      </c>
      <c r="H22" s="41">
        <v>81</v>
      </c>
      <c r="I22" s="40">
        <f t="shared" si="1"/>
        <v>48.6</v>
      </c>
      <c r="J22" s="40">
        <f t="shared" si="2"/>
        <v>70.333333333333314</v>
      </c>
      <c r="K22" s="41">
        <v>1</v>
      </c>
      <c r="L22" s="41" t="s">
        <v>65</v>
      </c>
      <c r="M22" s="31"/>
    </row>
    <row r="23" spans="1:13" s="2" customFormat="1" ht="49.5" customHeight="1">
      <c r="A23" s="16">
        <v>21</v>
      </c>
      <c r="B23" s="21" t="s">
        <v>29</v>
      </c>
      <c r="C23" s="8" t="s">
        <v>24</v>
      </c>
      <c r="D23" s="8" t="s">
        <v>31</v>
      </c>
      <c r="E23" s="23">
        <v>72</v>
      </c>
      <c r="F23" s="24">
        <v>48</v>
      </c>
      <c r="G23" s="44">
        <f t="shared" si="0"/>
        <v>19.200000000000003</v>
      </c>
      <c r="H23" s="25">
        <v>84.4</v>
      </c>
      <c r="I23" s="44">
        <f t="shared" si="1"/>
        <v>50.64</v>
      </c>
      <c r="J23" s="44">
        <f>G23+I23</f>
        <v>69.84</v>
      </c>
      <c r="K23" s="25">
        <v>2</v>
      </c>
      <c r="L23" s="25"/>
      <c r="M23" s="32"/>
    </row>
    <row r="24" spans="1:13" s="2" customFormat="1" ht="49.5" customHeight="1" thickBot="1">
      <c r="A24" s="15">
        <v>22</v>
      </c>
      <c r="B24" s="22" t="s">
        <v>30</v>
      </c>
      <c r="C24" s="11" t="s">
        <v>24</v>
      </c>
      <c r="D24" s="11" t="s">
        <v>31</v>
      </c>
      <c r="E24" s="33">
        <v>58.5</v>
      </c>
      <c r="F24" s="34">
        <v>39</v>
      </c>
      <c r="G24" s="42">
        <f t="shared" si="0"/>
        <v>15.600000000000001</v>
      </c>
      <c r="H24" s="43"/>
      <c r="I24" s="42"/>
      <c r="J24" s="42"/>
      <c r="K24" s="43"/>
      <c r="L24" s="43"/>
      <c r="M24" s="36" t="s">
        <v>59</v>
      </c>
    </row>
    <row r="25" spans="1:13" s="2" customFormat="1" ht="49.5" customHeight="1">
      <c r="A25" s="4">
        <v>23</v>
      </c>
      <c r="B25" s="20" t="s">
        <v>32</v>
      </c>
      <c r="C25" s="5" t="s">
        <v>24</v>
      </c>
      <c r="D25" s="5" t="s">
        <v>35</v>
      </c>
      <c r="E25" s="28">
        <v>104</v>
      </c>
      <c r="F25" s="29">
        <v>69.3333333333333</v>
      </c>
      <c r="G25" s="40">
        <f t="shared" si="0"/>
        <v>27.73333333333332</v>
      </c>
      <c r="H25" s="41">
        <v>79.8</v>
      </c>
      <c r="I25" s="40">
        <f t="shared" si="1"/>
        <v>47.879999999999995</v>
      </c>
      <c r="J25" s="40">
        <f t="shared" si="2"/>
        <v>75.613333333333316</v>
      </c>
      <c r="K25" s="41">
        <v>3</v>
      </c>
      <c r="L25" s="41"/>
      <c r="M25" s="31"/>
    </row>
    <row r="26" spans="1:13" s="2" customFormat="1" ht="49.5" customHeight="1">
      <c r="A26" s="16">
        <v>24</v>
      </c>
      <c r="B26" s="21" t="s">
        <v>33</v>
      </c>
      <c r="C26" s="8" t="s">
        <v>24</v>
      </c>
      <c r="D26" s="8" t="s">
        <v>35</v>
      </c>
      <c r="E26" s="23">
        <v>102</v>
      </c>
      <c r="F26" s="24">
        <v>68</v>
      </c>
      <c r="G26" s="44">
        <f t="shared" si="0"/>
        <v>27.200000000000003</v>
      </c>
      <c r="H26" s="25">
        <v>82.2</v>
      </c>
      <c r="I26" s="44">
        <f t="shared" si="1"/>
        <v>49.32</v>
      </c>
      <c r="J26" s="44">
        <f t="shared" si="2"/>
        <v>76.52000000000001</v>
      </c>
      <c r="K26" s="47">
        <v>1</v>
      </c>
      <c r="L26" s="25" t="s">
        <v>65</v>
      </c>
      <c r="M26" s="48"/>
    </row>
    <row r="27" spans="1:13" s="2" customFormat="1" ht="49.5" customHeight="1" thickBot="1">
      <c r="A27" s="15">
        <v>25</v>
      </c>
      <c r="B27" s="22" t="s">
        <v>34</v>
      </c>
      <c r="C27" s="11" t="s">
        <v>24</v>
      </c>
      <c r="D27" s="11" t="s">
        <v>35</v>
      </c>
      <c r="E27" s="33">
        <v>100.5</v>
      </c>
      <c r="F27" s="34">
        <v>67</v>
      </c>
      <c r="G27" s="42">
        <f t="shared" si="0"/>
        <v>26.8</v>
      </c>
      <c r="H27" s="43">
        <v>81.400000000000006</v>
      </c>
      <c r="I27" s="42">
        <f t="shared" si="1"/>
        <v>48.84</v>
      </c>
      <c r="J27" s="42">
        <f t="shared" si="2"/>
        <v>75.64</v>
      </c>
      <c r="K27" s="43">
        <v>2</v>
      </c>
      <c r="L27" s="43"/>
      <c r="M27" s="36"/>
    </row>
    <row r="28" spans="1:13" s="2" customFormat="1" ht="49.5" customHeight="1">
      <c r="A28" s="4">
        <v>26</v>
      </c>
      <c r="B28" s="20" t="s">
        <v>36</v>
      </c>
      <c r="C28" s="5" t="s">
        <v>24</v>
      </c>
      <c r="D28" s="5" t="s">
        <v>39</v>
      </c>
      <c r="E28" s="28">
        <v>101</v>
      </c>
      <c r="F28" s="29">
        <v>67.3333333333333</v>
      </c>
      <c r="G28" s="40">
        <f t="shared" si="0"/>
        <v>26.933333333333323</v>
      </c>
      <c r="H28" s="41">
        <v>83.2</v>
      </c>
      <c r="I28" s="40">
        <f t="shared" si="1"/>
        <v>49.92</v>
      </c>
      <c r="J28" s="40">
        <f t="shared" si="2"/>
        <v>76.853333333333325</v>
      </c>
      <c r="K28" s="30">
        <v>1</v>
      </c>
      <c r="L28" s="30" t="s">
        <v>65</v>
      </c>
      <c r="M28" s="31"/>
    </row>
    <row r="29" spans="1:13" s="2" customFormat="1" ht="49.5" customHeight="1">
      <c r="A29" s="16">
        <v>27</v>
      </c>
      <c r="B29" s="21" t="s">
        <v>37</v>
      </c>
      <c r="C29" s="8" t="s">
        <v>24</v>
      </c>
      <c r="D29" s="8" t="s">
        <v>39</v>
      </c>
      <c r="E29" s="23">
        <v>97.5</v>
      </c>
      <c r="F29" s="24">
        <v>65</v>
      </c>
      <c r="G29" s="44">
        <f t="shared" si="0"/>
        <v>26</v>
      </c>
      <c r="H29" s="25">
        <v>81.8</v>
      </c>
      <c r="I29" s="44">
        <f t="shared" si="1"/>
        <v>49.08</v>
      </c>
      <c r="J29" s="44">
        <f t="shared" si="2"/>
        <v>75.08</v>
      </c>
      <c r="K29" s="25">
        <v>3</v>
      </c>
      <c r="L29" s="25"/>
      <c r="M29" s="32"/>
    </row>
    <row r="30" spans="1:13" s="2" customFormat="1" ht="49.5" customHeight="1" thickBot="1">
      <c r="A30" s="15">
        <v>28</v>
      </c>
      <c r="B30" s="22" t="s">
        <v>38</v>
      </c>
      <c r="C30" s="11" t="s">
        <v>24</v>
      </c>
      <c r="D30" s="11" t="s">
        <v>39</v>
      </c>
      <c r="E30" s="33">
        <v>94.5</v>
      </c>
      <c r="F30" s="34">
        <v>63</v>
      </c>
      <c r="G30" s="42">
        <f t="shared" si="0"/>
        <v>25.200000000000003</v>
      </c>
      <c r="H30" s="43">
        <v>85</v>
      </c>
      <c r="I30" s="42">
        <f t="shared" si="1"/>
        <v>51</v>
      </c>
      <c r="J30" s="42">
        <f t="shared" si="2"/>
        <v>76.2</v>
      </c>
      <c r="K30" s="35">
        <v>2</v>
      </c>
      <c r="L30" s="35"/>
      <c r="M30" s="36"/>
    </row>
    <row r="31" spans="1:13" s="2" customFormat="1" ht="49.5" customHeight="1">
      <c r="A31" s="4">
        <v>29</v>
      </c>
      <c r="B31" s="20" t="s">
        <v>40</v>
      </c>
      <c r="C31" s="17" t="s">
        <v>47</v>
      </c>
      <c r="D31" s="5" t="s">
        <v>10</v>
      </c>
      <c r="E31" s="28">
        <v>111</v>
      </c>
      <c r="F31" s="29">
        <v>74</v>
      </c>
      <c r="G31" s="40">
        <f t="shared" si="0"/>
        <v>29.6</v>
      </c>
      <c r="H31" s="41">
        <v>88</v>
      </c>
      <c r="I31" s="40">
        <f t="shared" si="1"/>
        <v>52.8</v>
      </c>
      <c r="J31" s="40">
        <f t="shared" si="2"/>
        <v>82.4</v>
      </c>
      <c r="K31" s="30">
        <v>1</v>
      </c>
      <c r="L31" s="30" t="s">
        <v>65</v>
      </c>
      <c r="M31" s="31"/>
    </row>
    <row r="32" spans="1:13" s="2" customFormat="1" ht="49.5" customHeight="1">
      <c r="A32" s="16">
        <v>30</v>
      </c>
      <c r="B32" s="21" t="s">
        <v>41</v>
      </c>
      <c r="C32" s="18" t="s">
        <v>48</v>
      </c>
      <c r="D32" s="8" t="s">
        <v>10</v>
      </c>
      <c r="E32" s="23">
        <v>107.5</v>
      </c>
      <c r="F32" s="24">
        <v>71.6666666666667</v>
      </c>
      <c r="G32" s="44">
        <f t="shared" si="0"/>
        <v>28.666666666666682</v>
      </c>
      <c r="H32" s="25">
        <v>84.1</v>
      </c>
      <c r="I32" s="44">
        <f t="shared" si="1"/>
        <v>50.459999999999994</v>
      </c>
      <c r="J32" s="44">
        <f t="shared" si="2"/>
        <v>79.126666666666679</v>
      </c>
      <c r="K32" s="25">
        <v>2</v>
      </c>
      <c r="L32" s="25"/>
      <c r="M32" s="32"/>
    </row>
    <row r="33" spans="1:13" s="2" customFormat="1" ht="49.5" customHeight="1">
      <c r="A33" s="16">
        <v>31</v>
      </c>
      <c r="B33" s="21" t="s">
        <v>42</v>
      </c>
      <c r="C33" s="18" t="s">
        <v>49</v>
      </c>
      <c r="D33" s="8" t="s">
        <v>10</v>
      </c>
      <c r="E33" s="23">
        <v>107</v>
      </c>
      <c r="F33" s="24">
        <v>71.3333333333333</v>
      </c>
      <c r="G33" s="44">
        <f t="shared" si="0"/>
        <v>28.533333333333321</v>
      </c>
      <c r="H33" s="25">
        <v>84.2</v>
      </c>
      <c r="I33" s="44">
        <f t="shared" si="1"/>
        <v>50.52</v>
      </c>
      <c r="J33" s="44">
        <f t="shared" si="2"/>
        <v>79.053333333333327</v>
      </c>
      <c r="K33" s="25">
        <v>3</v>
      </c>
      <c r="L33" s="25"/>
      <c r="M33" s="32"/>
    </row>
    <row r="34" spans="1:13" s="2" customFormat="1" ht="49.5" customHeight="1" thickBot="1">
      <c r="A34" s="15">
        <v>32</v>
      </c>
      <c r="B34" s="22" t="s">
        <v>43</v>
      </c>
      <c r="C34" s="19" t="s">
        <v>49</v>
      </c>
      <c r="D34" s="11" t="s">
        <v>10</v>
      </c>
      <c r="E34" s="33">
        <v>107</v>
      </c>
      <c r="F34" s="34">
        <v>71.3333333333333</v>
      </c>
      <c r="G34" s="46">
        <f t="shared" si="0"/>
        <v>28.533333333333321</v>
      </c>
      <c r="H34" s="43">
        <v>83.6</v>
      </c>
      <c r="I34" s="46">
        <f t="shared" si="1"/>
        <v>50.16</v>
      </c>
      <c r="J34" s="46">
        <f t="shared" si="2"/>
        <v>78.693333333333314</v>
      </c>
      <c r="K34" s="35">
        <v>4</v>
      </c>
      <c r="L34" s="35"/>
      <c r="M34" s="36"/>
    </row>
  </sheetData>
  <mergeCells count="1">
    <mergeCell ref="A1:M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Lenovo</cp:lastModifiedBy>
  <cp:lastPrinted>2022-07-21T08:44:53Z</cp:lastPrinted>
  <dcterms:created xsi:type="dcterms:W3CDTF">2021-06-21T07:54:29Z</dcterms:created>
  <dcterms:modified xsi:type="dcterms:W3CDTF">2022-07-21T09:10:14Z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