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1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<sst xmlns="http://schemas.openxmlformats.org/spreadsheetml/2006/main" count="100" uniqueCount="69">
  <si>
    <t>北碚区2022年公开遴选事业单位工作人员总成绩及体检名单</t>
  </si>
  <si>
    <t>制表单位：北碚区人力资源和社会保障局                                                                                                  面试时间：2022年7月16日</t>
  </si>
  <si>
    <t>序号</t>
  </si>
  <si>
    <t>姓名</t>
  </si>
  <si>
    <t>性别</t>
  </si>
  <si>
    <t>准考证</t>
  </si>
  <si>
    <t>报考单位</t>
  </si>
  <si>
    <t>报考岗位</t>
  </si>
  <si>
    <t>综合基础知识</t>
  </si>
  <si>
    <t>管理基础知识</t>
  </si>
  <si>
    <t>面试成绩</t>
  </si>
  <si>
    <t>总成绩</t>
  </si>
  <si>
    <t>是否进入体检</t>
  </si>
  <si>
    <t>1</t>
  </si>
  <si>
    <t>潘越</t>
  </si>
  <si>
    <t>北碚区民兵武器装备仓库</t>
  </si>
  <si>
    <t>文秘</t>
  </si>
  <si>
    <t>是</t>
  </si>
  <si>
    <t>2</t>
  </si>
  <si>
    <t>汪莉涵</t>
  </si>
  <si>
    <t>3</t>
  </si>
  <si>
    <t>晏秋思</t>
  </si>
  <si>
    <t>4</t>
  </si>
  <si>
    <t>周延佳</t>
  </si>
  <si>
    <t>北碚区天生街道综合行政执法大队</t>
  </si>
  <si>
    <t>综合执法</t>
  </si>
  <si>
    <t>5</t>
  </si>
  <si>
    <t>李洁</t>
  </si>
  <si>
    <t>缺考</t>
  </si>
  <si>
    <t>6</t>
  </si>
  <si>
    <t>王玲</t>
  </si>
  <si>
    <t>7</t>
  </si>
  <si>
    <t>刘炼</t>
  </si>
  <si>
    <t>北碚区金刀峡镇村镇建设服务中心</t>
  </si>
  <si>
    <t>规划建设岗</t>
  </si>
  <si>
    <t>8</t>
  </si>
  <si>
    <t>田建超</t>
  </si>
  <si>
    <t>9</t>
  </si>
  <si>
    <t>冯超</t>
  </si>
  <si>
    <t>北碚区金刀峡镇农业服务中心</t>
  </si>
  <si>
    <t>林业护理岗</t>
  </si>
  <si>
    <t>10</t>
  </si>
  <si>
    <t>毛秀英</t>
  </si>
  <si>
    <t>11</t>
  </si>
  <si>
    <t>黄德智</t>
  </si>
  <si>
    <t>北碚区龙凤桥街道综合行政执法大队</t>
  </si>
  <si>
    <t>综合管理岗位</t>
  </si>
  <si>
    <t>12</t>
  </si>
  <si>
    <t>陈夏</t>
  </si>
  <si>
    <t>13</t>
  </si>
  <si>
    <t>李丹萍</t>
  </si>
  <si>
    <t>北碚区北温泉街道综合行政执法大队</t>
  </si>
  <si>
    <t>14</t>
  </si>
  <si>
    <t>苏玉萍</t>
  </si>
  <si>
    <t>15</t>
  </si>
  <si>
    <t>张驰</t>
  </si>
  <si>
    <t>16</t>
  </si>
  <si>
    <t>谢素心</t>
  </si>
  <si>
    <t>综合执法岗位</t>
  </si>
  <si>
    <t>17</t>
  </si>
  <si>
    <t>杨浇</t>
  </si>
  <si>
    <t>18</t>
  </si>
  <si>
    <t>尹雪</t>
  </si>
  <si>
    <t>北碚区东阳街道社区事务服务中心</t>
  </si>
  <si>
    <t>财务管理</t>
  </si>
  <si>
    <t>19</t>
  </si>
  <si>
    <t>李丽</t>
  </si>
  <si>
    <t>北碚区歇马街道综合行政执法大队</t>
  </si>
  <si>
    <t>综合管理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</si>
</sst>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16"/>
      <name val="方正小标宋_GBK"/>
      <family val="4"/>
    </font>
    <font>
      <sz val="12"/>
      <name val="方正楷体_GBK"/>
      <family val="4"/>
    </font>
    <font>
      <sz val="12"/>
      <color indexed="8"/>
      <name val="方正楷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7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771;&#35797;&#31227;&#20132;\6.&#20107;&#19994;&#21333;&#20301;&#36873;&#32856;\6.2022&#24180;\&#32508;&#21512;&#31867;\4&#32593;&#19978;&#25253;&#21517;\&#32771;&#29983;&#32852;&#31995;&#26041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潘越</v>
          </cell>
          <cell r="C3" t="str">
            <v>女</v>
          </cell>
        </row>
        <row r="4">
          <cell r="B4" t="str">
            <v>苟小玲</v>
          </cell>
          <cell r="C4" t="str">
            <v>女</v>
          </cell>
        </row>
        <row r="5">
          <cell r="B5" t="str">
            <v>龚颖</v>
          </cell>
          <cell r="C5" t="str">
            <v>女</v>
          </cell>
        </row>
        <row r="6">
          <cell r="B6" t="str">
            <v>陈夏</v>
          </cell>
          <cell r="C6" t="str">
            <v>男</v>
          </cell>
        </row>
        <row r="7">
          <cell r="B7" t="str">
            <v>汪莉涵</v>
          </cell>
          <cell r="C7" t="str">
            <v>女</v>
          </cell>
        </row>
        <row r="8">
          <cell r="B8" t="str">
            <v>黄德智</v>
          </cell>
          <cell r="C8" t="str">
            <v>男</v>
          </cell>
        </row>
        <row r="9">
          <cell r="B9" t="str">
            <v>刘炼</v>
          </cell>
          <cell r="C9" t="str">
            <v>男</v>
          </cell>
        </row>
        <row r="10">
          <cell r="B10" t="str">
            <v>王彬彬</v>
          </cell>
          <cell r="C10" t="str">
            <v>女</v>
          </cell>
        </row>
        <row r="11">
          <cell r="B11" t="str">
            <v>张驰</v>
          </cell>
          <cell r="C11" t="str">
            <v>男</v>
          </cell>
        </row>
        <row r="12">
          <cell r="B12" t="str">
            <v>毛秀英</v>
          </cell>
          <cell r="C12" t="str">
            <v>女</v>
          </cell>
        </row>
        <row r="13">
          <cell r="B13" t="str">
            <v>付玉</v>
          </cell>
          <cell r="C13" t="str">
            <v>女</v>
          </cell>
        </row>
        <row r="14">
          <cell r="B14" t="str">
            <v>晏秋思</v>
          </cell>
          <cell r="C14" t="str">
            <v>女</v>
          </cell>
        </row>
        <row r="15">
          <cell r="B15" t="str">
            <v>谢素心</v>
          </cell>
          <cell r="C15" t="str">
            <v>女</v>
          </cell>
        </row>
        <row r="16">
          <cell r="B16" t="str">
            <v>李洁</v>
          </cell>
          <cell r="C16" t="str">
            <v>女</v>
          </cell>
        </row>
        <row r="17">
          <cell r="B17" t="str">
            <v>余燕飞</v>
          </cell>
          <cell r="C17" t="str">
            <v>男</v>
          </cell>
        </row>
        <row r="18">
          <cell r="B18" t="str">
            <v>袁玥</v>
          </cell>
          <cell r="C18" t="str">
            <v>女</v>
          </cell>
        </row>
        <row r="19">
          <cell r="B19" t="str">
            <v>李丽</v>
          </cell>
          <cell r="C19" t="str">
            <v>女</v>
          </cell>
        </row>
        <row r="20">
          <cell r="B20" t="str">
            <v>蒲除杰</v>
          </cell>
          <cell r="C20" t="str">
            <v>男</v>
          </cell>
        </row>
        <row r="21">
          <cell r="B21" t="str">
            <v>刘航</v>
          </cell>
          <cell r="C21" t="str">
            <v>男</v>
          </cell>
        </row>
        <row r="22">
          <cell r="B22" t="str">
            <v>吴娟娟</v>
          </cell>
          <cell r="C22" t="str">
            <v>女</v>
          </cell>
        </row>
        <row r="23">
          <cell r="B23" t="str">
            <v>侯娜玲</v>
          </cell>
          <cell r="C23" t="str">
            <v>女</v>
          </cell>
        </row>
        <row r="24">
          <cell r="B24" t="str">
            <v>田建超</v>
          </cell>
          <cell r="C24" t="str">
            <v>男</v>
          </cell>
        </row>
        <row r="25">
          <cell r="B25" t="str">
            <v>李丹萍</v>
          </cell>
          <cell r="C25" t="str">
            <v>女</v>
          </cell>
        </row>
        <row r="26">
          <cell r="B26" t="str">
            <v>周延佳</v>
          </cell>
          <cell r="C26" t="str">
            <v>女</v>
          </cell>
        </row>
        <row r="27">
          <cell r="B27" t="str">
            <v>苏玉萍</v>
          </cell>
          <cell r="C27" t="str">
            <v>女</v>
          </cell>
        </row>
        <row r="28">
          <cell r="B28" t="str">
            <v>王倩</v>
          </cell>
          <cell r="C28" t="str">
            <v>女</v>
          </cell>
        </row>
        <row r="29">
          <cell r="B29" t="str">
            <v>王玲</v>
          </cell>
          <cell r="C29" t="str">
            <v>女</v>
          </cell>
        </row>
        <row r="30">
          <cell r="B30" t="str">
            <v>胡江涛</v>
          </cell>
          <cell r="C30" t="str">
            <v>男</v>
          </cell>
        </row>
        <row r="31">
          <cell r="B31" t="str">
            <v>杨浇</v>
          </cell>
          <cell r="C31" t="str">
            <v>女</v>
          </cell>
        </row>
        <row r="32">
          <cell r="B32" t="str">
            <v>尹雪</v>
          </cell>
          <cell r="C32" t="str">
            <v>女</v>
          </cell>
        </row>
        <row r="33">
          <cell r="B33" t="str">
            <v>邹美玲</v>
          </cell>
          <cell r="C33" t="str">
            <v>女</v>
          </cell>
        </row>
        <row r="34">
          <cell r="B34" t="str">
            <v>谭茜</v>
          </cell>
          <cell r="C34" t="str">
            <v>女</v>
          </cell>
        </row>
        <row r="35">
          <cell r="B35" t="str">
            <v>冯超</v>
          </cell>
          <cell r="C35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A1" sqref="A1:K1"/>
    </sheetView>
  </sheetViews>
  <sheetFormatPr defaultColWidth="10.28125" defaultRowHeight="15"/>
  <cols>
    <col min="1" max="1" width="4.8515625" style="3" customWidth="1"/>
    <col min="2" max="2" width="7.8515625" style="3" customWidth="1"/>
    <col min="3" max="3" width="6.57421875" style="3" customWidth="1"/>
    <col min="4" max="4" width="14.421875" style="3" customWidth="1"/>
    <col min="5" max="5" width="25.7109375" style="3" customWidth="1"/>
    <col min="6" max="6" width="12.28125" style="3" customWidth="1"/>
    <col min="7" max="7" width="9.00390625" style="3" customWidth="1"/>
    <col min="8" max="9" width="9.421875" style="4" customWidth="1"/>
    <col min="10" max="10" width="10.00390625" style="4" customWidth="1"/>
    <col min="11" max="11" width="9.28125" style="4" customWidth="1"/>
    <col min="12" max="16384" width="10.28125" style="4" customWidth="1"/>
  </cols>
  <sheetData>
    <row r="1" spans="1:1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34.5" customHeight="1">
      <c r="A4" s="9" t="s">
        <v>13</v>
      </c>
      <c r="B4" s="10" t="s">
        <v>14</v>
      </c>
      <c r="C4" s="11" t="str">
        <f>VLOOKUP(B4,'[1]Sheet1'!$B$3:$C$35,2,0)</f>
        <v>女</v>
      </c>
      <c r="D4" s="10">
        <v>20220581515</v>
      </c>
      <c r="E4" s="10" t="s">
        <v>15</v>
      </c>
      <c r="F4" s="10" t="s">
        <v>16</v>
      </c>
      <c r="G4" s="12">
        <v>58</v>
      </c>
      <c r="H4" s="12">
        <v>64</v>
      </c>
      <c r="I4" s="14">
        <v>83</v>
      </c>
      <c r="J4" s="14">
        <f>(G4+H4)*0.3+I4*0.4</f>
        <v>69.80000000000001</v>
      </c>
      <c r="K4" s="15" t="s">
        <v>17</v>
      </c>
    </row>
    <row r="5" spans="1:11" s="2" customFormat="1" ht="34.5" customHeight="1">
      <c r="A5" s="9" t="s">
        <v>18</v>
      </c>
      <c r="B5" s="10" t="s">
        <v>19</v>
      </c>
      <c r="C5" s="11" t="str">
        <f>VLOOKUP(B5,'[1]Sheet1'!$B$3:$C$35,2,0)</f>
        <v>女</v>
      </c>
      <c r="D5" s="10">
        <v>20220581527</v>
      </c>
      <c r="E5" s="10" t="s">
        <v>15</v>
      </c>
      <c r="F5" s="10" t="s">
        <v>16</v>
      </c>
      <c r="G5" s="12">
        <v>60</v>
      </c>
      <c r="H5" s="12">
        <v>55</v>
      </c>
      <c r="I5" s="14">
        <v>77.8</v>
      </c>
      <c r="J5" s="14">
        <f aca="true" t="shared" si="0" ref="J5:J22">(G5+H5)*0.3+I5*0.4</f>
        <v>65.62</v>
      </c>
      <c r="K5" s="15"/>
    </row>
    <row r="6" spans="1:11" s="2" customFormat="1" ht="34.5" customHeight="1">
      <c r="A6" s="9" t="s">
        <v>20</v>
      </c>
      <c r="B6" s="10" t="s">
        <v>21</v>
      </c>
      <c r="C6" s="11" t="str">
        <f>VLOOKUP(B6,'[1]Sheet1'!$B$3:$C$35,2,0)</f>
        <v>女</v>
      </c>
      <c r="D6" s="10">
        <v>20220581528</v>
      </c>
      <c r="E6" s="10" t="s">
        <v>15</v>
      </c>
      <c r="F6" s="10" t="s">
        <v>16</v>
      </c>
      <c r="G6" s="12">
        <v>49</v>
      </c>
      <c r="H6" s="12">
        <v>65</v>
      </c>
      <c r="I6" s="14">
        <v>75.2</v>
      </c>
      <c r="J6" s="14">
        <f t="shared" si="0"/>
        <v>64.28</v>
      </c>
      <c r="K6" s="15"/>
    </row>
    <row r="7" spans="1:11" s="2" customFormat="1" ht="34.5" customHeight="1">
      <c r="A7" s="9" t="s">
        <v>22</v>
      </c>
      <c r="B7" s="10" t="s">
        <v>23</v>
      </c>
      <c r="C7" s="11" t="str">
        <f>VLOOKUP(B7,'[1]Sheet1'!$B$3:$C$35,2,0)</f>
        <v>女</v>
      </c>
      <c r="D7" s="10">
        <v>20220581523</v>
      </c>
      <c r="E7" s="10" t="s">
        <v>24</v>
      </c>
      <c r="F7" s="10" t="s">
        <v>25</v>
      </c>
      <c r="G7" s="12">
        <v>64</v>
      </c>
      <c r="H7" s="12">
        <v>77</v>
      </c>
      <c r="I7" s="14">
        <v>81.8</v>
      </c>
      <c r="J7" s="14">
        <f t="shared" si="0"/>
        <v>75.02</v>
      </c>
      <c r="K7" s="15" t="s">
        <v>17</v>
      </c>
    </row>
    <row r="8" spans="1:11" s="2" customFormat="1" ht="34.5" customHeight="1">
      <c r="A8" s="9" t="s">
        <v>26</v>
      </c>
      <c r="B8" s="10" t="s">
        <v>27</v>
      </c>
      <c r="C8" s="11" t="str">
        <f>VLOOKUP(B8,'[1]Sheet1'!$B$3:$C$35,2,0)</f>
        <v>女</v>
      </c>
      <c r="D8" s="10">
        <v>20220581502</v>
      </c>
      <c r="E8" s="10" t="s">
        <v>24</v>
      </c>
      <c r="F8" s="10" t="s">
        <v>25</v>
      </c>
      <c r="G8" s="12">
        <v>61</v>
      </c>
      <c r="H8" s="12">
        <v>63</v>
      </c>
      <c r="I8" s="14" t="s">
        <v>28</v>
      </c>
      <c r="J8" s="14"/>
      <c r="K8" s="15"/>
    </row>
    <row r="9" spans="1:11" s="2" customFormat="1" ht="34.5" customHeight="1">
      <c r="A9" s="9" t="s">
        <v>29</v>
      </c>
      <c r="B9" s="10" t="s">
        <v>30</v>
      </c>
      <c r="C9" s="11" t="str">
        <f>VLOOKUP(B9,'[1]Sheet1'!$B$3:$C$35,2,0)</f>
        <v>女</v>
      </c>
      <c r="D9" s="10">
        <v>20220581508</v>
      </c>
      <c r="E9" s="10" t="s">
        <v>24</v>
      </c>
      <c r="F9" s="10" t="s">
        <v>25</v>
      </c>
      <c r="G9" s="12">
        <v>58</v>
      </c>
      <c r="H9" s="12">
        <v>65</v>
      </c>
      <c r="I9" s="14">
        <v>75.8</v>
      </c>
      <c r="J9" s="14">
        <f t="shared" si="0"/>
        <v>67.22</v>
      </c>
      <c r="K9" s="15"/>
    </row>
    <row r="10" spans="1:11" s="2" customFormat="1" ht="34.5" customHeight="1">
      <c r="A10" s="9" t="s">
        <v>31</v>
      </c>
      <c r="B10" s="10" t="s">
        <v>32</v>
      </c>
      <c r="C10" s="11" t="str">
        <f>VLOOKUP(B10,'[1]Sheet1'!$B$3:$C$35,2,0)</f>
        <v>男</v>
      </c>
      <c r="D10" s="10">
        <v>20220581519</v>
      </c>
      <c r="E10" s="10" t="s">
        <v>33</v>
      </c>
      <c r="F10" s="10" t="s">
        <v>34</v>
      </c>
      <c r="G10" s="12">
        <v>53</v>
      </c>
      <c r="H10" s="12">
        <v>66</v>
      </c>
      <c r="I10" s="14">
        <v>78.4</v>
      </c>
      <c r="J10" s="14">
        <f t="shared" si="0"/>
        <v>67.06</v>
      </c>
      <c r="K10" s="15" t="s">
        <v>17</v>
      </c>
    </row>
    <row r="11" spans="1:11" s="2" customFormat="1" ht="34.5" customHeight="1">
      <c r="A11" s="9" t="s">
        <v>35</v>
      </c>
      <c r="B11" s="10" t="s">
        <v>36</v>
      </c>
      <c r="C11" s="11" t="str">
        <f>VLOOKUP(B11,'[1]Sheet1'!$B$3:$C$35,2,0)</f>
        <v>男</v>
      </c>
      <c r="D11" s="10">
        <v>20220581530</v>
      </c>
      <c r="E11" s="10" t="s">
        <v>33</v>
      </c>
      <c r="F11" s="10" t="s">
        <v>34</v>
      </c>
      <c r="G11" s="12">
        <v>56</v>
      </c>
      <c r="H11" s="12">
        <v>52</v>
      </c>
      <c r="I11" s="14">
        <v>78</v>
      </c>
      <c r="J11" s="14">
        <f t="shared" si="0"/>
        <v>63.6</v>
      </c>
      <c r="K11" s="15"/>
    </row>
    <row r="12" spans="1:11" s="2" customFormat="1" ht="34.5" customHeight="1">
      <c r="A12" s="9" t="s">
        <v>37</v>
      </c>
      <c r="B12" s="10" t="s">
        <v>38</v>
      </c>
      <c r="C12" s="11" t="str">
        <f>VLOOKUP(B12,'[1]Sheet1'!$B$3:$C$35,2,0)</f>
        <v>男</v>
      </c>
      <c r="D12" s="10">
        <v>20220581512</v>
      </c>
      <c r="E12" s="10" t="s">
        <v>39</v>
      </c>
      <c r="F12" s="10" t="s">
        <v>40</v>
      </c>
      <c r="G12" s="12">
        <v>60</v>
      </c>
      <c r="H12" s="12">
        <v>72</v>
      </c>
      <c r="I12" s="14">
        <v>80.8</v>
      </c>
      <c r="J12" s="14">
        <f t="shared" si="0"/>
        <v>71.92</v>
      </c>
      <c r="K12" s="15" t="s">
        <v>17</v>
      </c>
    </row>
    <row r="13" spans="1:11" s="2" customFormat="1" ht="34.5" customHeight="1">
      <c r="A13" s="9" t="s">
        <v>41</v>
      </c>
      <c r="B13" s="10" t="s">
        <v>42</v>
      </c>
      <c r="C13" s="11" t="str">
        <f>VLOOKUP(B13,'[1]Sheet1'!$B$3:$C$35,2,0)</f>
        <v>女</v>
      </c>
      <c r="D13" s="10">
        <v>20220581529</v>
      </c>
      <c r="E13" s="10" t="s">
        <v>39</v>
      </c>
      <c r="F13" s="10" t="s">
        <v>40</v>
      </c>
      <c r="G13" s="12">
        <v>49</v>
      </c>
      <c r="H13" s="12">
        <v>56</v>
      </c>
      <c r="I13" s="14">
        <v>82.6</v>
      </c>
      <c r="J13" s="14">
        <f t="shared" si="0"/>
        <v>64.53999999999999</v>
      </c>
      <c r="K13" s="15"/>
    </row>
    <row r="14" spans="1:11" s="2" customFormat="1" ht="34.5" customHeight="1">
      <c r="A14" s="9" t="s">
        <v>43</v>
      </c>
      <c r="B14" s="10" t="s">
        <v>44</v>
      </c>
      <c r="C14" s="11" t="str">
        <f>VLOOKUP(B14,'[1]Sheet1'!$B$3:$C$35,2,0)</f>
        <v>男</v>
      </c>
      <c r="D14" s="10">
        <v>20220581511</v>
      </c>
      <c r="E14" s="10" t="s">
        <v>45</v>
      </c>
      <c r="F14" s="10" t="s">
        <v>46</v>
      </c>
      <c r="G14" s="12">
        <v>66</v>
      </c>
      <c r="H14" s="12">
        <v>80</v>
      </c>
      <c r="I14" s="14">
        <v>80.6</v>
      </c>
      <c r="J14" s="14">
        <f t="shared" si="0"/>
        <v>76.03999999999999</v>
      </c>
      <c r="K14" s="15" t="s">
        <v>17</v>
      </c>
    </row>
    <row r="15" spans="1:11" s="2" customFormat="1" ht="34.5" customHeight="1">
      <c r="A15" s="9" t="s">
        <v>47</v>
      </c>
      <c r="B15" s="10" t="s">
        <v>48</v>
      </c>
      <c r="C15" s="11" t="str">
        <f>VLOOKUP(B15,'[1]Sheet1'!$B$3:$C$35,2,0)</f>
        <v>男</v>
      </c>
      <c r="D15" s="10">
        <v>20220581525</v>
      </c>
      <c r="E15" s="10" t="s">
        <v>45</v>
      </c>
      <c r="F15" s="10" t="s">
        <v>46</v>
      </c>
      <c r="G15" s="12">
        <v>55</v>
      </c>
      <c r="H15" s="12">
        <v>69</v>
      </c>
      <c r="I15" s="12" t="s">
        <v>28</v>
      </c>
      <c r="J15" s="14"/>
      <c r="K15" s="15"/>
    </row>
    <row r="16" spans="1:11" s="2" customFormat="1" ht="34.5" customHeight="1">
      <c r="A16" s="9" t="s">
        <v>49</v>
      </c>
      <c r="B16" s="10" t="s">
        <v>50</v>
      </c>
      <c r="C16" s="11" t="str">
        <f>VLOOKUP(B16,'[1]Sheet1'!$B$3:$C$35,2,0)</f>
        <v>女</v>
      </c>
      <c r="D16" s="10">
        <v>20220581501</v>
      </c>
      <c r="E16" s="10" t="s">
        <v>51</v>
      </c>
      <c r="F16" s="10" t="s">
        <v>25</v>
      </c>
      <c r="G16" s="12">
        <v>63</v>
      </c>
      <c r="H16" s="12">
        <v>69</v>
      </c>
      <c r="I16" s="14">
        <v>83.4</v>
      </c>
      <c r="J16" s="14">
        <f t="shared" si="0"/>
        <v>72.96000000000001</v>
      </c>
      <c r="K16" s="15" t="s">
        <v>17</v>
      </c>
    </row>
    <row r="17" spans="1:11" s="2" customFormat="1" ht="34.5" customHeight="1">
      <c r="A17" s="9" t="s">
        <v>52</v>
      </c>
      <c r="B17" s="10" t="s">
        <v>53</v>
      </c>
      <c r="C17" s="11" t="str">
        <f>VLOOKUP(B17,'[1]Sheet1'!$B$3:$C$35,2,0)</f>
        <v>女</v>
      </c>
      <c r="D17" s="10">
        <v>20220581514</v>
      </c>
      <c r="E17" s="10" t="s">
        <v>51</v>
      </c>
      <c r="F17" s="10" t="s">
        <v>25</v>
      </c>
      <c r="G17" s="12">
        <v>61</v>
      </c>
      <c r="H17" s="12">
        <v>70</v>
      </c>
      <c r="I17" s="14">
        <v>79.2</v>
      </c>
      <c r="J17" s="14">
        <f t="shared" si="0"/>
        <v>70.98</v>
      </c>
      <c r="K17" s="15"/>
    </row>
    <row r="18" spans="1:11" s="2" customFormat="1" ht="34.5" customHeight="1">
      <c r="A18" s="9" t="s">
        <v>54</v>
      </c>
      <c r="B18" s="10" t="s">
        <v>55</v>
      </c>
      <c r="C18" s="11" t="str">
        <f>VLOOKUP(B18,'[1]Sheet1'!$B$3:$C$35,2,0)</f>
        <v>男</v>
      </c>
      <c r="D18" s="10">
        <v>20220581524</v>
      </c>
      <c r="E18" s="10" t="s">
        <v>51</v>
      </c>
      <c r="F18" s="10" t="s">
        <v>25</v>
      </c>
      <c r="G18" s="12">
        <v>56</v>
      </c>
      <c r="H18" s="12">
        <v>64</v>
      </c>
      <c r="I18" s="14">
        <v>83.6</v>
      </c>
      <c r="J18" s="14">
        <f t="shared" si="0"/>
        <v>69.44</v>
      </c>
      <c r="K18" s="15"/>
    </row>
    <row r="19" spans="1:11" s="2" customFormat="1" ht="34.5" customHeight="1">
      <c r="A19" s="9" t="s">
        <v>56</v>
      </c>
      <c r="B19" s="10" t="s">
        <v>57</v>
      </c>
      <c r="C19" s="11" t="str">
        <f>VLOOKUP(B19,'[1]Sheet1'!$B$3:$C$35,2,0)</f>
        <v>女</v>
      </c>
      <c r="D19" s="10">
        <v>20220581520</v>
      </c>
      <c r="E19" s="10" t="s">
        <v>45</v>
      </c>
      <c r="F19" s="10" t="s">
        <v>58</v>
      </c>
      <c r="G19" s="12">
        <v>54</v>
      </c>
      <c r="H19" s="12">
        <v>57</v>
      </c>
      <c r="I19" s="14">
        <v>78</v>
      </c>
      <c r="J19" s="14">
        <f t="shared" si="0"/>
        <v>64.5</v>
      </c>
      <c r="K19" s="15" t="s">
        <v>17</v>
      </c>
    </row>
    <row r="20" spans="1:11" s="2" customFormat="1" ht="34.5" customHeight="1">
      <c r="A20" s="9" t="s">
        <v>59</v>
      </c>
      <c r="B20" s="10" t="s">
        <v>60</v>
      </c>
      <c r="C20" s="11" t="str">
        <f>VLOOKUP(B20,'[1]Sheet1'!$B$3:$C$35,2,0)</f>
        <v>女</v>
      </c>
      <c r="D20" s="10">
        <v>20220581603</v>
      </c>
      <c r="E20" s="10" t="s">
        <v>45</v>
      </c>
      <c r="F20" s="10" t="s">
        <v>58</v>
      </c>
      <c r="G20" s="12">
        <v>55</v>
      </c>
      <c r="H20" s="12">
        <v>51</v>
      </c>
      <c r="I20" s="14">
        <v>76.6</v>
      </c>
      <c r="J20" s="14">
        <f t="shared" si="0"/>
        <v>62.44</v>
      </c>
      <c r="K20" s="15"/>
    </row>
    <row r="21" spans="1:11" s="2" customFormat="1" ht="34.5" customHeight="1">
      <c r="A21" s="9" t="s">
        <v>61</v>
      </c>
      <c r="B21" s="10" t="s">
        <v>62</v>
      </c>
      <c r="C21" s="11" t="str">
        <f>VLOOKUP(B21,'[1]Sheet1'!$B$3:$C$35,2,0)</f>
        <v>女</v>
      </c>
      <c r="D21" s="10">
        <v>20220581526</v>
      </c>
      <c r="E21" s="10" t="s">
        <v>63</v>
      </c>
      <c r="F21" s="10" t="s">
        <v>64</v>
      </c>
      <c r="G21" s="12">
        <v>62</v>
      </c>
      <c r="H21" s="12">
        <v>66</v>
      </c>
      <c r="I21" s="14">
        <v>74.8</v>
      </c>
      <c r="J21" s="14">
        <f t="shared" si="0"/>
        <v>68.32</v>
      </c>
      <c r="K21" s="15" t="s">
        <v>17</v>
      </c>
    </row>
    <row r="22" spans="1:11" ht="34.5" customHeight="1">
      <c r="A22" s="9" t="s">
        <v>65</v>
      </c>
      <c r="B22" s="10" t="s">
        <v>66</v>
      </c>
      <c r="C22" s="11" t="str">
        <f>VLOOKUP(B22,'[1]Sheet1'!$B$3:$C$35,2,0)</f>
        <v>女</v>
      </c>
      <c r="D22" s="10">
        <v>20220581517</v>
      </c>
      <c r="E22" s="10" t="s">
        <v>67</v>
      </c>
      <c r="F22" s="10" t="s">
        <v>68</v>
      </c>
      <c r="G22" s="13">
        <v>60</v>
      </c>
      <c r="H22" s="13">
        <v>76</v>
      </c>
      <c r="I22" s="16">
        <v>78</v>
      </c>
      <c r="J22" s="14">
        <f t="shared" si="0"/>
        <v>72</v>
      </c>
      <c r="K22" s="15" t="s">
        <v>17</v>
      </c>
    </row>
  </sheetData>
  <sheetProtection/>
  <mergeCells count="2">
    <mergeCell ref="A1:K1"/>
    <mergeCell ref="A2:K2"/>
  </mergeCells>
  <printOptions/>
  <pageMargins left="0.75" right="0.4722222222222222" top="0.5902777777777778" bottom="0.7083333333333334" header="0.3541666666666667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费开锋</cp:lastModifiedBy>
  <cp:lastPrinted>2022-07-14T07:21:26Z</cp:lastPrinted>
  <dcterms:created xsi:type="dcterms:W3CDTF">2019-10-30T17:03:54Z</dcterms:created>
  <dcterms:modified xsi:type="dcterms:W3CDTF">2022-07-18T01:21:35Z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0EC99FEF892D4D90A85E86B4E17E73AC</vt:lpwstr>
  </property>
</Properties>
</file>