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4077_62cb7a7a3a09b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<sst xmlns="http://schemas.openxmlformats.org/spreadsheetml/2006/main" count="4" uniqueCount="4">
  <si>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附件3：2022年儋州市面向全省公开选调公务员笔试人员名单</t>
  </si>
  <si>
    <t>序号</t>
  </si>
  <si>
    <t>姓名</t>
  </si>
  <si>
    <t>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</si>
</sst>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1">
      <selection activeCell="B4" sqref="B4"/>
    </sheetView>
  </sheetViews>
  <sheetFormatPr defaultColWidth="9.00390625" defaultRowHeight="15"/>
  <cols>
    <col min="1" max="1" width="15.28125" style="0" customWidth="1"/>
    <col min="2" max="2" width="40.00390625" style="0" customWidth="1"/>
    <col min="3" max="3" width="27.140625" style="0" customWidth="1"/>
  </cols>
  <sheetData>
    <row r="1" spans="1:3" ht="33" customHeight="1">
      <c r="A1" s="2" t="s">
        <v>0</v>
      </c>
      <c r="B1" s="3"/>
      <c r="C1" s="3"/>
    </row>
    <row r="2" spans="1:3" s="1" customFormat="1" ht="24.75" customHeight="1">
      <c r="A2" s="4" t="s">
        <v>1</v>
      </c>
      <c r="B2" s="4" t="s">
        <v>2</v>
      </c>
      <c r="C2" s="4" t="s">
        <v>3</v>
      </c>
    </row>
    <row r="3" spans="1:3" s="1" customFormat="1" ht="24.75" customHeight="1">
      <c r="A3" s="4">
        <v>1</v>
      </c>
      <c r="B3" s="5" t="str">
        <f>"何智丹"</f>
        <v>何智丹</v>
      </c>
      <c r="C3" s="5" t="str">
        <f>"女"</f>
        <v>女</v>
      </c>
    </row>
    <row r="4" spans="1:3" s="1" customFormat="1" ht="24.75" customHeight="1">
      <c r="A4" s="4">
        <v>2</v>
      </c>
      <c r="B4" s="5" t="str">
        <f>"杨雪惠"</f>
        <v>杨雪惠</v>
      </c>
      <c r="C4" s="5" t="str">
        <f>"女"</f>
        <v>女</v>
      </c>
    </row>
    <row r="5" spans="1:3" s="1" customFormat="1" ht="24.75" customHeight="1">
      <c r="A5" s="4">
        <v>3</v>
      </c>
      <c r="B5" s="5" t="str">
        <f>"符瀚亓"</f>
        <v>符瀚亓</v>
      </c>
      <c r="C5" s="5" t="str">
        <f>"女"</f>
        <v>女</v>
      </c>
    </row>
    <row r="6" spans="1:3" s="1" customFormat="1" ht="24.75" customHeight="1">
      <c r="A6" s="4">
        <v>4</v>
      </c>
      <c r="B6" s="5" t="str">
        <f>"李家弦"</f>
        <v>李家弦</v>
      </c>
      <c r="C6" s="5" t="str">
        <f>"男"</f>
        <v>男</v>
      </c>
    </row>
    <row r="7" spans="1:3" s="1" customFormat="1" ht="24.75" customHeight="1">
      <c r="A7" s="4">
        <v>5</v>
      </c>
      <c r="B7" s="5" t="str">
        <f>"吴阁廷"</f>
        <v>吴阁廷</v>
      </c>
      <c r="C7" s="5" t="str">
        <f>"男"</f>
        <v>男</v>
      </c>
    </row>
    <row r="8" spans="1:3" s="1" customFormat="1" ht="24.75" customHeight="1">
      <c r="A8" s="4">
        <v>6</v>
      </c>
      <c r="B8" s="5" t="str">
        <f>"张玲"</f>
        <v>张玲</v>
      </c>
      <c r="C8" s="5" t="str">
        <f>"女"</f>
        <v>女</v>
      </c>
    </row>
    <row r="9" spans="1:3" s="1" customFormat="1" ht="24.75" customHeight="1">
      <c r="A9" s="4">
        <v>7</v>
      </c>
      <c r="B9" s="5" t="str">
        <f>"李兴"</f>
        <v>李兴</v>
      </c>
      <c r="C9" s="5" t="str">
        <f>"男"</f>
        <v>男</v>
      </c>
    </row>
    <row r="10" spans="1:3" s="1" customFormat="1" ht="24.75" customHeight="1">
      <c r="A10" s="4">
        <v>8</v>
      </c>
      <c r="B10" s="5" t="str">
        <f>"陈家星"</f>
        <v>陈家星</v>
      </c>
      <c r="C10" s="5" t="str">
        <f>"男"</f>
        <v>男</v>
      </c>
    </row>
    <row r="11" spans="1:3" s="1" customFormat="1" ht="24.75" customHeight="1">
      <c r="A11" s="4">
        <v>9</v>
      </c>
      <c r="B11" s="5" t="str">
        <f>"杨艺璇"</f>
        <v>杨艺璇</v>
      </c>
      <c r="C11" s="5" t="str">
        <f>"女"</f>
        <v>女</v>
      </c>
    </row>
    <row r="12" spans="1:3" s="1" customFormat="1" ht="24.75" customHeight="1">
      <c r="A12" s="4">
        <v>10</v>
      </c>
      <c r="B12" s="5" t="str">
        <f>"吴小敏"</f>
        <v>吴小敏</v>
      </c>
      <c r="C12" s="5" t="str">
        <f>"男"</f>
        <v>男</v>
      </c>
    </row>
    <row r="13" spans="1:3" s="1" customFormat="1" ht="24.75" customHeight="1">
      <c r="A13" s="4">
        <v>11</v>
      </c>
      <c r="B13" s="5" t="str">
        <f>"李泽栋"</f>
        <v>李泽栋</v>
      </c>
      <c r="C13" s="5" t="str">
        <f>"男"</f>
        <v>男</v>
      </c>
    </row>
    <row r="14" spans="1:3" s="1" customFormat="1" ht="24.75" customHeight="1">
      <c r="A14" s="4">
        <v>12</v>
      </c>
      <c r="B14" s="5" t="str">
        <f>"杨大志"</f>
        <v>杨大志</v>
      </c>
      <c r="C14" s="5" t="str">
        <f>"男"</f>
        <v>男</v>
      </c>
    </row>
    <row r="15" spans="1:3" s="1" customFormat="1" ht="24.75" customHeight="1">
      <c r="A15" s="4">
        <v>13</v>
      </c>
      <c r="B15" s="5" t="str">
        <f>"刘珊萍"</f>
        <v>刘珊萍</v>
      </c>
      <c r="C15" s="5" t="str">
        <f>"女"</f>
        <v>女</v>
      </c>
    </row>
    <row r="16" spans="1:3" s="1" customFormat="1" ht="24.75" customHeight="1">
      <c r="A16" s="4">
        <v>14</v>
      </c>
      <c r="B16" s="5" t="str">
        <f>"罗海雄"</f>
        <v>罗海雄</v>
      </c>
      <c r="C16" s="5" t="str">
        <f>"男"</f>
        <v>男</v>
      </c>
    </row>
    <row r="17" spans="1:3" s="1" customFormat="1" ht="24.75" customHeight="1">
      <c r="A17" s="4">
        <v>15</v>
      </c>
      <c r="B17" s="5" t="str">
        <f>"吴鸿笔"</f>
        <v>吴鸿笔</v>
      </c>
      <c r="C17" s="5" t="str">
        <f>"男"</f>
        <v>男</v>
      </c>
    </row>
    <row r="18" spans="1:3" s="1" customFormat="1" ht="24.75" customHeight="1">
      <c r="A18" s="4">
        <v>16</v>
      </c>
      <c r="B18" s="5" t="str">
        <f>"吴金琴"</f>
        <v>吴金琴</v>
      </c>
      <c r="C18" s="5" t="str">
        <f>"女"</f>
        <v>女</v>
      </c>
    </row>
    <row r="19" spans="1:3" s="1" customFormat="1" ht="24.75" customHeight="1">
      <c r="A19" s="4">
        <v>17</v>
      </c>
      <c r="B19" s="5" t="str">
        <f>"王懂"</f>
        <v>王懂</v>
      </c>
      <c r="C19" s="5" t="str">
        <f>"男"</f>
        <v>男</v>
      </c>
    </row>
    <row r="20" spans="1:3" s="1" customFormat="1" ht="24.75" customHeight="1">
      <c r="A20" s="4">
        <v>18</v>
      </c>
      <c r="B20" s="5" t="str">
        <f>"孙静"</f>
        <v>孙静</v>
      </c>
      <c r="C20" s="5" t="str">
        <f>"女"</f>
        <v>女</v>
      </c>
    </row>
    <row r="21" spans="1:3" s="1" customFormat="1" ht="24.75" customHeight="1">
      <c r="A21" s="4">
        <v>19</v>
      </c>
      <c r="B21" s="5" t="str">
        <f>"周厚江"</f>
        <v>周厚江</v>
      </c>
      <c r="C21" s="5" t="str">
        <f>"男"</f>
        <v>男</v>
      </c>
    </row>
    <row r="22" spans="1:3" s="1" customFormat="1" ht="24.75" customHeight="1">
      <c r="A22" s="4">
        <v>20</v>
      </c>
      <c r="B22" s="5" t="str">
        <f>"羊玉婷"</f>
        <v>羊玉婷</v>
      </c>
      <c r="C22" s="5" t="str">
        <f>"女"</f>
        <v>女</v>
      </c>
    </row>
    <row r="23" spans="1:3" s="1" customFormat="1" ht="24.75" customHeight="1">
      <c r="A23" s="4">
        <v>21</v>
      </c>
      <c r="B23" s="5" t="str">
        <f>"王璐"</f>
        <v>王璐</v>
      </c>
      <c r="C23" s="5" t="str">
        <f>"女"</f>
        <v>女</v>
      </c>
    </row>
    <row r="24" spans="1:3" s="1" customFormat="1" ht="24.75" customHeight="1">
      <c r="A24" s="4">
        <v>22</v>
      </c>
      <c r="B24" s="5" t="str">
        <f>"赖美求"</f>
        <v>赖美求</v>
      </c>
      <c r="C24" s="5" t="str">
        <f>"女"</f>
        <v>女</v>
      </c>
    </row>
    <row r="25" spans="1:3" s="1" customFormat="1" ht="24.75" customHeight="1">
      <c r="A25" s="4">
        <v>23</v>
      </c>
      <c r="B25" s="5" t="str">
        <f>"邓贵丽"</f>
        <v>邓贵丽</v>
      </c>
      <c r="C25" s="5" t="str">
        <f>"女"</f>
        <v>女</v>
      </c>
    </row>
    <row r="26" spans="1:3" s="1" customFormat="1" ht="24.75" customHeight="1">
      <c r="A26" s="4">
        <v>24</v>
      </c>
      <c r="B26" s="5" t="str">
        <f>"钟慧"</f>
        <v>钟慧</v>
      </c>
      <c r="C26" s="5" t="str">
        <f>"女"</f>
        <v>女</v>
      </c>
    </row>
    <row r="27" spans="1:3" s="1" customFormat="1" ht="24.75" customHeight="1">
      <c r="A27" s="4">
        <v>25</v>
      </c>
      <c r="B27" s="5" t="str">
        <f>"李汉生"</f>
        <v>李汉生</v>
      </c>
      <c r="C27" s="5" t="str">
        <f>"男"</f>
        <v>男</v>
      </c>
    </row>
    <row r="28" spans="1:3" s="1" customFormat="1" ht="24.75" customHeight="1">
      <c r="A28" s="4">
        <v>26</v>
      </c>
      <c r="B28" s="5" t="str">
        <f>"许彩玲"</f>
        <v>许彩玲</v>
      </c>
      <c r="C28" s="5" t="str">
        <f>"女"</f>
        <v>女</v>
      </c>
    </row>
    <row r="29" spans="1:3" s="1" customFormat="1" ht="24.75" customHeight="1">
      <c r="A29" s="4">
        <v>27</v>
      </c>
      <c r="B29" s="5" t="str">
        <f>"李雪"</f>
        <v>李雪</v>
      </c>
      <c r="C29" s="5" t="str">
        <f>"女"</f>
        <v>女</v>
      </c>
    </row>
    <row r="30" spans="1:3" s="1" customFormat="1" ht="24.75" customHeight="1">
      <c r="A30" s="4">
        <v>28</v>
      </c>
      <c r="B30" s="5" t="str">
        <f>"谢燕芳"</f>
        <v>谢燕芳</v>
      </c>
      <c r="C30" s="5" t="str">
        <f>"女"</f>
        <v>女</v>
      </c>
    </row>
    <row r="31" spans="1:3" s="1" customFormat="1" ht="24.75" customHeight="1">
      <c r="A31" s="4">
        <v>29</v>
      </c>
      <c r="B31" s="5" t="str">
        <f>"洪霞"</f>
        <v>洪霞</v>
      </c>
      <c r="C31" s="5" t="str">
        <f>"女"</f>
        <v>女</v>
      </c>
    </row>
    <row r="32" spans="1:3" s="1" customFormat="1" ht="24.75" customHeight="1">
      <c r="A32" s="4">
        <v>30</v>
      </c>
      <c r="B32" s="5" t="str">
        <f>"曾元精"</f>
        <v>曾元精</v>
      </c>
      <c r="C32" s="5" t="str">
        <f>"男"</f>
        <v>男</v>
      </c>
    </row>
    <row r="33" spans="1:3" s="1" customFormat="1" ht="24.75" customHeight="1">
      <c r="A33" s="4">
        <v>31</v>
      </c>
      <c r="B33" s="5" t="str">
        <f>"唐志新"</f>
        <v>唐志新</v>
      </c>
      <c r="C33" s="5" t="str">
        <f>"男"</f>
        <v>男</v>
      </c>
    </row>
    <row r="34" spans="1:3" s="1" customFormat="1" ht="24.75" customHeight="1">
      <c r="A34" s="4">
        <v>32</v>
      </c>
      <c r="B34" s="5" t="str">
        <f>"蔡沐桓"</f>
        <v>蔡沐桓</v>
      </c>
      <c r="C34" s="5" t="str">
        <f>"女"</f>
        <v>女</v>
      </c>
    </row>
    <row r="35" spans="1:3" s="1" customFormat="1" ht="24.75" customHeight="1">
      <c r="A35" s="4">
        <v>33</v>
      </c>
      <c r="B35" s="5" t="str">
        <f>"黄肖紫"</f>
        <v>黄肖紫</v>
      </c>
      <c r="C35" s="5" t="str">
        <f>"女"</f>
        <v>女</v>
      </c>
    </row>
    <row r="36" spans="1:3" s="1" customFormat="1" ht="24.75" customHeight="1">
      <c r="A36" s="4">
        <v>34</v>
      </c>
      <c r="B36" s="5" t="str">
        <f>"汪乃甫"</f>
        <v>汪乃甫</v>
      </c>
      <c r="C36" s="5" t="str">
        <f>"男"</f>
        <v>男</v>
      </c>
    </row>
    <row r="37" spans="1:3" s="1" customFormat="1" ht="24.75" customHeight="1">
      <c r="A37" s="4">
        <v>35</v>
      </c>
      <c r="B37" s="5" t="str">
        <f>"吴伟"</f>
        <v>吴伟</v>
      </c>
      <c r="C37" s="5" t="str">
        <f>"男"</f>
        <v>男</v>
      </c>
    </row>
    <row r="38" spans="1:3" s="1" customFormat="1" ht="24.75" customHeight="1">
      <c r="A38" s="4">
        <v>36</v>
      </c>
      <c r="B38" s="5" t="str">
        <f>"吴伟智"</f>
        <v>吴伟智</v>
      </c>
      <c r="C38" s="5" t="str">
        <f>"男"</f>
        <v>男</v>
      </c>
    </row>
    <row r="39" spans="1:3" s="1" customFormat="1" ht="24.75" customHeight="1">
      <c r="A39" s="4">
        <v>37</v>
      </c>
      <c r="B39" s="5" t="str">
        <f>"王健"</f>
        <v>王健</v>
      </c>
      <c r="C39" s="5" t="str">
        <f aca="true" t="shared" si="0" ref="C39:C46">"女"</f>
        <v>女</v>
      </c>
    </row>
    <row r="40" spans="1:3" s="1" customFormat="1" ht="24.75" customHeight="1">
      <c r="A40" s="4">
        <v>38</v>
      </c>
      <c r="B40" s="5" t="str">
        <f>"薛月女"</f>
        <v>薛月女</v>
      </c>
      <c r="C40" s="5" t="str">
        <f t="shared" si="0"/>
        <v>女</v>
      </c>
    </row>
    <row r="41" spans="1:3" s="1" customFormat="1" ht="24.75" customHeight="1">
      <c r="A41" s="4">
        <v>39</v>
      </c>
      <c r="B41" s="5" t="str">
        <f>"曾维清"</f>
        <v>曾维清</v>
      </c>
      <c r="C41" s="5" t="str">
        <f t="shared" si="0"/>
        <v>女</v>
      </c>
    </row>
    <row r="42" spans="1:3" s="1" customFormat="1" ht="24.75" customHeight="1">
      <c r="A42" s="4">
        <v>40</v>
      </c>
      <c r="B42" s="5" t="str">
        <f>"孟文健"</f>
        <v>孟文健</v>
      </c>
      <c r="C42" s="5" t="str">
        <f t="shared" si="0"/>
        <v>女</v>
      </c>
    </row>
    <row r="43" spans="1:3" s="1" customFormat="1" ht="24.75" customHeight="1">
      <c r="A43" s="4">
        <v>41</v>
      </c>
      <c r="B43" s="5" t="str">
        <f>"韩苏慧"</f>
        <v>韩苏慧</v>
      </c>
      <c r="C43" s="5" t="str">
        <f t="shared" si="0"/>
        <v>女</v>
      </c>
    </row>
    <row r="44" spans="1:3" s="1" customFormat="1" ht="24.75" customHeight="1">
      <c r="A44" s="4">
        <v>42</v>
      </c>
      <c r="B44" s="5" t="str">
        <f>"文希"</f>
        <v>文希</v>
      </c>
      <c r="C44" s="5" t="str">
        <f t="shared" si="0"/>
        <v>女</v>
      </c>
    </row>
    <row r="45" spans="1:3" s="1" customFormat="1" ht="24.75" customHeight="1">
      <c r="A45" s="4">
        <v>43</v>
      </c>
      <c r="B45" s="5" t="str">
        <f>"曾赵团"</f>
        <v>曾赵团</v>
      </c>
      <c r="C45" s="5" t="str">
        <f t="shared" si="0"/>
        <v>女</v>
      </c>
    </row>
    <row r="46" spans="1:3" s="1" customFormat="1" ht="24.75" customHeight="1">
      <c r="A46" s="4">
        <v>44</v>
      </c>
      <c r="B46" s="5" t="str">
        <f>"王婧"</f>
        <v>王婧</v>
      </c>
      <c r="C46" s="5" t="str">
        <f t="shared" si="0"/>
        <v>女</v>
      </c>
    </row>
    <row r="47" spans="1:3" s="1" customFormat="1" ht="24.75" customHeight="1">
      <c r="A47" s="4">
        <v>45</v>
      </c>
      <c r="B47" s="5" t="str">
        <f>"蒙腾"</f>
        <v>蒙腾</v>
      </c>
      <c r="C47" s="5" t="str">
        <f>"男"</f>
        <v>男</v>
      </c>
    </row>
    <row r="48" spans="1:3" s="1" customFormat="1" ht="24.75" customHeight="1">
      <c r="A48" s="4">
        <v>46</v>
      </c>
      <c r="B48" s="5" t="str">
        <f>"胡巍巍"</f>
        <v>胡巍巍</v>
      </c>
      <c r="C48" s="5" t="str">
        <f>"女"</f>
        <v>女</v>
      </c>
    </row>
    <row r="49" spans="1:3" s="1" customFormat="1" ht="24.75" customHeight="1">
      <c r="A49" s="4">
        <v>47</v>
      </c>
      <c r="B49" s="5" t="str">
        <f>"王志逍"</f>
        <v>王志逍</v>
      </c>
      <c r="C49" s="5" t="str">
        <f>"男"</f>
        <v>男</v>
      </c>
    </row>
    <row r="50" spans="1:3" s="1" customFormat="1" ht="24.75" customHeight="1">
      <c r="A50" s="4">
        <v>48</v>
      </c>
      <c r="B50" s="5" t="str">
        <f>"李东芹"</f>
        <v>李东芹</v>
      </c>
      <c r="C50" s="5" t="str">
        <f>"女"</f>
        <v>女</v>
      </c>
    </row>
    <row r="51" spans="1:3" s="1" customFormat="1" ht="24.75" customHeight="1">
      <c r="A51" s="4">
        <v>49</v>
      </c>
      <c r="B51" s="5" t="str">
        <f>"吴玉元"</f>
        <v>吴玉元</v>
      </c>
      <c r="C51" s="5" t="str">
        <f>"女"</f>
        <v>女</v>
      </c>
    </row>
    <row r="52" spans="1:3" s="1" customFormat="1" ht="24.75" customHeight="1">
      <c r="A52" s="4">
        <v>50</v>
      </c>
      <c r="B52" s="5" t="str">
        <f>"莫伟"</f>
        <v>莫伟</v>
      </c>
      <c r="C52" s="5" t="str">
        <f>"男"</f>
        <v>男</v>
      </c>
    </row>
    <row r="53" spans="1:3" s="1" customFormat="1" ht="24.75" customHeight="1">
      <c r="A53" s="4">
        <v>51</v>
      </c>
      <c r="B53" s="5" t="str">
        <f>"王佳宜"</f>
        <v>王佳宜</v>
      </c>
      <c r="C53" s="5" t="str">
        <f>"女"</f>
        <v>女</v>
      </c>
    </row>
    <row r="54" spans="1:3" s="1" customFormat="1" ht="24.75" customHeight="1">
      <c r="A54" s="4">
        <v>52</v>
      </c>
      <c r="B54" s="5" t="str">
        <f>"林盛祥"</f>
        <v>林盛祥</v>
      </c>
      <c r="C54" s="5" t="str">
        <f>"男"</f>
        <v>男</v>
      </c>
    </row>
    <row r="55" spans="1:3" s="1" customFormat="1" ht="24.75" customHeight="1">
      <c r="A55" s="4">
        <v>53</v>
      </c>
      <c r="B55" s="5" t="str">
        <f>"许春花"</f>
        <v>许春花</v>
      </c>
      <c r="C55" s="5" t="str">
        <f>"女"</f>
        <v>女</v>
      </c>
    </row>
    <row r="56" spans="1:3" s="1" customFormat="1" ht="24.75" customHeight="1">
      <c r="A56" s="4">
        <v>54</v>
      </c>
      <c r="B56" s="5" t="str">
        <f>"王广宇"</f>
        <v>王广宇</v>
      </c>
      <c r="C56" s="5" t="str">
        <f>"男"</f>
        <v>男</v>
      </c>
    </row>
    <row r="57" spans="1:3" s="1" customFormat="1" ht="24.75" customHeight="1">
      <c r="A57" s="4">
        <v>55</v>
      </c>
      <c r="B57" s="5" t="str">
        <f>"田京泉"</f>
        <v>田京泉</v>
      </c>
      <c r="C57" s="5" t="str">
        <f>"男"</f>
        <v>男</v>
      </c>
    </row>
    <row r="58" spans="1:3" s="1" customFormat="1" ht="24.75" customHeight="1">
      <c r="A58" s="4">
        <v>56</v>
      </c>
      <c r="B58" s="5" t="str">
        <f>"袁静雅"</f>
        <v>袁静雅</v>
      </c>
      <c r="C58" s="5" t="str">
        <f>"女"</f>
        <v>女</v>
      </c>
    </row>
    <row r="59" spans="1:3" s="1" customFormat="1" ht="24.75" customHeight="1">
      <c r="A59" s="4">
        <v>57</v>
      </c>
      <c r="B59" s="5" t="str">
        <f>"谢芳"</f>
        <v>谢芳</v>
      </c>
      <c r="C59" s="5" t="str">
        <f>"女"</f>
        <v>女</v>
      </c>
    </row>
    <row r="60" spans="1:3" s="1" customFormat="1" ht="24.75" customHeight="1">
      <c r="A60" s="4">
        <v>58</v>
      </c>
      <c r="B60" s="5" t="str">
        <f>"王忠献"</f>
        <v>王忠献</v>
      </c>
      <c r="C60" s="5" t="str">
        <f>"男"</f>
        <v>男</v>
      </c>
    </row>
    <row r="61" spans="1:3" s="1" customFormat="1" ht="24.75" customHeight="1">
      <c r="A61" s="4">
        <v>59</v>
      </c>
      <c r="B61" s="5" t="str">
        <f>"林颖"</f>
        <v>林颖</v>
      </c>
      <c r="C61" s="5" t="str">
        <f>"女"</f>
        <v>女</v>
      </c>
    </row>
    <row r="62" spans="1:3" s="1" customFormat="1" ht="24.75" customHeight="1">
      <c r="A62" s="4">
        <v>60</v>
      </c>
      <c r="B62" s="5" t="str">
        <f>"李佳颖"</f>
        <v>李佳颖</v>
      </c>
      <c r="C62" s="5" t="str">
        <f>"女"</f>
        <v>女</v>
      </c>
    </row>
    <row r="63" spans="1:3" s="1" customFormat="1" ht="24.75" customHeight="1">
      <c r="A63" s="4">
        <v>61</v>
      </c>
      <c r="B63" s="5" t="str">
        <f>"唐子妍"</f>
        <v>唐子妍</v>
      </c>
      <c r="C63" s="5" t="str">
        <f>"女"</f>
        <v>女</v>
      </c>
    </row>
    <row r="64" spans="1:3" s="1" customFormat="1" ht="24.75" customHeight="1">
      <c r="A64" s="4">
        <v>62</v>
      </c>
      <c r="B64" s="5" t="str">
        <f>"谢生传"</f>
        <v>谢生传</v>
      </c>
      <c r="C64" s="5" t="str">
        <f>"男"</f>
        <v>男</v>
      </c>
    </row>
    <row r="65" spans="1:3" s="1" customFormat="1" ht="24.75" customHeight="1">
      <c r="A65" s="4">
        <v>63</v>
      </c>
      <c r="B65" s="5" t="str">
        <f>"刘育均"</f>
        <v>刘育均</v>
      </c>
      <c r="C65" s="5" t="str">
        <f>"男"</f>
        <v>男</v>
      </c>
    </row>
    <row r="66" spans="1:3" s="1" customFormat="1" ht="24.75" customHeight="1">
      <c r="A66" s="4">
        <v>64</v>
      </c>
      <c r="B66" s="5" t="str">
        <f>"阮妃"</f>
        <v>阮妃</v>
      </c>
      <c r="C66" s="5" t="str">
        <f>"女"</f>
        <v>女</v>
      </c>
    </row>
    <row r="67" spans="1:3" s="1" customFormat="1" ht="24.75" customHeight="1">
      <c r="A67" s="4">
        <v>65</v>
      </c>
      <c r="B67" s="5" t="str">
        <f>"胡英鹏"</f>
        <v>胡英鹏</v>
      </c>
      <c r="C67" s="5" t="str">
        <f aca="true" t="shared" si="1" ref="C67:C72">"男"</f>
        <v>男</v>
      </c>
    </row>
    <row r="68" spans="1:3" s="1" customFormat="1" ht="24.75" customHeight="1">
      <c r="A68" s="4">
        <v>66</v>
      </c>
      <c r="B68" s="5" t="str">
        <f>"何文江"</f>
        <v>何文江</v>
      </c>
      <c r="C68" s="5" t="str">
        <f t="shared" si="1"/>
        <v>男</v>
      </c>
    </row>
    <row r="69" spans="1:3" s="1" customFormat="1" ht="24.75" customHeight="1">
      <c r="A69" s="4">
        <v>67</v>
      </c>
      <c r="B69" s="5" t="str">
        <f>"李汉贡"</f>
        <v>李汉贡</v>
      </c>
      <c r="C69" s="5" t="str">
        <f t="shared" si="1"/>
        <v>男</v>
      </c>
    </row>
    <row r="70" spans="1:3" s="1" customFormat="1" ht="24.75" customHeight="1">
      <c r="A70" s="4">
        <v>68</v>
      </c>
      <c r="B70" s="5" t="str">
        <f>"吴贤新"</f>
        <v>吴贤新</v>
      </c>
      <c r="C70" s="5" t="str">
        <f t="shared" si="1"/>
        <v>男</v>
      </c>
    </row>
    <row r="71" spans="1:3" s="1" customFormat="1" ht="24.75" customHeight="1">
      <c r="A71" s="4">
        <v>69</v>
      </c>
      <c r="B71" s="5" t="str">
        <f>"马晓越"</f>
        <v>马晓越</v>
      </c>
      <c r="C71" s="5" t="str">
        <f t="shared" si="1"/>
        <v>男</v>
      </c>
    </row>
    <row r="72" spans="1:3" s="1" customFormat="1" ht="24.75" customHeight="1">
      <c r="A72" s="4">
        <v>70</v>
      </c>
      <c r="B72" s="5" t="str">
        <f>"李河泰"</f>
        <v>李河泰</v>
      </c>
      <c r="C72" s="5" t="str">
        <f t="shared" si="1"/>
        <v>男</v>
      </c>
    </row>
    <row r="73" spans="1:3" s="1" customFormat="1" ht="24.75" customHeight="1">
      <c r="A73" s="4">
        <v>71</v>
      </c>
      <c r="B73" s="5" t="str">
        <f>"黄姹"</f>
        <v>黄姹</v>
      </c>
      <c r="C73" s="5" t="str">
        <f>"女"</f>
        <v>女</v>
      </c>
    </row>
    <row r="74" spans="1:3" s="1" customFormat="1" ht="24.75" customHeight="1">
      <c r="A74" s="4">
        <v>72</v>
      </c>
      <c r="B74" s="5" t="str">
        <f>"郭娇华"</f>
        <v>郭娇华</v>
      </c>
      <c r="C74" s="5" t="str">
        <f>"女"</f>
        <v>女</v>
      </c>
    </row>
    <row r="75" spans="1:3" s="1" customFormat="1" ht="24.75" customHeight="1">
      <c r="A75" s="4">
        <v>73</v>
      </c>
      <c r="B75" s="5" t="str">
        <f>"羊健章"</f>
        <v>羊健章</v>
      </c>
      <c r="C75" s="5" t="str">
        <f>"男"</f>
        <v>男</v>
      </c>
    </row>
    <row r="76" spans="1:3" s="1" customFormat="1" ht="24.75" customHeight="1">
      <c r="A76" s="4">
        <v>74</v>
      </c>
      <c r="B76" s="5" t="str">
        <f>"许淑丹"</f>
        <v>许淑丹</v>
      </c>
      <c r="C76" s="5" t="str">
        <f>"女"</f>
        <v>女</v>
      </c>
    </row>
    <row r="77" spans="1:3" s="1" customFormat="1" ht="24.75" customHeight="1">
      <c r="A77" s="4">
        <v>75</v>
      </c>
      <c r="B77" s="5" t="str">
        <f>"林萍丽"</f>
        <v>林萍丽</v>
      </c>
      <c r="C77" s="5" t="str">
        <f>"女"</f>
        <v>女</v>
      </c>
    </row>
    <row r="78" spans="1:3" s="1" customFormat="1" ht="24.75" customHeight="1">
      <c r="A78" s="4">
        <v>76</v>
      </c>
      <c r="B78" s="5" t="str">
        <f>"陈保尾"</f>
        <v>陈保尾</v>
      </c>
      <c r="C78" s="5" t="str">
        <f>"女"</f>
        <v>女</v>
      </c>
    </row>
    <row r="79" spans="1:3" s="1" customFormat="1" ht="24.75" customHeight="1">
      <c r="A79" s="4">
        <v>77</v>
      </c>
      <c r="B79" s="5" t="str">
        <f>"陈泰壮"</f>
        <v>陈泰壮</v>
      </c>
      <c r="C79" s="5" t="str">
        <f>"男"</f>
        <v>男</v>
      </c>
    </row>
    <row r="80" spans="1:3" s="1" customFormat="1" ht="24.75" customHeight="1">
      <c r="A80" s="4">
        <v>78</v>
      </c>
      <c r="B80" s="5" t="str">
        <f>"徐达璋"</f>
        <v>徐达璋</v>
      </c>
      <c r="C80" s="5" t="str">
        <f>"男"</f>
        <v>男</v>
      </c>
    </row>
    <row r="81" spans="1:3" s="1" customFormat="1" ht="24.75" customHeight="1">
      <c r="A81" s="4">
        <v>79</v>
      </c>
      <c r="B81" s="5" t="str">
        <f>"李铭春"</f>
        <v>李铭春</v>
      </c>
      <c r="C81" s="5" t="str">
        <f>"女"</f>
        <v>女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  <ignoredErrors>
    <ignoredError sqref="C8 C11 C15 C18:C21 C27 C47:C49 C52:C55 C60 C66 C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</cp:lastModifiedBy>
  <dcterms:created xsi:type="dcterms:W3CDTF">2022-07-11T01:19:00Z</dcterms:created>
  <dcterms:modified xsi:type="dcterms:W3CDTF">2022-07-18T00:54:27Z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523A5E7594094076B107A12B0EE1D687</vt:lpwstr>
  </property>
  <property fmtid="{D5CDD505-2E9C-101B-9397-08002B2CF9AE}" pid="4" name="KSOProductBuildV">
    <vt:lpwstr>2052-11.8.2.8411</vt:lpwstr>
  </property>
</Properties>
</file>