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体检名单" sheetId="7" r:id="rId1"/>
  </sheets>
  <definedNames>
    <definedName name="_xlnm._FilterDatabase" localSheetId="0" hidden="1">体检名单!$A$1:$L$27</definedName>
  </definedNames>
  <calcPr calcId="144525"/>
</workbook>
</file>

<file path=xl/sharedStrings.xml><?xml version="1.0" encoding="utf-8"?>
<sst xmlns="http://schemas.openxmlformats.org/spreadsheetml/2006/main" count="115" uniqueCount="49">
  <si>
    <t>小金县2022年公开招聘警务辅助人员进入体检人员名单</t>
  </si>
  <si>
    <t>序号</t>
  </si>
  <si>
    <t>姓名</t>
  </si>
  <si>
    <t>性别</t>
  </si>
  <si>
    <t>年龄</t>
  </si>
  <si>
    <t>准考证号</t>
  </si>
  <si>
    <t>报考岗位（代码）</t>
  </si>
  <si>
    <t>体能测评总成绩</t>
  </si>
  <si>
    <t>笔试成绩</t>
  </si>
  <si>
    <t>笔试折合成绩60%</t>
  </si>
  <si>
    <t>面试成绩</t>
  </si>
  <si>
    <t>面试折合成绩40%</t>
  </si>
  <si>
    <t>总成绩</t>
  </si>
  <si>
    <t>岗位排名</t>
  </si>
  <si>
    <t>邓英广</t>
  </si>
  <si>
    <t>男</t>
  </si>
  <si>
    <t>交通管理岗位（001）</t>
  </si>
  <si>
    <t>合格</t>
  </si>
  <si>
    <t xml:space="preserve">70.32 </t>
  </si>
  <si>
    <t>张清贵</t>
  </si>
  <si>
    <t>谢培鑫</t>
  </si>
  <si>
    <t>徐顺攀</t>
  </si>
  <si>
    <t>交通管理岗位（002）</t>
  </si>
  <si>
    <t>梅建文</t>
  </si>
  <si>
    <t>田文鑫</t>
  </si>
  <si>
    <t>吴疆</t>
  </si>
  <si>
    <t>蔡茂阳</t>
  </si>
  <si>
    <t>贺先云</t>
  </si>
  <si>
    <t>胡鑫宇</t>
  </si>
  <si>
    <t>杨成杰</t>
  </si>
  <si>
    <t>治安管理岗位（003）</t>
  </si>
  <si>
    <t>张尚健</t>
  </si>
  <si>
    <t>江旭</t>
  </si>
  <si>
    <t>杨富勇</t>
  </si>
  <si>
    <t>罗晓云</t>
  </si>
  <si>
    <t>柯翔宇</t>
  </si>
  <si>
    <t>赵荣贵</t>
  </si>
  <si>
    <t>邓英强</t>
  </si>
  <si>
    <t>计算机应用岗位（004）</t>
  </si>
  <si>
    <t>李庆鑫</t>
  </si>
  <si>
    <t>文秘岗位（005）</t>
  </si>
  <si>
    <t>雷君东</t>
  </si>
  <si>
    <t>陈孟婷</t>
  </si>
  <si>
    <t>女</t>
  </si>
  <si>
    <t>交通管理岗位（006）</t>
  </si>
  <si>
    <t>王雪</t>
  </si>
  <si>
    <t>彭先菊</t>
  </si>
  <si>
    <t>杨旭梅</t>
  </si>
  <si>
    <t>杨天凤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</si>
</sst>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);[Red]\(0\)"/>
    <numFmt numFmtId="178" formatCode="0.00_ 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6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topLeftCell="A19" workbookViewId="0">
      <selection activeCell="A3" sqref="$A3:$XFD27"/>
    </sheetView>
  </sheetViews>
  <sheetFormatPr defaultColWidth="8.89090909090909" defaultRowHeight="14"/>
  <cols>
    <col min="1" max="1" width="5.35454545454545" customWidth="1"/>
    <col min="2" max="2" width="9.01818181818182" customWidth="1"/>
    <col min="3" max="3" width="4.78181818181818" customWidth="1"/>
    <col min="4" max="4" width="5.09090909090909" customWidth="1"/>
    <col min="5" max="5" width="10.2727272727273" customWidth="1"/>
    <col min="6" max="6" width="15.8181818181818" customWidth="1"/>
    <col min="7" max="7" width="7.36363636363636" customWidth="1"/>
    <col min="8" max="8" width="6.90909090909091" customWidth="1"/>
    <col min="9" max="9" width="6.78181818181818" customWidth="1"/>
    <col min="10" max="10" width="6.45454545454545" customWidth="1"/>
    <col min="11" max="11" width="7" customWidth="1"/>
    <col min="12" max="12" width="7.72727272727273" customWidth="1"/>
    <col min="13" max="13" width="5.36363636363636" style="1" customWidth="1"/>
  </cols>
  <sheetData>
    <row r="1" ht="4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14" t="s">
        <v>10</v>
      </c>
      <c r="K2" s="14" t="s">
        <v>11</v>
      </c>
      <c r="L2" s="15" t="s">
        <v>12</v>
      </c>
      <c r="M2" s="16" t="s">
        <v>13</v>
      </c>
    </row>
    <row r="3" ht="27" customHeight="1" spans="1:13">
      <c r="A3" s="5">
        <v>1</v>
      </c>
      <c r="B3" s="6" t="s">
        <v>14</v>
      </c>
      <c r="C3" s="5" t="s">
        <v>15</v>
      </c>
      <c r="D3" s="5">
        <v>24</v>
      </c>
      <c r="E3" s="5">
        <v>202201385</v>
      </c>
      <c r="F3" s="7" t="s">
        <v>16</v>
      </c>
      <c r="G3" s="5" t="s">
        <v>17</v>
      </c>
      <c r="H3" s="21" t="s">
        <v>18</v>
      </c>
      <c r="I3" s="8">
        <f t="shared" ref="I3:I12" si="0">H3*0.6</f>
        <v>42.192</v>
      </c>
      <c r="J3" s="17">
        <v>79.8</v>
      </c>
      <c r="K3" s="17">
        <f t="shared" ref="K3:K12" si="1">J3*0.4</f>
        <v>31.92</v>
      </c>
      <c r="L3" s="17">
        <f t="shared" ref="L3:L12" si="2">I3+K3</f>
        <v>74.112</v>
      </c>
      <c r="M3" s="18">
        <v>1</v>
      </c>
    </row>
    <row r="4" ht="27" customHeight="1" spans="1:13">
      <c r="A4" s="5">
        <v>2</v>
      </c>
      <c r="B4" s="6" t="s">
        <v>19</v>
      </c>
      <c r="C4" s="5" t="s">
        <v>15</v>
      </c>
      <c r="D4" s="6">
        <v>24</v>
      </c>
      <c r="E4" s="5">
        <v>202201149</v>
      </c>
      <c r="F4" s="7" t="s">
        <v>16</v>
      </c>
      <c r="G4" s="5" t="s">
        <v>17</v>
      </c>
      <c r="H4" s="8">
        <v>66.94</v>
      </c>
      <c r="I4" s="8">
        <f t="shared" si="0"/>
        <v>40.164</v>
      </c>
      <c r="J4" s="17">
        <v>75.2</v>
      </c>
      <c r="K4" s="17">
        <f t="shared" si="1"/>
        <v>30.08</v>
      </c>
      <c r="L4" s="17">
        <f t="shared" si="2"/>
        <v>70.244</v>
      </c>
      <c r="M4" s="19">
        <v>2</v>
      </c>
    </row>
    <row r="5" ht="27" customHeight="1" spans="1:13">
      <c r="A5" s="5">
        <v>3</v>
      </c>
      <c r="B5" s="6" t="s">
        <v>20</v>
      </c>
      <c r="C5" s="6" t="s">
        <v>15</v>
      </c>
      <c r="D5" s="5">
        <v>24</v>
      </c>
      <c r="E5" s="5">
        <v>202201349</v>
      </c>
      <c r="F5" s="7" t="s">
        <v>16</v>
      </c>
      <c r="G5" s="5" t="s">
        <v>17</v>
      </c>
      <c r="H5" s="8">
        <v>56.76</v>
      </c>
      <c r="I5" s="8">
        <f t="shared" si="0"/>
        <v>34.056</v>
      </c>
      <c r="J5" s="17">
        <v>78.2</v>
      </c>
      <c r="K5" s="17">
        <f t="shared" si="1"/>
        <v>31.28</v>
      </c>
      <c r="L5" s="17">
        <f t="shared" si="2"/>
        <v>65.336</v>
      </c>
      <c r="M5" s="18">
        <v>3</v>
      </c>
    </row>
    <row r="6" ht="27" customHeight="1" spans="1:13">
      <c r="A6" s="5">
        <v>4</v>
      </c>
      <c r="B6" s="6" t="s">
        <v>21</v>
      </c>
      <c r="C6" s="5" t="s">
        <v>15</v>
      </c>
      <c r="D6" s="5">
        <v>28</v>
      </c>
      <c r="E6" s="5">
        <v>202201178</v>
      </c>
      <c r="F6" s="7" t="s">
        <v>22</v>
      </c>
      <c r="G6" s="5" t="s">
        <v>17</v>
      </c>
      <c r="H6" s="8">
        <v>74.48</v>
      </c>
      <c r="I6" s="8">
        <f t="shared" si="0"/>
        <v>44.688</v>
      </c>
      <c r="J6" s="17">
        <v>81.4</v>
      </c>
      <c r="K6" s="17">
        <f t="shared" si="1"/>
        <v>32.56</v>
      </c>
      <c r="L6" s="17">
        <f t="shared" si="2"/>
        <v>77.248</v>
      </c>
      <c r="M6" s="20">
        <v>1</v>
      </c>
    </row>
    <row r="7" ht="27" customHeight="1" spans="1:13">
      <c r="A7" s="5">
        <v>5</v>
      </c>
      <c r="B7" s="5" t="s">
        <v>23</v>
      </c>
      <c r="C7" s="5" t="s">
        <v>15</v>
      </c>
      <c r="D7" s="6">
        <v>24</v>
      </c>
      <c r="E7" s="5">
        <v>202201016</v>
      </c>
      <c r="F7" s="7" t="s">
        <v>22</v>
      </c>
      <c r="G7" s="5" t="s">
        <v>17</v>
      </c>
      <c r="H7" s="8">
        <v>72.14</v>
      </c>
      <c r="I7" s="8">
        <f t="shared" si="0"/>
        <v>43.284</v>
      </c>
      <c r="J7" s="17">
        <v>82.4</v>
      </c>
      <c r="K7" s="17">
        <f t="shared" si="1"/>
        <v>32.96</v>
      </c>
      <c r="L7" s="17">
        <f t="shared" si="2"/>
        <v>76.244</v>
      </c>
      <c r="M7" s="20">
        <v>2</v>
      </c>
    </row>
    <row r="8" ht="27" customHeight="1" spans="1:13">
      <c r="A8" s="5">
        <v>6</v>
      </c>
      <c r="B8" s="6" t="s">
        <v>24</v>
      </c>
      <c r="C8" s="6" t="s">
        <v>15</v>
      </c>
      <c r="D8" s="5">
        <v>23</v>
      </c>
      <c r="E8" s="5">
        <v>202201347</v>
      </c>
      <c r="F8" s="7" t="s">
        <v>22</v>
      </c>
      <c r="G8" s="5" t="s">
        <v>17</v>
      </c>
      <c r="H8" s="8">
        <v>68.78</v>
      </c>
      <c r="I8" s="8">
        <f t="shared" si="0"/>
        <v>41.268</v>
      </c>
      <c r="J8" s="17">
        <v>82.8</v>
      </c>
      <c r="K8" s="17">
        <f t="shared" si="1"/>
        <v>33.12</v>
      </c>
      <c r="L8" s="17">
        <f t="shared" si="2"/>
        <v>74.388</v>
      </c>
      <c r="M8" s="20">
        <v>3</v>
      </c>
    </row>
    <row r="9" ht="27" customHeight="1" spans="1:13">
      <c r="A9" s="5">
        <v>7</v>
      </c>
      <c r="B9" s="6" t="s">
        <v>25</v>
      </c>
      <c r="C9" s="5" t="s">
        <v>15</v>
      </c>
      <c r="D9" s="6">
        <v>27</v>
      </c>
      <c r="E9" s="5">
        <v>202201144</v>
      </c>
      <c r="F9" s="7" t="s">
        <v>22</v>
      </c>
      <c r="G9" s="5" t="s">
        <v>17</v>
      </c>
      <c r="H9" s="8">
        <v>73.26</v>
      </c>
      <c r="I9" s="8">
        <f t="shared" si="0"/>
        <v>43.956</v>
      </c>
      <c r="J9" s="17">
        <v>73.2</v>
      </c>
      <c r="K9" s="17">
        <f t="shared" si="1"/>
        <v>29.28</v>
      </c>
      <c r="L9" s="17">
        <f t="shared" si="2"/>
        <v>73.236</v>
      </c>
      <c r="M9" s="20">
        <v>4</v>
      </c>
    </row>
    <row r="10" ht="27" customHeight="1" spans="1:13">
      <c r="A10" s="5">
        <v>8</v>
      </c>
      <c r="B10" s="6" t="s">
        <v>26</v>
      </c>
      <c r="C10" s="5" t="s">
        <v>15</v>
      </c>
      <c r="D10" s="5">
        <v>26</v>
      </c>
      <c r="E10" s="5">
        <v>202201204</v>
      </c>
      <c r="F10" s="7" t="s">
        <v>22</v>
      </c>
      <c r="G10" s="5" t="s">
        <v>17</v>
      </c>
      <c r="H10" s="8">
        <v>66.44</v>
      </c>
      <c r="I10" s="8">
        <f t="shared" si="0"/>
        <v>39.864</v>
      </c>
      <c r="J10" s="17">
        <v>83</v>
      </c>
      <c r="K10" s="17">
        <f t="shared" si="1"/>
        <v>33.2</v>
      </c>
      <c r="L10" s="17">
        <f t="shared" si="2"/>
        <v>73.064</v>
      </c>
      <c r="M10" s="20">
        <v>5</v>
      </c>
    </row>
    <row r="11" ht="27" customHeight="1" spans="1:13">
      <c r="A11" s="5">
        <v>9</v>
      </c>
      <c r="B11" s="6" t="s">
        <v>27</v>
      </c>
      <c r="C11" s="5" t="s">
        <v>15</v>
      </c>
      <c r="D11" s="5">
        <v>21</v>
      </c>
      <c r="E11" s="5">
        <v>202201280</v>
      </c>
      <c r="F11" s="7" t="s">
        <v>22</v>
      </c>
      <c r="G11" s="5" t="s">
        <v>17</v>
      </c>
      <c r="H11" s="8">
        <v>63.14</v>
      </c>
      <c r="I11" s="8">
        <f t="shared" si="0"/>
        <v>37.884</v>
      </c>
      <c r="J11" s="17">
        <v>82.6</v>
      </c>
      <c r="K11" s="17">
        <f t="shared" si="1"/>
        <v>33.04</v>
      </c>
      <c r="L11" s="17">
        <f t="shared" si="2"/>
        <v>70.924</v>
      </c>
      <c r="M11" s="20">
        <v>6</v>
      </c>
    </row>
    <row r="12" ht="27" customHeight="1" spans="1:13">
      <c r="A12" s="5">
        <v>10</v>
      </c>
      <c r="B12" s="6" t="s">
        <v>28</v>
      </c>
      <c r="C12" s="5" t="s">
        <v>15</v>
      </c>
      <c r="D12" s="6">
        <v>20</v>
      </c>
      <c r="E12" s="5">
        <v>202201007</v>
      </c>
      <c r="F12" s="7" t="s">
        <v>22</v>
      </c>
      <c r="G12" s="5" t="s">
        <v>17</v>
      </c>
      <c r="H12" s="8">
        <v>61.42</v>
      </c>
      <c r="I12" s="8">
        <f t="shared" si="0"/>
        <v>36.852</v>
      </c>
      <c r="J12" s="17">
        <v>81.4</v>
      </c>
      <c r="K12" s="17">
        <f t="shared" si="1"/>
        <v>32.56</v>
      </c>
      <c r="L12" s="17">
        <f t="shared" si="2"/>
        <v>69.412</v>
      </c>
      <c r="M12" s="20">
        <v>7</v>
      </c>
    </row>
    <row r="13" ht="27" customHeight="1" spans="1:13">
      <c r="A13" s="5">
        <v>11</v>
      </c>
      <c r="B13" s="6" t="s">
        <v>29</v>
      </c>
      <c r="C13" s="5" t="s">
        <v>15</v>
      </c>
      <c r="D13" s="5">
        <v>26</v>
      </c>
      <c r="E13" s="5">
        <v>202201235</v>
      </c>
      <c r="F13" s="7" t="s">
        <v>30</v>
      </c>
      <c r="G13" s="5" t="s">
        <v>17</v>
      </c>
      <c r="H13" s="8">
        <v>76.58</v>
      </c>
      <c r="I13" s="8">
        <f t="shared" ref="I13:I36" si="3">H13*0.6</f>
        <v>45.948</v>
      </c>
      <c r="J13" s="17">
        <v>78.8</v>
      </c>
      <c r="K13" s="17">
        <f t="shared" ref="K13:K36" si="4">J13*0.4</f>
        <v>31.52</v>
      </c>
      <c r="L13" s="17">
        <f t="shared" ref="L13:L36" si="5">I13+K13</f>
        <v>77.468</v>
      </c>
      <c r="M13" s="20">
        <v>1</v>
      </c>
    </row>
    <row r="14" ht="27" customHeight="1" spans="1:13">
      <c r="A14" s="5">
        <v>12</v>
      </c>
      <c r="B14" s="6" t="s">
        <v>31</v>
      </c>
      <c r="C14" s="5" t="s">
        <v>15</v>
      </c>
      <c r="D14" s="6">
        <v>28</v>
      </c>
      <c r="E14" s="5">
        <v>202201137</v>
      </c>
      <c r="F14" s="7" t="s">
        <v>30</v>
      </c>
      <c r="G14" s="5" t="s">
        <v>17</v>
      </c>
      <c r="H14" s="8">
        <v>71.28</v>
      </c>
      <c r="I14" s="8">
        <f t="shared" si="3"/>
        <v>42.768</v>
      </c>
      <c r="J14" s="17">
        <v>85.8</v>
      </c>
      <c r="K14" s="17">
        <f t="shared" si="4"/>
        <v>34.32</v>
      </c>
      <c r="L14" s="17">
        <f t="shared" si="5"/>
        <v>77.088</v>
      </c>
      <c r="M14" s="20">
        <v>2</v>
      </c>
    </row>
    <row r="15" ht="27" customHeight="1" spans="1:13">
      <c r="A15" s="5">
        <v>13</v>
      </c>
      <c r="B15" s="6" t="s">
        <v>32</v>
      </c>
      <c r="C15" s="5" t="s">
        <v>15</v>
      </c>
      <c r="D15" s="6">
        <v>26</v>
      </c>
      <c r="E15" s="5">
        <v>202201156</v>
      </c>
      <c r="F15" s="7" t="s">
        <v>30</v>
      </c>
      <c r="G15" s="5" t="s">
        <v>17</v>
      </c>
      <c r="H15" s="8">
        <v>77.26</v>
      </c>
      <c r="I15" s="8">
        <f t="shared" si="3"/>
        <v>46.356</v>
      </c>
      <c r="J15" s="17">
        <v>75.4</v>
      </c>
      <c r="K15" s="17">
        <f t="shared" si="4"/>
        <v>30.16</v>
      </c>
      <c r="L15" s="17">
        <f t="shared" si="5"/>
        <v>76.516</v>
      </c>
      <c r="M15" s="20">
        <v>3</v>
      </c>
    </row>
    <row r="16" ht="27" customHeight="1" spans="1:13">
      <c r="A16" s="5">
        <v>14</v>
      </c>
      <c r="B16" s="6" t="s">
        <v>33</v>
      </c>
      <c r="C16" s="5" t="s">
        <v>15</v>
      </c>
      <c r="D16" s="5">
        <v>20</v>
      </c>
      <c r="E16" s="5">
        <v>202201206</v>
      </c>
      <c r="F16" s="7" t="s">
        <v>30</v>
      </c>
      <c r="G16" s="5" t="s">
        <v>17</v>
      </c>
      <c r="H16" s="8">
        <v>72.26</v>
      </c>
      <c r="I16" s="8">
        <f t="shared" si="3"/>
        <v>43.356</v>
      </c>
      <c r="J16" s="17">
        <v>82.2</v>
      </c>
      <c r="K16" s="17">
        <f t="shared" si="4"/>
        <v>32.88</v>
      </c>
      <c r="L16" s="17">
        <f t="shared" si="5"/>
        <v>76.236</v>
      </c>
      <c r="M16" s="20">
        <v>4</v>
      </c>
    </row>
    <row r="17" ht="27" customHeight="1" spans="1:13">
      <c r="A17" s="5">
        <v>15</v>
      </c>
      <c r="B17" s="6" t="s">
        <v>34</v>
      </c>
      <c r="C17" s="6" t="s">
        <v>15</v>
      </c>
      <c r="D17" s="5">
        <v>25</v>
      </c>
      <c r="E17" s="5">
        <v>202201395</v>
      </c>
      <c r="F17" s="7" t="s">
        <v>30</v>
      </c>
      <c r="G17" s="5" t="s">
        <v>17</v>
      </c>
      <c r="H17" s="8">
        <v>73.44</v>
      </c>
      <c r="I17" s="8">
        <f t="shared" si="3"/>
        <v>44.064</v>
      </c>
      <c r="J17" s="17">
        <v>78.4</v>
      </c>
      <c r="K17" s="17">
        <f t="shared" si="4"/>
        <v>31.36</v>
      </c>
      <c r="L17" s="17">
        <f t="shared" si="5"/>
        <v>75.424</v>
      </c>
      <c r="M17" s="20">
        <v>5</v>
      </c>
    </row>
    <row r="18" ht="27" customHeight="1" spans="1:13">
      <c r="A18" s="5">
        <v>16</v>
      </c>
      <c r="B18" s="6" t="s">
        <v>35</v>
      </c>
      <c r="C18" s="5" t="s">
        <v>15</v>
      </c>
      <c r="D18" s="6">
        <v>25</v>
      </c>
      <c r="E18" s="5">
        <v>202201152</v>
      </c>
      <c r="F18" s="7" t="s">
        <v>30</v>
      </c>
      <c r="G18" s="5" t="s">
        <v>17</v>
      </c>
      <c r="H18" s="8">
        <v>72.42</v>
      </c>
      <c r="I18" s="8">
        <f t="shared" si="3"/>
        <v>43.452</v>
      </c>
      <c r="J18" s="17">
        <v>79</v>
      </c>
      <c r="K18" s="17">
        <f t="shared" si="4"/>
        <v>31.6</v>
      </c>
      <c r="L18" s="17">
        <f t="shared" si="5"/>
        <v>75.052</v>
      </c>
      <c r="M18" s="20">
        <v>6</v>
      </c>
    </row>
    <row r="19" ht="27" customHeight="1" spans="1:13">
      <c r="A19" s="5">
        <v>17</v>
      </c>
      <c r="B19" s="6" t="s">
        <v>36</v>
      </c>
      <c r="C19" s="5" t="s">
        <v>15</v>
      </c>
      <c r="D19" s="6">
        <v>23</v>
      </c>
      <c r="E19" s="5">
        <v>202201114</v>
      </c>
      <c r="F19" s="7" t="s">
        <v>30</v>
      </c>
      <c r="G19" s="5" t="s">
        <v>17</v>
      </c>
      <c r="H19" s="8">
        <v>71</v>
      </c>
      <c r="I19" s="8">
        <f t="shared" si="3"/>
        <v>42.6</v>
      </c>
      <c r="J19" s="17">
        <v>79.4</v>
      </c>
      <c r="K19" s="17">
        <f t="shared" si="4"/>
        <v>31.76</v>
      </c>
      <c r="L19" s="17">
        <f t="shared" si="5"/>
        <v>74.36</v>
      </c>
      <c r="M19" s="20">
        <v>7</v>
      </c>
    </row>
    <row r="20" ht="27" customHeight="1" spans="1:13">
      <c r="A20" s="5">
        <v>18</v>
      </c>
      <c r="B20" s="6" t="s">
        <v>37</v>
      </c>
      <c r="C20" s="6" t="s">
        <v>15</v>
      </c>
      <c r="D20" s="5">
        <v>23</v>
      </c>
      <c r="E20" s="5">
        <v>202201406</v>
      </c>
      <c r="F20" s="7" t="s">
        <v>38</v>
      </c>
      <c r="G20" s="5" t="s">
        <v>17</v>
      </c>
      <c r="H20" s="8">
        <v>55.64</v>
      </c>
      <c r="I20" s="8">
        <f t="shared" si="3"/>
        <v>33.384</v>
      </c>
      <c r="J20" s="17">
        <v>76.8</v>
      </c>
      <c r="K20" s="17">
        <f t="shared" si="4"/>
        <v>30.72</v>
      </c>
      <c r="L20" s="17">
        <f t="shared" si="5"/>
        <v>64.104</v>
      </c>
      <c r="M20" s="20">
        <v>1</v>
      </c>
    </row>
    <row r="21" ht="27" customHeight="1" spans="1:13">
      <c r="A21" s="5">
        <v>19</v>
      </c>
      <c r="B21" s="6" t="s">
        <v>39</v>
      </c>
      <c r="C21" s="5" t="s">
        <v>15</v>
      </c>
      <c r="D21" s="6">
        <v>23</v>
      </c>
      <c r="E21" s="5">
        <v>202201158</v>
      </c>
      <c r="F21" s="7" t="s">
        <v>40</v>
      </c>
      <c r="G21" s="5" t="s">
        <v>17</v>
      </c>
      <c r="H21" s="8">
        <v>82.4</v>
      </c>
      <c r="I21" s="8">
        <f t="shared" si="3"/>
        <v>49.44</v>
      </c>
      <c r="J21" s="17">
        <v>83.2</v>
      </c>
      <c r="K21" s="17">
        <f t="shared" si="4"/>
        <v>33.28</v>
      </c>
      <c r="L21" s="17">
        <f t="shared" si="5"/>
        <v>82.72</v>
      </c>
      <c r="M21" s="20">
        <v>1</v>
      </c>
    </row>
    <row r="22" ht="27" customHeight="1" spans="1:13">
      <c r="A22" s="5">
        <v>20</v>
      </c>
      <c r="B22" s="6" t="s">
        <v>41</v>
      </c>
      <c r="C22" s="5" t="s">
        <v>15</v>
      </c>
      <c r="D22" s="6">
        <v>25</v>
      </c>
      <c r="E22" s="5">
        <v>202201136</v>
      </c>
      <c r="F22" s="7" t="s">
        <v>40</v>
      </c>
      <c r="G22" s="5" t="s">
        <v>17</v>
      </c>
      <c r="H22" s="8">
        <v>77.6</v>
      </c>
      <c r="I22" s="8">
        <f t="shared" si="3"/>
        <v>46.56</v>
      </c>
      <c r="J22" s="17">
        <v>84.2</v>
      </c>
      <c r="K22" s="17">
        <f t="shared" si="4"/>
        <v>33.68</v>
      </c>
      <c r="L22" s="17">
        <f t="shared" si="5"/>
        <v>80.24</v>
      </c>
      <c r="M22" s="20">
        <v>2</v>
      </c>
    </row>
    <row r="23" ht="27" customHeight="1" spans="1:13">
      <c r="A23" s="5">
        <v>21</v>
      </c>
      <c r="B23" s="6" t="s">
        <v>42</v>
      </c>
      <c r="C23" s="5" t="s">
        <v>43</v>
      </c>
      <c r="D23" s="6">
        <v>25</v>
      </c>
      <c r="E23" s="5">
        <v>202201116</v>
      </c>
      <c r="F23" s="7" t="s">
        <v>44</v>
      </c>
      <c r="G23" s="5" t="s">
        <v>17</v>
      </c>
      <c r="H23" s="8">
        <v>80.96</v>
      </c>
      <c r="I23" s="8">
        <f t="shared" si="3"/>
        <v>48.576</v>
      </c>
      <c r="J23" s="17">
        <v>84.4</v>
      </c>
      <c r="K23" s="17">
        <f t="shared" si="4"/>
        <v>33.76</v>
      </c>
      <c r="L23" s="17">
        <f t="shared" si="5"/>
        <v>82.336</v>
      </c>
      <c r="M23" s="20">
        <v>1</v>
      </c>
    </row>
    <row r="24" ht="27" customHeight="1" spans="1:13">
      <c r="A24" s="5">
        <v>22</v>
      </c>
      <c r="B24" s="6" t="s">
        <v>45</v>
      </c>
      <c r="C24" s="5" t="s">
        <v>43</v>
      </c>
      <c r="D24" s="6">
        <v>23</v>
      </c>
      <c r="E24" s="5">
        <v>202201062</v>
      </c>
      <c r="F24" s="7" t="s">
        <v>44</v>
      </c>
      <c r="G24" s="5" t="s">
        <v>17</v>
      </c>
      <c r="H24" s="8">
        <v>83.14</v>
      </c>
      <c r="I24" s="8">
        <f t="shared" si="3"/>
        <v>49.884</v>
      </c>
      <c r="J24" s="17">
        <v>79.6</v>
      </c>
      <c r="K24" s="17">
        <f t="shared" si="4"/>
        <v>31.84</v>
      </c>
      <c r="L24" s="17">
        <f t="shared" si="5"/>
        <v>81.724</v>
      </c>
      <c r="M24" s="20">
        <v>2</v>
      </c>
    </row>
    <row r="25" ht="27" customHeight="1" spans="1:13">
      <c r="A25" s="5">
        <v>23</v>
      </c>
      <c r="B25" s="6" t="s">
        <v>46</v>
      </c>
      <c r="C25" s="5" t="s">
        <v>43</v>
      </c>
      <c r="D25" s="5">
        <v>25</v>
      </c>
      <c r="E25" s="5">
        <v>202201248</v>
      </c>
      <c r="F25" s="7" t="s">
        <v>44</v>
      </c>
      <c r="G25" s="5" t="s">
        <v>17</v>
      </c>
      <c r="H25" s="8">
        <v>76.98</v>
      </c>
      <c r="I25" s="8">
        <f t="shared" si="3"/>
        <v>46.188</v>
      </c>
      <c r="J25" s="17">
        <v>82.6</v>
      </c>
      <c r="K25" s="17">
        <f t="shared" si="4"/>
        <v>33.04</v>
      </c>
      <c r="L25" s="17">
        <f t="shared" si="5"/>
        <v>79.228</v>
      </c>
      <c r="M25" s="20">
        <v>3</v>
      </c>
    </row>
    <row r="26" ht="27" customHeight="1" spans="1:13">
      <c r="A26" s="5">
        <v>24</v>
      </c>
      <c r="B26" s="9" t="s">
        <v>47</v>
      </c>
      <c r="C26" s="5" t="s">
        <v>43</v>
      </c>
      <c r="D26" s="9">
        <v>24</v>
      </c>
      <c r="E26" s="5">
        <v>202201029</v>
      </c>
      <c r="F26" s="10" t="s">
        <v>44</v>
      </c>
      <c r="G26" s="11" t="s">
        <v>17</v>
      </c>
      <c r="H26" s="8">
        <v>73.8</v>
      </c>
      <c r="I26" s="8">
        <f t="shared" si="3"/>
        <v>44.28</v>
      </c>
      <c r="J26" s="17">
        <v>86.2</v>
      </c>
      <c r="K26" s="17">
        <f t="shared" si="4"/>
        <v>34.48</v>
      </c>
      <c r="L26" s="17">
        <f t="shared" si="5"/>
        <v>78.76</v>
      </c>
      <c r="M26" s="20">
        <v>4</v>
      </c>
    </row>
    <row r="27" ht="27" customHeight="1" spans="1:13">
      <c r="A27" s="5">
        <v>25</v>
      </c>
      <c r="B27" s="9" t="s">
        <v>48</v>
      </c>
      <c r="C27" s="12" t="s">
        <v>43</v>
      </c>
      <c r="D27" s="6">
        <v>24</v>
      </c>
      <c r="E27" s="5">
        <v>202201141</v>
      </c>
      <c r="F27" s="13" t="s">
        <v>44</v>
      </c>
      <c r="G27" s="11" t="s">
        <v>17</v>
      </c>
      <c r="H27" s="8">
        <v>75.8</v>
      </c>
      <c r="I27" s="8">
        <f t="shared" si="3"/>
        <v>45.48</v>
      </c>
      <c r="J27" s="17">
        <v>77</v>
      </c>
      <c r="K27" s="17">
        <f t="shared" si="4"/>
        <v>30.8</v>
      </c>
      <c r="L27" s="17">
        <f t="shared" si="5"/>
        <v>76.28</v>
      </c>
      <c r="M27" s="20">
        <v>5</v>
      </c>
    </row>
  </sheetData>
  <mergeCells count="1">
    <mergeCell ref="A1:L1"/>
  </mergeCells>
  <conditionalFormatting sqref="C3">
    <cfRule type="expression" dxfId="0" priority="59" stopIfTrue="1">
      <formula>COUNTIF(A:A,A62964)&gt;1</formula>
    </cfRule>
    <cfRule type="expression" dxfId="0" priority="60" stopIfTrue="1">
      <formula>COUNTIF(A:A,A62807)&gt;1</formula>
    </cfRule>
  </conditionalFormatting>
  <conditionalFormatting sqref="E4">
    <cfRule type="expression" dxfId="0" priority="29" stopIfTrue="1">
      <formula>COUNTIF(C:C,C63124)&gt;1</formula>
    </cfRule>
    <cfRule type="expression" dxfId="0" priority="30" stopIfTrue="1">
      <formula>COUNTIF(C:C,C62967)&gt;1</formula>
    </cfRule>
  </conditionalFormatting>
  <conditionalFormatting sqref="C5">
    <cfRule type="expression" dxfId="0" priority="63" stopIfTrue="1">
      <formula>COUNTIF(A:A,A63020)&gt;1</formula>
    </cfRule>
    <cfRule type="expression" dxfId="0" priority="64" stopIfTrue="1">
      <formula>COUNTIF(A:A,A62863)&gt;1</formula>
    </cfRule>
  </conditionalFormatting>
  <conditionalFormatting sqref="C7">
    <cfRule type="expression" dxfId="0" priority="49" stopIfTrue="1">
      <formula>COUNTIF(A:A,A62995)&gt;1</formula>
    </cfRule>
    <cfRule type="expression" dxfId="0" priority="50" stopIfTrue="1">
      <formula>COUNTIF(A:A,A62838)&gt;1</formula>
    </cfRule>
  </conditionalFormatting>
  <conditionalFormatting sqref="C9">
    <cfRule type="expression" dxfId="0" priority="47" stopIfTrue="1">
      <formula>COUNTIF(A:A,A63000)&gt;1</formula>
    </cfRule>
    <cfRule type="expression" dxfId="0" priority="48" stopIfTrue="1">
      <formula>COUNTIF(A:A,A62843)&gt;1</formula>
    </cfRule>
  </conditionalFormatting>
  <conditionalFormatting sqref="C10">
    <cfRule type="expression" dxfId="0" priority="25" stopIfTrue="1">
      <formula>COUNTIF(A:A,A63111)&gt;1</formula>
    </cfRule>
    <cfRule type="expression" dxfId="0" priority="26" stopIfTrue="1">
      <formula>COUNTIF(A:A,A62954)&gt;1</formula>
    </cfRule>
  </conditionalFormatting>
  <conditionalFormatting sqref="E10">
    <cfRule type="expression" dxfId="0" priority="27" stopIfTrue="1">
      <formula>COUNTIF(C:C,C63132)&gt;1</formula>
    </cfRule>
    <cfRule type="expression" dxfId="0" priority="28" stopIfTrue="1">
      <formula>COUNTIF(C:C,C62975)&gt;1</formula>
    </cfRule>
  </conditionalFormatting>
  <conditionalFormatting sqref="C18">
    <cfRule type="expression" dxfId="0" priority="21" stopIfTrue="1">
      <formula>COUNTIF(A:A,A63134)&gt;1</formula>
    </cfRule>
    <cfRule type="expression" dxfId="0" priority="22" stopIfTrue="1">
      <formula>COUNTIF(A:A,A62977)&gt;1</formula>
    </cfRule>
  </conditionalFormatting>
  <conditionalFormatting sqref="E18">
    <cfRule type="expression" dxfId="0" priority="23" stopIfTrue="1">
      <formula>COUNTIF(C:C,C63144)&gt;1</formula>
    </cfRule>
    <cfRule type="expression" dxfId="0" priority="24" stopIfTrue="1">
      <formula>COUNTIF(C:C,C62987)&gt;1</formula>
    </cfRule>
  </conditionalFormatting>
  <conditionalFormatting sqref="E20">
    <cfRule type="expression" dxfId="0" priority="67" stopIfTrue="1">
      <formula>COUNTIF(C:C,C62832)&gt;1</formula>
    </cfRule>
    <cfRule type="expression" dxfId="0" priority="68" stopIfTrue="1">
      <formula>COUNTIF(C:C,C62675)&gt;1</formula>
    </cfRule>
  </conditionalFormatting>
  <conditionalFormatting sqref="C21">
    <cfRule type="expression" dxfId="0" priority="39" stopIfTrue="1">
      <formula>COUNTIF(A:A,A63077)&gt;1</formula>
    </cfRule>
    <cfRule type="expression" dxfId="0" priority="40" stopIfTrue="1">
      <formula>COUNTIF(A:A,A62920)&gt;1</formula>
    </cfRule>
  </conditionalFormatting>
  <conditionalFormatting sqref="C22">
    <cfRule type="expression" dxfId="0" priority="35" stopIfTrue="1">
      <formula>COUNTIF(A:A,A63071)&gt;1</formula>
    </cfRule>
    <cfRule type="expression" dxfId="0" priority="36" stopIfTrue="1">
      <formula>COUNTIF(A:A,A62914)&gt;1</formula>
    </cfRule>
  </conditionalFormatting>
  <conditionalFormatting sqref="C26">
    <cfRule type="expression" dxfId="0" priority="7" stopIfTrue="1">
      <formula>COUNTIF(A:A,A63094)&gt;1</formula>
    </cfRule>
    <cfRule type="expression" dxfId="0" priority="8" stopIfTrue="1">
      <formula>COUNTIF(A:A,A62937)&gt;1</formula>
    </cfRule>
  </conditionalFormatting>
  <conditionalFormatting sqref="E26">
    <cfRule type="expression" dxfId="0" priority="5" stopIfTrue="1">
      <formula>COUNTIF(C:C,C63108)&gt;1</formula>
    </cfRule>
    <cfRule type="expression" dxfId="0" priority="6" stopIfTrue="1">
      <formula>COUNTIF(C:C,C62951)&gt;1</formula>
    </cfRule>
  </conditionalFormatting>
  <conditionalFormatting sqref="C27">
    <cfRule type="expression" dxfId="0" priority="33" stopIfTrue="1">
      <formula>COUNTIF(A:A,A63095)&gt;1</formula>
    </cfRule>
    <cfRule type="expression" dxfId="0" priority="34" stopIfTrue="1">
      <formula>COUNTIF(A:A,A62938)&gt;1</formula>
    </cfRule>
  </conditionalFormatting>
  <conditionalFormatting sqref="E27">
    <cfRule type="expression" dxfId="0" priority="31" stopIfTrue="1">
      <formula>COUNTIF(C:C,C63109)&gt;1</formula>
    </cfRule>
    <cfRule type="expression" dxfId="0" priority="32" stopIfTrue="1">
      <formula>COUNTIF(C:C,C62952)&gt;1</formula>
    </cfRule>
  </conditionalFormatting>
  <conditionalFormatting sqref="C11:C12">
    <cfRule type="expression" dxfId="0" priority="53" stopIfTrue="1">
      <formula>COUNTIF(A:A,A62984)&gt;1</formula>
    </cfRule>
    <cfRule type="expression" dxfId="0" priority="54" stopIfTrue="1">
      <formula>COUNTIF(A:A,A62827)&gt;1</formula>
    </cfRule>
  </conditionalFormatting>
  <conditionalFormatting sqref="C13:C14">
    <cfRule type="expression" dxfId="0" priority="41" stopIfTrue="1">
      <formula>COUNTIF(A:A,A63024)&gt;1</formula>
    </cfRule>
    <cfRule type="expression" dxfId="0" priority="42" stopIfTrue="1">
      <formula>COUNTIF(A:A,A62867)&gt;1</formula>
    </cfRule>
  </conditionalFormatting>
  <conditionalFormatting sqref="C24:C25">
    <cfRule type="expression" dxfId="0" priority="71" stopIfTrue="1">
      <formula>COUNTIF(A:A,A63091)&gt;1</formula>
    </cfRule>
    <cfRule type="expression" dxfId="0" priority="72" stopIfTrue="1">
      <formula>COUNTIF(A:A,A62934)&gt;1</formula>
    </cfRule>
  </conditionalFormatting>
  <conditionalFormatting sqref="E21:E22">
    <cfRule type="expression" dxfId="0" priority="37" stopIfTrue="1">
      <formula>COUNTIF(C:C,C63091)&gt;1</formula>
    </cfRule>
    <cfRule type="expression" dxfId="0" priority="38" stopIfTrue="1">
      <formula>COUNTIF(C:C,C62934)&gt;1</formula>
    </cfRule>
  </conditionalFormatting>
  <conditionalFormatting sqref="E3 E5">
    <cfRule type="expression" dxfId="0" priority="61" stopIfTrue="1">
      <formula>COUNTIF(C:C,C62985)&gt;1</formula>
    </cfRule>
    <cfRule type="expression" dxfId="0" priority="62" stopIfTrue="1">
      <formula>COUNTIF(C:C,C62828)&gt;1</formula>
    </cfRule>
  </conditionalFormatting>
  <conditionalFormatting sqref="C6 E6:E9 E11:E12 C8">
    <cfRule type="expression" dxfId="0" priority="51" stopIfTrue="1">
      <formula>COUNTIF(A:A,A62993)&gt;1</formula>
    </cfRule>
    <cfRule type="expression" dxfId="0" priority="52" stopIfTrue="1">
      <formula>COUNTIF(A:A,A62836)&gt;1</formula>
    </cfRule>
  </conditionalFormatting>
  <conditionalFormatting sqref="E13:E17 E19">
    <cfRule type="expression" dxfId="0" priority="69" stopIfTrue="1">
      <formula>COUNTIF(C:C,C63023)&gt;1</formula>
    </cfRule>
    <cfRule type="expression" dxfId="0" priority="70" stopIfTrue="1">
      <formula>COUNTIF(C:C,C62866)&gt;1</formula>
    </cfRule>
  </conditionalFormatting>
  <conditionalFormatting sqref="C15:C17 C19">
    <cfRule type="expression" dxfId="0" priority="43" stopIfTrue="1">
      <formula>COUNTIF(A:A,A63011)&gt;1</formula>
    </cfRule>
    <cfRule type="expression" dxfId="0" priority="44" stopIfTrue="1">
      <formula>COUNTIF(A:A,A62854)&gt;1</formula>
    </cfRule>
  </conditionalFormatting>
  <conditionalFormatting sqref="C23 E23:E25">
    <cfRule type="expression" dxfId="0" priority="73" stopIfTrue="1">
      <formula>COUNTIF(A:A,A63104)&gt;1</formula>
    </cfRule>
    <cfRule type="expression" dxfId="0" priority="74" stopIfTrue="1">
      <formula>COUNTIF(A:A,A62947)&gt;1</formula>
    </cfRule>
  </conditionalFormatting>
  <pageMargins left="0.393055555555556" right="0.236111111111111" top="0.472222222222222" bottom="0.2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蜂糖妹</cp:lastModifiedBy>
  <dcterms:created xsi:type="dcterms:W3CDTF">2022-04-01T04:54:00Z</dcterms:created>
  <dcterms:modified xsi:type="dcterms:W3CDTF">2022-07-11T07:47:33Z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AF3C991ED5334F9786C3B8C21CB94901</vt:lpwstr>
  </property>
  <property fmtid="{D5CDD505-2E9C-101B-9397-08002B2CF9AE}" pid="3" name="KSOProductBuildVer">
    <vt:lpwstr>2052-11.1.0.11753</vt:lpwstr>
  </property>
</Properties>
</file>