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7725" tabRatio="767"/>
  </bookViews>
  <sheets>
    <sheet name="sheet1" sheetId="1" r:id="rId1"/>
  </sheets>
  <definedNames>
    <definedName name="_xlnm.Print_Titles" localSheetId="0">sheet1!$1:2</definedName>
    <definedName name="_xlnm._FilterDatabase" localSheetId="0" hidden="1">sheet1!$A$2:$M$55</definedName>
  </definedNames>
  <calcPr calcId="144525"/>
</workbook>
</file>

<file path=xl/sharedStrings.xml><?xml version="1.0" encoding="utf-8"?>
<sst xmlns="http://schemas.openxmlformats.org/spreadsheetml/2006/main" count="203">
  <si>
    <t>米脂县2022年事业单位公开招聘（募）工作人员和2021年县及县以下医疗卫生机构定向招聘医学类本科毕业生面试成绩、总成绩及进入体检考察人员名单</t>
  </si>
  <si>
    <t>序号</t>
  </si>
  <si>
    <t>准考证号</t>
  </si>
  <si>
    <t>姓名</t>
  </si>
  <si>
    <t>性别</t>
  </si>
  <si>
    <t>身份证号</t>
  </si>
  <si>
    <t>报考单位</t>
  </si>
  <si>
    <t>报考岗位</t>
  </si>
  <si>
    <t>笔试原始成绩</t>
  </si>
  <si>
    <t>面试原始成绩</t>
  </si>
  <si>
    <t>按比例计算后总成绩</t>
  </si>
  <si>
    <t>本岗位
名次</t>
  </si>
  <si>
    <t>是否进入体检和考察</t>
  </si>
  <si>
    <t>备注</t>
  </si>
  <si>
    <t>1122070902030</t>
  </si>
  <si>
    <t>刘朵</t>
  </si>
  <si>
    <t>女</t>
  </si>
  <si>
    <t>612728********1221</t>
  </si>
  <si>
    <t>米脂县政务信息中心</t>
  </si>
  <si>
    <t>220720110450</t>
  </si>
  <si>
    <t>是</t>
  </si>
  <si>
    <t>1122070902126</t>
  </si>
  <si>
    <t>杨荣</t>
  </si>
  <si>
    <t>612701********1827</t>
  </si>
  <si>
    <t>1122070902128</t>
  </si>
  <si>
    <t>冯宇娇</t>
  </si>
  <si>
    <t>612727********6020</t>
  </si>
  <si>
    <t>1122070902106</t>
  </si>
  <si>
    <t>张恋恋</t>
  </si>
  <si>
    <t>612727********272X</t>
  </si>
  <si>
    <t>1122070902227</t>
  </si>
  <si>
    <t>李芳</t>
  </si>
  <si>
    <t>612729********0046</t>
  </si>
  <si>
    <t>米脂县政务服务中心</t>
  </si>
  <si>
    <t>220720110451</t>
  </si>
  <si>
    <t>1122070902221</t>
  </si>
  <si>
    <t>黄茜</t>
  </si>
  <si>
    <t>612701********0021</t>
  </si>
  <si>
    <t>1122070902215</t>
  </si>
  <si>
    <t>任跃</t>
  </si>
  <si>
    <t>612732********0022</t>
  </si>
  <si>
    <t>1122070902313</t>
  </si>
  <si>
    <t>艾铄</t>
  </si>
  <si>
    <t>男</t>
  </si>
  <si>
    <t>612728********0217</t>
  </si>
  <si>
    <t>220720110452</t>
  </si>
  <si>
    <t>1122070902315</t>
  </si>
  <si>
    <t>申姣</t>
  </si>
  <si>
    <t>612701********1825</t>
  </si>
  <si>
    <t>1122070902320</t>
  </si>
  <si>
    <t>鲁尚武</t>
  </si>
  <si>
    <t>612724********011X</t>
  </si>
  <si>
    <t>1122070902517</t>
  </si>
  <si>
    <t>常世珠</t>
  </si>
  <si>
    <t>612728********2422</t>
  </si>
  <si>
    <t>220720110453</t>
  </si>
  <si>
    <t>1122070902508</t>
  </si>
  <si>
    <t>常璐</t>
  </si>
  <si>
    <t>612701********1228</t>
  </si>
  <si>
    <t>1122070902409</t>
  </si>
  <si>
    <t>任壮壮</t>
  </si>
  <si>
    <t>612732********4411</t>
  </si>
  <si>
    <t>1122070903003</t>
  </si>
  <si>
    <t>马鹏飞</t>
  </si>
  <si>
    <t>612728********0248</t>
  </si>
  <si>
    <t>米脂县青少年校外活动中心</t>
  </si>
  <si>
    <t>220720110454</t>
  </si>
  <si>
    <t>1122070902929</t>
  </si>
  <si>
    <t>惠平</t>
  </si>
  <si>
    <t>612728********0627</t>
  </si>
  <si>
    <t>1122070902708</t>
  </si>
  <si>
    <t>田甜</t>
  </si>
  <si>
    <t>612701********1423</t>
  </si>
  <si>
    <t>1122070903013</t>
  </si>
  <si>
    <t>高佳佳</t>
  </si>
  <si>
    <t>612729********4838</t>
  </si>
  <si>
    <t>米脂县印斗镇退役军人服务站</t>
  </si>
  <si>
    <t>220720110455</t>
  </si>
  <si>
    <t>1122070903017</t>
  </si>
  <si>
    <t>刘雅琪</t>
  </si>
  <si>
    <t>612729********3929</t>
  </si>
  <si>
    <t>1122070903012</t>
  </si>
  <si>
    <t>刘磊</t>
  </si>
  <si>
    <t>612729********0059</t>
  </si>
  <si>
    <t>1122070903107</t>
  </si>
  <si>
    <t>常志伟</t>
  </si>
  <si>
    <t>612728********2216</t>
  </si>
  <si>
    <t>米脂县沙家店镇退役军人服务站</t>
  </si>
  <si>
    <t>220720110456</t>
  </si>
  <si>
    <t>1122070903101</t>
  </si>
  <si>
    <t>艾锋</t>
  </si>
  <si>
    <t>612728********0214</t>
  </si>
  <si>
    <t>1122070903104</t>
  </si>
  <si>
    <t>高富翁</t>
  </si>
  <si>
    <t>612728********0812</t>
  </si>
  <si>
    <t>缺考</t>
  </si>
  <si>
    <t>1122070903216</t>
  </si>
  <si>
    <t>高鸣轩</t>
  </si>
  <si>
    <t>612701********0611</t>
  </si>
  <si>
    <t>米脂县银州街道党群服务中心</t>
  </si>
  <si>
    <t>220720110457</t>
  </si>
  <si>
    <t>1122070903209</t>
  </si>
  <si>
    <t>刘航</t>
  </si>
  <si>
    <t>612728********181X</t>
  </si>
  <si>
    <t>1122070903210</t>
  </si>
  <si>
    <t>韩林飞</t>
  </si>
  <si>
    <t>612701********421X</t>
  </si>
  <si>
    <t>5322071802322</t>
  </si>
  <si>
    <t>马笑笑</t>
  </si>
  <si>
    <t>612727********542X</t>
  </si>
  <si>
    <t>米脂县中医院</t>
  </si>
  <si>
    <t>220720530459</t>
  </si>
  <si>
    <t>5322071802307</t>
  </si>
  <si>
    <t>叶政</t>
  </si>
  <si>
    <t>612701********2415</t>
  </si>
  <si>
    <t>5322071802230</t>
  </si>
  <si>
    <t>加飞</t>
  </si>
  <si>
    <t>612732********0928</t>
  </si>
  <si>
    <t>5522071802414</t>
  </si>
  <si>
    <t>杨调调</t>
  </si>
  <si>
    <t>612728********0827</t>
  </si>
  <si>
    <t>米脂县龙镇中心卫生院</t>
  </si>
  <si>
    <t>220720550458</t>
  </si>
  <si>
    <t>5522071802410</t>
  </si>
  <si>
    <t>张亮亮</t>
  </si>
  <si>
    <t>612701********2427</t>
  </si>
  <si>
    <t>5522071802412</t>
  </si>
  <si>
    <t>吴萌</t>
  </si>
  <si>
    <t>612732********0021</t>
  </si>
  <si>
    <t>20222212912</t>
  </si>
  <si>
    <t>马永鑫</t>
  </si>
  <si>
    <t>612728********1011</t>
  </si>
  <si>
    <t>21070918</t>
  </si>
  <si>
    <t>20222212909</t>
  </si>
  <si>
    <t>赵浦</t>
  </si>
  <si>
    <t>612724********1918</t>
  </si>
  <si>
    <t>20222212917</t>
  </si>
  <si>
    <t>李玉英</t>
  </si>
  <si>
    <t>612724********0628</t>
  </si>
  <si>
    <t>黄子芯</t>
  </si>
  <si>
    <t>612724********1768</t>
  </si>
  <si>
    <t>20222212914</t>
  </si>
  <si>
    <t>李晓飞</t>
  </si>
  <si>
    <t>612727********0011</t>
  </si>
  <si>
    <t>弃考</t>
  </si>
  <si>
    <t>尚朵</t>
  </si>
  <si>
    <t>612728********1022</t>
  </si>
  <si>
    <t>20222212921</t>
  </si>
  <si>
    <t>潘欣</t>
  </si>
  <si>
    <t>612701********6443</t>
  </si>
  <si>
    <t>21070919</t>
  </si>
  <si>
    <t>20222212925</t>
  </si>
  <si>
    <t>刘国锋</t>
  </si>
  <si>
    <t>612701********4412</t>
  </si>
  <si>
    <t>21070920</t>
  </si>
  <si>
    <t>20222212927</t>
  </si>
  <si>
    <t>王勇晨</t>
  </si>
  <si>
    <t>612701********1410</t>
  </si>
  <si>
    <t>20222212928</t>
  </si>
  <si>
    <t>赵鑫</t>
  </si>
  <si>
    <t>612724********0311</t>
  </si>
  <si>
    <t>21070921</t>
  </si>
  <si>
    <t>20222213002</t>
  </si>
  <si>
    <t>王玉秀</t>
  </si>
  <si>
    <t>612724********0421</t>
  </si>
  <si>
    <t>米脂县杨家沟镇中心卫生院</t>
  </si>
  <si>
    <t>21070922</t>
  </si>
  <si>
    <t>20222213004</t>
  </si>
  <si>
    <t>曹仕强</t>
  </si>
  <si>
    <t>612701********3415</t>
  </si>
  <si>
    <t>20222213001</t>
  </si>
  <si>
    <t>罗秀苑</t>
  </si>
  <si>
    <t>612728********1020</t>
  </si>
  <si>
    <t>20222213005</t>
  </si>
  <si>
    <t>周冠雄</t>
  </si>
  <si>
    <t>612701********5573</t>
  </si>
  <si>
    <t>20222212929</t>
  </si>
  <si>
    <t>王姣姣</t>
  </si>
  <si>
    <t>612727********6420</t>
  </si>
  <si>
    <t>20222213003</t>
  </si>
  <si>
    <t>张媛</t>
  </si>
  <si>
    <t>612724********1648</t>
  </si>
  <si>
    <t>20222213006</t>
  </si>
  <si>
    <t>杜亚娜</t>
  </si>
  <si>
    <t>612728********0626</t>
  </si>
  <si>
    <t>米脂县沙家店镇中心卫生院</t>
  </si>
  <si>
    <t>21070923</t>
  </si>
  <si>
    <t>20222213008</t>
  </si>
  <si>
    <t>赵彩梅</t>
  </si>
  <si>
    <t>612701********3623</t>
  </si>
  <si>
    <t>20222213007</t>
  </si>
  <si>
    <t>杜小祎</t>
  </si>
  <si>
    <t>612728********2103</t>
  </si>
  <si>
    <t>20222213012</t>
  </si>
  <si>
    <t>马芸芸</t>
  </si>
  <si>
    <t>612724********1968</t>
  </si>
  <si>
    <t>米脂县郭兴庄镇卫生院</t>
  </si>
  <si>
    <t>20222213009</t>
  </si>
  <si>
    <t>陈德丽</t>
  </si>
  <si>
    <t>612724********1342</t>
  </si>
  <si>
    <t>20222213010</t>
  </si>
  <si>
    <t>王艳</t>
  </si>
  <si>
    <t>612724********2022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</si>
</sst>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6" fillId="17" borderId="10" applyNumberFormat="0" applyAlignment="0" applyProtection="0">
      <alignment vertical="center"/>
    </xf>
    <xf numFmtId="0" fontId="11" fillId="8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/>
    <xf numFmtId="0" fontId="8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17" fillId="0" borderId="0"/>
    <xf numFmtId="0" fontId="26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</xf>
    <xf numFmtId="49" fontId="2" fillId="0" borderId="0" xfId="53" applyNumberFormat="1" applyFont="1" applyFill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2" fillId="0" borderId="0" xfId="53" applyNumberFormat="1" applyFont="1" applyFill="1" applyAlignment="1">
      <alignment horizontal="center" vertical="center" wrapText="1"/>
    </xf>
    <xf numFmtId="177" fontId="2" fillId="0" borderId="0" xfId="53" applyNumberFormat="1" applyFont="1" applyFill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177" fontId="3" fillId="0" borderId="1" xfId="5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177" fontId="4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1"/>
  <sheetViews>
    <sheetView tabSelected="1" workbookViewId="0">
      <pane xSplit="1" ySplit="2" topLeftCell="B49" activePane="bottomRight" state="frozen"/>
      <selection/>
      <selection pane="topRight"/>
      <selection pane="bottomLeft"/>
      <selection pane="bottomRight" activeCell="K52" sqref="K52:K55"/>
    </sheetView>
  </sheetViews>
  <sheetFormatPr defaultColWidth="9" defaultRowHeight="13.5"/>
  <cols>
    <col min="1" max="1" width="4.125" customWidth="1"/>
    <col min="2" max="2" width="14.375" customWidth="1"/>
    <col min="4" max="4" width="5.25" style="3" customWidth="1"/>
    <col min="5" max="5" width="20.5" style="4" customWidth="1"/>
    <col min="6" max="6" width="21.625" style="4" customWidth="1"/>
    <col min="7" max="7" width="14.375" customWidth="1"/>
    <col min="9" max="9" width="7.125" customWidth="1"/>
    <col min="10" max="10" width="11.25" customWidth="1"/>
    <col min="11" max="11" width="7.25" style="5" customWidth="1"/>
    <col min="12" max="12" width="8.875" customWidth="1"/>
    <col min="13" max="13" width="4.75" customWidth="1"/>
  </cols>
  <sheetData>
    <row r="1" s="1" customFormat="1" ht="54" customHeight="1" spans="1:13">
      <c r="A1" s="6" t="s">
        <v>0</v>
      </c>
      <c r="B1" s="6"/>
      <c r="C1" s="6"/>
      <c r="D1" s="6"/>
      <c r="E1" s="7"/>
      <c r="F1" s="6"/>
      <c r="G1" s="6"/>
      <c r="H1" s="7"/>
      <c r="I1" s="37"/>
      <c r="J1" s="6"/>
      <c r="K1" s="38"/>
      <c r="L1" s="6"/>
      <c r="M1" s="6"/>
    </row>
    <row r="2" s="1" customFormat="1" ht="39" customHeight="1" spans="1:13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39" t="s">
        <v>9</v>
      </c>
      <c r="J2" s="39" t="s">
        <v>10</v>
      </c>
      <c r="K2" s="40" t="s">
        <v>11</v>
      </c>
      <c r="L2" s="41" t="s">
        <v>12</v>
      </c>
      <c r="M2" s="14" t="s">
        <v>13</v>
      </c>
    </row>
    <row r="3" s="2" customFormat="1" ht="25" customHeight="1" spans="1:13">
      <c r="A3" s="14">
        <v>1</v>
      </c>
      <c r="B3" s="15" t="s">
        <v>14</v>
      </c>
      <c r="C3" s="16" t="s">
        <v>15</v>
      </c>
      <c r="D3" s="17" t="s">
        <v>16</v>
      </c>
      <c r="E3" s="16" t="s">
        <v>17</v>
      </c>
      <c r="F3" s="18" t="s">
        <v>18</v>
      </c>
      <c r="G3" s="16" t="s">
        <v>19</v>
      </c>
      <c r="H3" s="19">
        <v>195.5</v>
      </c>
      <c r="I3" s="42">
        <v>83.67</v>
      </c>
      <c r="J3" s="42">
        <f t="shared" ref="J3:J33" si="0">ROUNDDOWN(H3/3*60%+I3*40%,2)</f>
        <v>72.56</v>
      </c>
      <c r="K3" s="43">
        <v>1</v>
      </c>
      <c r="L3" s="44" t="s">
        <v>20</v>
      </c>
      <c r="M3" s="45"/>
    </row>
    <row r="4" s="2" customFormat="1" ht="25" customHeight="1" spans="1:13">
      <c r="A4" s="14">
        <v>2</v>
      </c>
      <c r="B4" s="15" t="s">
        <v>21</v>
      </c>
      <c r="C4" s="16" t="s">
        <v>22</v>
      </c>
      <c r="D4" s="17" t="s">
        <v>16</v>
      </c>
      <c r="E4" s="16" t="s">
        <v>23</v>
      </c>
      <c r="F4" s="20"/>
      <c r="G4" s="16" t="s">
        <v>19</v>
      </c>
      <c r="H4" s="19">
        <v>199.5</v>
      </c>
      <c r="I4" s="42">
        <v>78.59</v>
      </c>
      <c r="J4" s="42">
        <f t="shared" si="0"/>
        <v>71.33</v>
      </c>
      <c r="K4" s="43">
        <v>2</v>
      </c>
      <c r="L4" s="44"/>
      <c r="M4" s="45"/>
    </row>
    <row r="5" s="2" customFormat="1" ht="25" customHeight="1" spans="1:13">
      <c r="A5" s="14">
        <v>3</v>
      </c>
      <c r="B5" s="15" t="s">
        <v>24</v>
      </c>
      <c r="C5" s="16" t="s">
        <v>25</v>
      </c>
      <c r="D5" s="17" t="s">
        <v>16</v>
      </c>
      <c r="E5" s="16" t="s">
        <v>26</v>
      </c>
      <c r="F5" s="20"/>
      <c r="G5" s="16" t="s">
        <v>19</v>
      </c>
      <c r="H5" s="19">
        <v>195.5</v>
      </c>
      <c r="I5" s="42">
        <v>80.02</v>
      </c>
      <c r="J5" s="42">
        <f t="shared" si="0"/>
        <v>71.1</v>
      </c>
      <c r="K5" s="43">
        <v>3</v>
      </c>
      <c r="L5" s="44"/>
      <c r="M5" s="45"/>
    </row>
    <row r="6" s="2" customFormat="1" ht="25" customHeight="1" spans="1:13">
      <c r="A6" s="14">
        <v>4</v>
      </c>
      <c r="B6" s="15" t="s">
        <v>27</v>
      </c>
      <c r="C6" s="16" t="s">
        <v>28</v>
      </c>
      <c r="D6" s="17" t="s">
        <v>16</v>
      </c>
      <c r="E6" s="16" t="s">
        <v>29</v>
      </c>
      <c r="F6" s="20"/>
      <c r="G6" s="16" t="s">
        <v>19</v>
      </c>
      <c r="H6" s="19">
        <v>197.5</v>
      </c>
      <c r="I6" s="42">
        <v>78.78</v>
      </c>
      <c r="J6" s="42">
        <f t="shared" si="0"/>
        <v>71.01</v>
      </c>
      <c r="K6" s="43">
        <v>4</v>
      </c>
      <c r="L6" s="44"/>
      <c r="M6" s="45"/>
    </row>
    <row r="7" s="2" customFormat="1" ht="25" customHeight="1" spans="1:13">
      <c r="A7" s="14">
        <v>5</v>
      </c>
      <c r="B7" s="15" t="s">
        <v>30</v>
      </c>
      <c r="C7" s="16" t="s">
        <v>31</v>
      </c>
      <c r="D7" s="17" t="s">
        <v>16</v>
      </c>
      <c r="E7" s="16" t="s">
        <v>32</v>
      </c>
      <c r="F7" s="18" t="s">
        <v>33</v>
      </c>
      <c r="G7" s="16" t="s">
        <v>34</v>
      </c>
      <c r="H7" s="19">
        <v>193.5</v>
      </c>
      <c r="I7" s="42">
        <v>83.78</v>
      </c>
      <c r="J7" s="42">
        <f t="shared" si="0"/>
        <v>72.21</v>
      </c>
      <c r="K7" s="43">
        <v>1</v>
      </c>
      <c r="L7" s="44" t="s">
        <v>20</v>
      </c>
      <c r="M7" s="45"/>
    </row>
    <row r="8" s="2" customFormat="1" ht="25" customHeight="1" spans="1:13">
      <c r="A8" s="14">
        <v>6</v>
      </c>
      <c r="B8" s="15" t="s">
        <v>35</v>
      </c>
      <c r="C8" s="16" t="s">
        <v>36</v>
      </c>
      <c r="D8" s="17" t="s">
        <v>16</v>
      </c>
      <c r="E8" s="16" t="s">
        <v>37</v>
      </c>
      <c r="F8" s="20"/>
      <c r="G8" s="16" t="s">
        <v>34</v>
      </c>
      <c r="H8" s="19">
        <v>196</v>
      </c>
      <c r="I8" s="42">
        <v>79.64</v>
      </c>
      <c r="J8" s="42">
        <f t="shared" si="0"/>
        <v>71.05</v>
      </c>
      <c r="K8" s="43">
        <v>2</v>
      </c>
      <c r="L8" s="44"/>
      <c r="M8" s="45"/>
    </row>
    <row r="9" s="2" customFormat="1" ht="25" customHeight="1" spans="1:13">
      <c r="A9" s="14">
        <v>7</v>
      </c>
      <c r="B9" s="15" t="s">
        <v>38</v>
      </c>
      <c r="C9" s="16" t="s">
        <v>39</v>
      </c>
      <c r="D9" s="17" t="s">
        <v>16</v>
      </c>
      <c r="E9" s="16" t="s">
        <v>40</v>
      </c>
      <c r="F9" s="20"/>
      <c r="G9" s="16" t="s">
        <v>34</v>
      </c>
      <c r="H9" s="19">
        <v>187.5</v>
      </c>
      <c r="I9" s="46">
        <v>79.97</v>
      </c>
      <c r="J9" s="42">
        <f t="shared" si="0"/>
        <v>69.48</v>
      </c>
      <c r="K9" s="47">
        <v>3</v>
      </c>
      <c r="L9" s="48"/>
      <c r="M9" s="41"/>
    </row>
    <row r="10" s="2" customFormat="1" ht="25" customHeight="1" spans="1:13">
      <c r="A10" s="14">
        <v>8</v>
      </c>
      <c r="B10" s="15" t="s">
        <v>41</v>
      </c>
      <c r="C10" s="16" t="s">
        <v>42</v>
      </c>
      <c r="D10" s="17" t="s">
        <v>43</v>
      </c>
      <c r="E10" s="16" t="s">
        <v>44</v>
      </c>
      <c r="F10" s="18" t="s">
        <v>33</v>
      </c>
      <c r="G10" s="16" t="s">
        <v>45</v>
      </c>
      <c r="H10" s="19">
        <v>195</v>
      </c>
      <c r="I10" s="46">
        <v>83.9</v>
      </c>
      <c r="J10" s="42">
        <f t="shared" si="0"/>
        <v>72.56</v>
      </c>
      <c r="K10" s="47">
        <v>1</v>
      </c>
      <c r="L10" s="48" t="s">
        <v>20</v>
      </c>
      <c r="M10" s="45"/>
    </row>
    <row r="11" s="2" customFormat="1" ht="25" customHeight="1" spans="1:13">
      <c r="A11" s="14">
        <v>9</v>
      </c>
      <c r="B11" s="15" t="s">
        <v>46</v>
      </c>
      <c r="C11" s="16" t="s">
        <v>47</v>
      </c>
      <c r="D11" s="17" t="s">
        <v>16</v>
      </c>
      <c r="E11" s="16" t="s">
        <v>48</v>
      </c>
      <c r="F11" s="20"/>
      <c r="G11" s="16" t="s">
        <v>45</v>
      </c>
      <c r="H11" s="19">
        <v>189</v>
      </c>
      <c r="I11" s="46">
        <v>79.95</v>
      </c>
      <c r="J11" s="42">
        <f t="shared" si="0"/>
        <v>69.78</v>
      </c>
      <c r="K11" s="47">
        <v>2</v>
      </c>
      <c r="L11" s="48"/>
      <c r="M11" s="45"/>
    </row>
    <row r="12" s="2" customFormat="1" ht="25" customHeight="1" spans="1:13">
      <c r="A12" s="14">
        <v>10</v>
      </c>
      <c r="B12" s="15" t="s">
        <v>49</v>
      </c>
      <c r="C12" s="16" t="s">
        <v>50</v>
      </c>
      <c r="D12" s="17" t="s">
        <v>43</v>
      </c>
      <c r="E12" s="16" t="s">
        <v>51</v>
      </c>
      <c r="F12" s="21"/>
      <c r="G12" s="16" t="s">
        <v>45</v>
      </c>
      <c r="H12" s="19">
        <v>182</v>
      </c>
      <c r="I12" s="46">
        <v>78.75</v>
      </c>
      <c r="J12" s="42">
        <f t="shared" si="0"/>
        <v>67.9</v>
      </c>
      <c r="K12" s="47">
        <v>3</v>
      </c>
      <c r="L12" s="48"/>
      <c r="M12" s="45"/>
    </row>
    <row r="13" s="2" customFormat="1" ht="25" customHeight="1" spans="1:13">
      <c r="A13" s="14">
        <v>11</v>
      </c>
      <c r="B13" s="15" t="s">
        <v>52</v>
      </c>
      <c r="C13" s="16" t="s">
        <v>53</v>
      </c>
      <c r="D13" s="17" t="s">
        <v>16</v>
      </c>
      <c r="E13" s="16" t="s">
        <v>54</v>
      </c>
      <c r="F13" s="18" t="s">
        <v>33</v>
      </c>
      <c r="G13" s="16" t="s">
        <v>55</v>
      </c>
      <c r="H13" s="19">
        <v>217.5</v>
      </c>
      <c r="I13" s="46">
        <v>84.18</v>
      </c>
      <c r="J13" s="42">
        <f t="shared" si="0"/>
        <v>77.17</v>
      </c>
      <c r="K13" s="47">
        <v>1</v>
      </c>
      <c r="L13" s="48" t="s">
        <v>20</v>
      </c>
      <c r="M13" s="45"/>
    </row>
    <row r="14" s="2" customFormat="1" ht="25" customHeight="1" spans="1:13">
      <c r="A14" s="14">
        <v>12</v>
      </c>
      <c r="B14" s="15" t="s">
        <v>56</v>
      </c>
      <c r="C14" s="16" t="s">
        <v>57</v>
      </c>
      <c r="D14" s="17" t="s">
        <v>16</v>
      </c>
      <c r="E14" s="16" t="s">
        <v>58</v>
      </c>
      <c r="F14" s="20"/>
      <c r="G14" s="16" t="s">
        <v>55</v>
      </c>
      <c r="H14" s="19">
        <v>218</v>
      </c>
      <c r="I14" s="46">
        <v>77.93</v>
      </c>
      <c r="J14" s="42">
        <f t="shared" si="0"/>
        <v>74.77</v>
      </c>
      <c r="K14" s="47">
        <v>2</v>
      </c>
      <c r="L14" s="48"/>
      <c r="M14" s="45"/>
    </row>
    <row r="15" s="2" customFormat="1" ht="25" customHeight="1" spans="1:13">
      <c r="A15" s="14">
        <v>13</v>
      </c>
      <c r="B15" s="15" t="s">
        <v>59</v>
      </c>
      <c r="C15" s="16" t="s">
        <v>60</v>
      </c>
      <c r="D15" s="17" t="s">
        <v>43</v>
      </c>
      <c r="E15" s="16" t="s">
        <v>61</v>
      </c>
      <c r="F15" s="21"/>
      <c r="G15" s="16" t="s">
        <v>55</v>
      </c>
      <c r="H15" s="19">
        <v>201.5</v>
      </c>
      <c r="I15" s="46">
        <v>79.68</v>
      </c>
      <c r="J15" s="42">
        <f t="shared" si="0"/>
        <v>72.17</v>
      </c>
      <c r="K15" s="47">
        <v>3</v>
      </c>
      <c r="L15" s="48"/>
      <c r="M15" s="45"/>
    </row>
    <row r="16" s="2" customFormat="1" ht="25" customHeight="1" spans="1:13">
      <c r="A16" s="14">
        <v>14</v>
      </c>
      <c r="B16" s="15" t="s">
        <v>62</v>
      </c>
      <c r="C16" s="16" t="s">
        <v>63</v>
      </c>
      <c r="D16" s="17" t="s">
        <v>16</v>
      </c>
      <c r="E16" s="16" t="s">
        <v>64</v>
      </c>
      <c r="F16" s="18" t="s">
        <v>65</v>
      </c>
      <c r="G16" s="16" t="s">
        <v>66</v>
      </c>
      <c r="H16" s="19">
        <v>207</v>
      </c>
      <c r="I16" s="46">
        <v>83.36</v>
      </c>
      <c r="J16" s="42">
        <f t="shared" si="0"/>
        <v>74.74</v>
      </c>
      <c r="K16" s="47">
        <v>1</v>
      </c>
      <c r="L16" s="48" t="s">
        <v>20</v>
      </c>
      <c r="M16" s="45"/>
    </row>
    <row r="17" s="2" customFormat="1" ht="25" customHeight="1" spans="1:13">
      <c r="A17" s="14">
        <v>15</v>
      </c>
      <c r="B17" s="15" t="s">
        <v>67</v>
      </c>
      <c r="C17" s="16" t="s">
        <v>68</v>
      </c>
      <c r="D17" s="17" t="s">
        <v>16</v>
      </c>
      <c r="E17" s="16" t="s">
        <v>69</v>
      </c>
      <c r="F17" s="20"/>
      <c r="G17" s="16" t="s">
        <v>66</v>
      </c>
      <c r="H17" s="19">
        <v>208.5</v>
      </c>
      <c r="I17" s="46">
        <v>78.64</v>
      </c>
      <c r="J17" s="42">
        <f t="shared" si="0"/>
        <v>73.15</v>
      </c>
      <c r="K17" s="47">
        <v>2</v>
      </c>
      <c r="L17" s="48"/>
      <c r="M17" s="45"/>
    </row>
    <row r="18" s="2" customFormat="1" ht="25" customHeight="1" spans="1:13">
      <c r="A18" s="14">
        <v>16</v>
      </c>
      <c r="B18" s="15" t="s">
        <v>70</v>
      </c>
      <c r="C18" s="16" t="s">
        <v>71</v>
      </c>
      <c r="D18" s="17" t="s">
        <v>16</v>
      </c>
      <c r="E18" s="16" t="s">
        <v>72</v>
      </c>
      <c r="F18" s="21"/>
      <c r="G18" s="16" t="s">
        <v>66</v>
      </c>
      <c r="H18" s="19">
        <v>204.5</v>
      </c>
      <c r="I18" s="46">
        <v>80.17</v>
      </c>
      <c r="J18" s="42">
        <f t="shared" si="0"/>
        <v>72.96</v>
      </c>
      <c r="K18" s="47">
        <v>3</v>
      </c>
      <c r="L18" s="48"/>
      <c r="M18" s="49"/>
    </row>
    <row r="19" s="2" customFormat="1" ht="25" customHeight="1" spans="1:13">
      <c r="A19" s="14">
        <v>17</v>
      </c>
      <c r="B19" s="15" t="s">
        <v>73</v>
      </c>
      <c r="C19" s="16" t="s">
        <v>74</v>
      </c>
      <c r="D19" s="17" t="s">
        <v>43</v>
      </c>
      <c r="E19" s="16" t="s">
        <v>75</v>
      </c>
      <c r="F19" s="22" t="s">
        <v>76</v>
      </c>
      <c r="G19" s="16" t="s">
        <v>77</v>
      </c>
      <c r="H19" s="19">
        <v>190</v>
      </c>
      <c r="I19" s="46">
        <v>78.87</v>
      </c>
      <c r="J19" s="42">
        <f t="shared" si="0"/>
        <v>69.54</v>
      </c>
      <c r="K19" s="47">
        <v>1</v>
      </c>
      <c r="L19" s="48" t="s">
        <v>20</v>
      </c>
      <c r="M19" s="17"/>
    </row>
    <row r="20" s="2" customFormat="1" ht="25" customHeight="1" spans="1:13">
      <c r="A20" s="14">
        <v>18</v>
      </c>
      <c r="B20" s="15" t="s">
        <v>78</v>
      </c>
      <c r="C20" s="16" t="s">
        <v>79</v>
      </c>
      <c r="D20" s="17" t="s">
        <v>16</v>
      </c>
      <c r="E20" s="16" t="s">
        <v>80</v>
      </c>
      <c r="F20" s="23"/>
      <c r="G20" s="16" t="s">
        <v>77</v>
      </c>
      <c r="H20" s="19">
        <v>182.5</v>
      </c>
      <c r="I20" s="46">
        <v>79.55</v>
      </c>
      <c r="J20" s="42">
        <f t="shared" si="0"/>
        <v>68.32</v>
      </c>
      <c r="K20" s="47">
        <v>2</v>
      </c>
      <c r="L20" s="48"/>
      <c r="M20" s="17"/>
    </row>
    <row r="21" s="2" customFormat="1" ht="25" customHeight="1" spans="1:13">
      <c r="A21" s="14">
        <v>19</v>
      </c>
      <c r="B21" s="15" t="s">
        <v>81</v>
      </c>
      <c r="C21" s="16" t="s">
        <v>82</v>
      </c>
      <c r="D21" s="17" t="s">
        <v>43</v>
      </c>
      <c r="E21" s="16" t="s">
        <v>83</v>
      </c>
      <c r="F21" s="24"/>
      <c r="G21" s="16" t="s">
        <v>77</v>
      </c>
      <c r="H21" s="19">
        <v>183.5</v>
      </c>
      <c r="I21" s="46">
        <v>78.55</v>
      </c>
      <c r="J21" s="42">
        <f t="shared" si="0"/>
        <v>68.12</v>
      </c>
      <c r="K21" s="47">
        <v>3</v>
      </c>
      <c r="L21" s="48"/>
      <c r="M21" s="17"/>
    </row>
    <row r="22" s="2" customFormat="1" ht="25" customHeight="1" spans="1:13">
      <c r="A22" s="14">
        <v>20</v>
      </c>
      <c r="B22" s="15" t="s">
        <v>84</v>
      </c>
      <c r="C22" s="16" t="s">
        <v>85</v>
      </c>
      <c r="D22" s="17" t="s">
        <v>43</v>
      </c>
      <c r="E22" s="16" t="s">
        <v>86</v>
      </c>
      <c r="F22" s="22" t="s">
        <v>87</v>
      </c>
      <c r="G22" s="16" t="s">
        <v>88</v>
      </c>
      <c r="H22" s="19">
        <v>206.5</v>
      </c>
      <c r="I22" s="46">
        <v>78.3</v>
      </c>
      <c r="J22" s="42">
        <f t="shared" si="0"/>
        <v>72.62</v>
      </c>
      <c r="K22" s="47">
        <v>1</v>
      </c>
      <c r="L22" s="48" t="s">
        <v>20</v>
      </c>
      <c r="M22" s="17"/>
    </row>
    <row r="23" s="2" customFormat="1" ht="25" customHeight="1" spans="1:13">
      <c r="A23" s="14">
        <v>21</v>
      </c>
      <c r="B23" s="15" t="s">
        <v>89</v>
      </c>
      <c r="C23" s="16" t="s">
        <v>90</v>
      </c>
      <c r="D23" s="17" t="s">
        <v>43</v>
      </c>
      <c r="E23" s="16" t="s">
        <v>91</v>
      </c>
      <c r="F23" s="23"/>
      <c r="G23" s="16" t="s">
        <v>88</v>
      </c>
      <c r="H23" s="19">
        <v>190</v>
      </c>
      <c r="I23" s="46">
        <v>78.68</v>
      </c>
      <c r="J23" s="42">
        <f t="shared" si="0"/>
        <v>69.47</v>
      </c>
      <c r="K23" s="47">
        <v>2</v>
      </c>
      <c r="L23" s="48"/>
      <c r="M23" s="17"/>
    </row>
    <row r="24" s="2" customFormat="1" ht="25" customHeight="1" spans="1:13">
      <c r="A24" s="14">
        <v>22</v>
      </c>
      <c r="B24" s="15" t="s">
        <v>92</v>
      </c>
      <c r="C24" s="16" t="s">
        <v>93</v>
      </c>
      <c r="D24" s="17" t="s">
        <v>43</v>
      </c>
      <c r="E24" s="16" t="s">
        <v>94</v>
      </c>
      <c r="F24" s="24"/>
      <c r="G24" s="16" t="s">
        <v>88</v>
      </c>
      <c r="H24" s="19">
        <v>183</v>
      </c>
      <c r="I24" s="46">
        <v>0</v>
      </c>
      <c r="J24" s="42">
        <f t="shared" si="0"/>
        <v>36.6</v>
      </c>
      <c r="K24" s="47">
        <v>3</v>
      </c>
      <c r="L24" s="48"/>
      <c r="M24" s="17" t="s">
        <v>95</v>
      </c>
    </row>
    <row r="25" s="2" customFormat="1" ht="25" customHeight="1" spans="1:13">
      <c r="A25" s="14">
        <v>23</v>
      </c>
      <c r="B25" s="15" t="s">
        <v>96</v>
      </c>
      <c r="C25" s="16" t="s">
        <v>97</v>
      </c>
      <c r="D25" s="17" t="s">
        <v>43</v>
      </c>
      <c r="E25" s="16" t="s">
        <v>98</v>
      </c>
      <c r="F25" s="22" t="s">
        <v>99</v>
      </c>
      <c r="G25" s="16" t="s">
        <v>100</v>
      </c>
      <c r="H25" s="19">
        <v>194</v>
      </c>
      <c r="I25" s="46">
        <v>84.59</v>
      </c>
      <c r="J25" s="42">
        <f t="shared" si="0"/>
        <v>72.63</v>
      </c>
      <c r="K25" s="47">
        <v>1</v>
      </c>
      <c r="L25" s="48" t="s">
        <v>20</v>
      </c>
      <c r="M25" s="17"/>
    </row>
    <row r="26" s="2" customFormat="1" ht="25" customHeight="1" spans="1:13">
      <c r="A26" s="14">
        <v>24</v>
      </c>
      <c r="B26" s="15" t="s">
        <v>101</v>
      </c>
      <c r="C26" s="16" t="s">
        <v>102</v>
      </c>
      <c r="D26" s="17" t="s">
        <v>43</v>
      </c>
      <c r="E26" s="16" t="s">
        <v>103</v>
      </c>
      <c r="F26" s="23"/>
      <c r="G26" s="16" t="s">
        <v>100</v>
      </c>
      <c r="H26" s="19">
        <v>201.5</v>
      </c>
      <c r="I26" s="46">
        <v>79.22</v>
      </c>
      <c r="J26" s="42">
        <f t="shared" si="0"/>
        <v>71.98</v>
      </c>
      <c r="K26" s="47">
        <v>2</v>
      </c>
      <c r="L26" s="48"/>
      <c r="M26" s="17"/>
    </row>
    <row r="27" s="2" customFormat="1" ht="25" customHeight="1" spans="1:13">
      <c r="A27" s="14">
        <v>25</v>
      </c>
      <c r="B27" s="15" t="s">
        <v>104</v>
      </c>
      <c r="C27" s="16" t="s">
        <v>105</v>
      </c>
      <c r="D27" s="17" t="s">
        <v>43</v>
      </c>
      <c r="E27" s="16" t="s">
        <v>106</v>
      </c>
      <c r="F27" s="24"/>
      <c r="G27" s="16" t="s">
        <v>100</v>
      </c>
      <c r="H27" s="19">
        <v>198.5</v>
      </c>
      <c r="I27" s="46">
        <v>77.24</v>
      </c>
      <c r="J27" s="42">
        <f t="shared" si="0"/>
        <v>70.59</v>
      </c>
      <c r="K27" s="47">
        <v>3</v>
      </c>
      <c r="L27" s="48"/>
      <c r="M27" s="17"/>
    </row>
    <row r="28" s="2" customFormat="1" ht="25" customHeight="1" spans="1:13">
      <c r="A28" s="14">
        <v>26</v>
      </c>
      <c r="B28" s="15" t="s">
        <v>107</v>
      </c>
      <c r="C28" s="16" t="s">
        <v>108</v>
      </c>
      <c r="D28" s="25" t="s">
        <v>16</v>
      </c>
      <c r="E28" s="16" t="s">
        <v>109</v>
      </c>
      <c r="F28" s="26" t="s">
        <v>110</v>
      </c>
      <c r="G28" s="16" t="s">
        <v>111</v>
      </c>
      <c r="H28" s="19">
        <v>173.9</v>
      </c>
      <c r="I28" s="46">
        <v>80.55</v>
      </c>
      <c r="J28" s="42">
        <f t="shared" si="0"/>
        <v>67</v>
      </c>
      <c r="K28" s="47">
        <v>1</v>
      </c>
      <c r="L28" s="48" t="s">
        <v>20</v>
      </c>
      <c r="M28" s="17"/>
    </row>
    <row r="29" s="2" customFormat="1" ht="25" customHeight="1" spans="1:13">
      <c r="A29" s="14">
        <v>27</v>
      </c>
      <c r="B29" s="15" t="s">
        <v>112</v>
      </c>
      <c r="C29" s="16" t="s">
        <v>113</v>
      </c>
      <c r="D29" s="17" t="s">
        <v>43</v>
      </c>
      <c r="E29" s="16" t="s">
        <v>114</v>
      </c>
      <c r="F29" s="27"/>
      <c r="G29" s="16" t="s">
        <v>111</v>
      </c>
      <c r="H29" s="19">
        <v>173.9</v>
      </c>
      <c r="I29" s="46">
        <v>78.01</v>
      </c>
      <c r="J29" s="42">
        <f t="shared" si="0"/>
        <v>65.98</v>
      </c>
      <c r="K29" s="47">
        <v>2</v>
      </c>
      <c r="L29" s="48"/>
      <c r="M29" s="17"/>
    </row>
    <row r="30" s="2" customFormat="1" ht="25" customHeight="1" spans="1:13">
      <c r="A30" s="14">
        <v>28</v>
      </c>
      <c r="B30" s="15" t="s">
        <v>115</v>
      </c>
      <c r="C30" s="16" t="s">
        <v>116</v>
      </c>
      <c r="D30" s="25" t="s">
        <v>16</v>
      </c>
      <c r="E30" s="16" t="s">
        <v>117</v>
      </c>
      <c r="F30" s="28"/>
      <c r="G30" s="16" t="s">
        <v>111</v>
      </c>
      <c r="H30" s="19">
        <v>171.1</v>
      </c>
      <c r="I30" s="46">
        <v>0</v>
      </c>
      <c r="J30" s="42">
        <f t="shared" si="0"/>
        <v>34.22</v>
      </c>
      <c r="K30" s="47">
        <v>3</v>
      </c>
      <c r="L30" s="48"/>
      <c r="M30" s="17" t="s">
        <v>95</v>
      </c>
    </row>
    <row r="31" s="2" customFormat="1" ht="25" customHeight="1" spans="1:13">
      <c r="A31" s="14">
        <v>29</v>
      </c>
      <c r="B31" s="15" t="s">
        <v>118</v>
      </c>
      <c r="C31" s="16" t="s">
        <v>119</v>
      </c>
      <c r="D31" s="25" t="s">
        <v>16</v>
      </c>
      <c r="E31" s="16" t="s">
        <v>120</v>
      </c>
      <c r="F31" s="26" t="s">
        <v>121</v>
      </c>
      <c r="G31" s="16" t="s">
        <v>122</v>
      </c>
      <c r="H31" s="19">
        <v>160.6</v>
      </c>
      <c r="I31" s="46">
        <v>79.12</v>
      </c>
      <c r="J31" s="42">
        <f t="shared" si="0"/>
        <v>63.76</v>
      </c>
      <c r="K31" s="47">
        <v>1</v>
      </c>
      <c r="L31" s="48" t="s">
        <v>20</v>
      </c>
      <c r="M31" s="17"/>
    </row>
    <row r="32" s="2" customFormat="1" ht="25" customHeight="1" spans="1:13">
      <c r="A32" s="14">
        <v>30</v>
      </c>
      <c r="B32" s="15" t="s">
        <v>123</v>
      </c>
      <c r="C32" s="16" t="s">
        <v>124</v>
      </c>
      <c r="D32" s="25" t="s">
        <v>16</v>
      </c>
      <c r="E32" s="16" t="s">
        <v>125</v>
      </c>
      <c r="F32" s="27"/>
      <c r="G32" s="16" t="s">
        <v>122</v>
      </c>
      <c r="H32" s="19">
        <v>144.7</v>
      </c>
      <c r="I32" s="46">
        <v>78.96</v>
      </c>
      <c r="J32" s="42">
        <f t="shared" si="0"/>
        <v>60.52</v>
      </c>
      <c r="K32" s="47">
        <v>2</v>
      </c>
      <c r="L32" s="48"/>
      <c r="M32" s="17"/>
    </row>
    <row r="33" s="2" customFormat="1" ht="25" customHeight="1" spans="1:13">
      <c r="A33" s="14">
        <v>31</v>
      </c>
      <c r="B33" s="53" t="s">
        <v>126</v>
      </c>
      <c r="C33" s="16" t="s">
        <v>127</v>
      </c>
      <c r="D33" s="25" t="s">
        <v>16</v>
      </c>
      <c r="E33" s="16" t="s">
        <v>128</v>
      </c>
      <c r="F33" s="28"/>
      <c r="G33" s="16" t="s">
        <v>122</v>
      </c>
      <c r="H33" s="19">
        <v>142.5</v>
      </c>
      <c r="I33" s="46">
        <v>0</v>
      </c>
      <c r="J33" s="42">
        <f t="shared" si="0"/>
        <v>28.5</v>
      </c>
      <c r="K33" s="47">
        <v>3</v>
      </c>
      <c r="L33" s="48"/>
      <c r="M33" s="45" t="s">
        <v>95</v>
      </c>
    </row>
    <row r="34" s="2" customFormat="1" ht="25" customHeight="1" spans="1:13">
      <c r="A34" s="14">
        <v>32</v>
      </c>
      <c r="B34" s="29" t="s">
        <v>129</v>
      </c>
      <c r="C34" s="30" t="s">
        <v>130</v>
      </c>
      <c r="D34" s="17" t="s">
        <v>43</v>
      </c>
      <c r="E34" s="16" t="s">
        <v>131</v>
      </c>
      <c r="F34" s="31" t="s">
        <v>110</v>
      </c>
      <c r="G34" s="25" t="s">
        <v>132</v>
      </c>
      <c r="H34" s="32">
        <v>98.12</v>
      </c>
      <c r="I34" s="46">
        <v>76.16</v>
      </c>
      <c r="J34" s="42">
        <f>ROUNDDOWN(H34/1.5*60%+I34*40%,2)</f>
        <v>69.71</v>
      </c>
      <c r="K34" s="47">
        <v>1</v>
      </c>
      <c r="L34" s="48" t="s">
        <v>20</v>
      </c>
      <c r="M34" s="17"/>
    </row>
    <row r="35" s="2" customFormat="1" ht="25" customHeight="1" spans="1:13">
      <c r="A35" s="14">
        <v>33</v>
      </c>
      <c r="B35" s="29" t="s">
        <v>133</v>
      </c>
      <c r="C35" s="30" t="s">
        <v>134</v>
      </c>
      <c r="D35" s="17" t="s">
        <v>43</v>
      </c>
      <c r="E35" s="16" t="s">
        <v>135</v>
      </c>
      <c r="F35" s="33"/>
      <c r="G35" s="25" t="s">
        <v>132</v>
      </c>
      <c r="H35" s="32">
        <v>94.11</v>
      </c>
      <c r="I35" s="46">
        <v>78.21</v>
      </c>
      <c r="J35" s="42">
        <f t="shared" ref="J35:J55" si="1">ROUNDDOWN(H35/1.5*60%+I35*40%,2)</f>
        <v>68.92</v>
      </c>
      <c r="K35" s="47">
        <v>2</v>
      </c>
      <c r="L35" s="48" t="s">
        <v>20</v>
      </c>
      <c r="M35" s="17"/>
    </row>
    <row r="36" s="2" customFormat="1" ht="25" customHeight="1" spans="1:13">
      <c r="A36" s="14">
        <v>34</v>
      </c>
      <c r="B36" s="29" t="s">
        <v>136</v>
      </c>
      <c r="C36" s="30" t="s">
        <v>137</v>
      </c>
      <c r="D36" s="17" t="s">
        <v>16</v>
      </c>
      <c r="E36" s="16" t="s">
        <v>138</v>
      </c>
      <c r="F36" s="33"/>
      <c r="G36" s="25" t="s">
        <v>132</v>
      </c>
      <c r="H36" s="32">
        <v>88.34</v>
      </c>
      <c r="I36" s="46">
        <v>78.25</v>
      </c>
      <c r="J36" s="42">
        <f t="shared" si="1"/>
        <v>66.63</v>
      </c>
      <c r="K36" s="47">
        <v>3</v>
      </c>
      <c r="L36" s="48"/>
      <c r="M36" s="17"/>
    </row>
    <row r="37" s="2" customFormat="1" ht="25" customHeight="1" spans="1:13">
      <c r="A37" s="14">
        <v>35</v>
      </c>
      <c r="B37" s="29">
        <v>20222212907</v>
      </c>
      <c r="C37" s="30" t="s">
        <v>139</v>
      </c>
      <c r="D37" s="17" t="s">
        <v>16</v>
      </c>
      <c r="E37" s="16" t="s">
        <v>140</v>
      </c>
      <c r="F37" s="33"/>
      <c r="G37" s="25" t="s">
        <v>132</v>
      </c>
      <c r="H37" s="32">
        <v>83.06</v>
      </c>
      <c r="I37" s="46">
        <v>75.7</v>
      </c>
      <c r="J37" s="42">
        <f t="shared" si="1"/>
        <v>63.5</v>
      </c>
      <c r="K37" s="47">
        <v>4</v>
      </c>
      <c r="L37" s="48"/>
      <c r="M37" s="17"/>
    </row>
    <row r="38" s="2" customFormat="1" ht="25" customHeight="1" spans="1:13">
      <c r="A38" s="14">
        <v>36</v>
      </c>
      <c r="B38" s="29" t="s">
        <v>141</v>
      </c>
      <c r="C38" s="30" t="s">
        <v>142</v>
      </c>
      <c r="D38" s="17" t="s">
        <v>43</v>
      </c>
      <c r="E38" s="16" t="s">
        <v>143</v>
      </c>
      <c r="F38" s="33"/>
      <c r="G38" s="25" t="s">
        <v>132</v>
      </c>
      <c r="H38" s="32">
        <v>85.06</v>
      </c>
      <c r="I38" s="46">
        <v>0</v>
      </c>
      <c r="J38" s="42">
        <f t="shared" si="1"/>
        <v>34.02</v>
      </c>
      <c r="K38" s="47">
        <v>5</v>
      </c>
      <c r="L38" s="48"/>
      <c r="M38" s="17" t="s">
        <v>144</v>
      </c>
    </row>
    <row r="39" s="2" customFormat="1" ht="25" customHeight="1" spans="1:13">
      <c r="A39" s="14">
        <v>37</v>
      </c>
      <c r="B39" s="29">
        <v>20222212913</v>
      </c>
      <c r="C39" s="30" t="s">
        <v>145</v>
      </c>
      <c r="D39" s="17" t="s">
        <v>16</v>
      </c>
      <c r="E39" s="16" t="s">
        <v>146</v>
      </c>
      <c r="F39" s="34"/>
      <c r="G39" s="25" t="s">
        <v>132</v>
      </c>
      <c r="H39" s="32">
        <v>78.01</v>
      </c>
      <c r="I39" s="46">
        <v>0</v>
      </c>
      <c r="J39" s="42">
        <f t="shared" si="1"/>
        <v>31.2</v>
      </c>
      <c r="K39" s="47">
        <v>6</v>
      </c>
      <c r="L39" s="48"/>
      <c r="M39" s="17" t="s">
        <v>95</v>
      </c>
    </row>
    <row r="40" s="2" customFormat="1" ht="25" customHeight="1" spans="1:13">
      <c r="A40" s="14">
        <v>38</v>
      </c>
      <c r="B40" s="29" t="s">
        <v>147</v>
      </c>
      <c r="C40" s="30" t="s">
        <v>148</v>
      </c>
      <c r="D40" s="17" t="s">
        <v>16</v>
      </c>
      <c r="E40" s="16" t="s">
        <v>149</v>
      </c>
      <c r="F40" s="35" t="s">
        <v>110</v>
      </c>
      <c r="G40" s="25" t="s">
        <v>150</v>
      </c>
      <c r="H40" s="32">
        <v>72.11</v>
      </c>
      <c r="I40" s="46">
        <v>75.81</v>
      </c>
      <c r="J40" s="42">
        <f t="shared" si="1"/>
        <v>59.16</v>
      </c>
      <c r="K40" s="47">
        <v>1</v>
      </c>
      <c r="L40" s="48" t="s">
        <v>20</v>
      </c>
      <c r="M40" s="17"/>
    </row>
    <row r="41" s="2" customFormat="1" ht="25" customHeight="1" spans="1:13">
      <c r="A41" s="14">
        <v>39</v>
      </c>
      <c r="B41" s="29" t="s">
        <v>151</v>
      </c>
      <c r="C41" s="30" t="s">
        <v>152</v>
      </c>
      <c r="D41" s="17" t="s">
        <v>43</v>
      </c>
      <c r="E41" s="16" t="s">
        <v>153</v>
      </c>
      <c r="F41" s="31" t="s">
        <v>121</v>
      </c>
      <c r="G41" s="25" t="s">
        <v>154</v>
      </c>
      <c r="H41" s="32">
        <v>82.43</v>
      </c>
      <c r="I41" s="46">
        <v>75.85</v>
      </c>
      <c r="J41" s="42">
        <f t="shared" si="1"/>
        <v>63.31</v>
      </c>
      <c r="K41" s="47">
        <v>1</v>
      </c>
      <c r="L41" s="48" t="s">
        <v>20</v>
      </c>
      <c r="M41" s="17"/>
    </row>
    <row r="42" s="2" customFormat="1" ht="25" customHeight="1" spans="1:13">
      <c r="A42" s="14">
        <v>40</v>
      </c>
      <c r="B42" s="29" t="s">
        <v>155</v>
      </c>
      <c r="C42" s="30" t="s">
        <v>156</v>
      </c>
      <c r="D42" s="17" t="s">
        <v>43</v>
      </c>
      <c r="E42" s="16" t="s">
        <v>157</v>
      </c>
      <c r="F42" s="34"/>
      <c r="G42" s="25" t="s">
        <v>154</v>
      </c>
      <c r="H42" s="32">
        <v>55.52</v>
      </c>
      <c r="I42" s="46">
        <v>0</v>
      </c>
      <c r="J42" s="42">
        <f t="shared" si="1"/>
        <v>22.2</v>
      </c>
      <c r="K42" s="47">
        <v>2</v>
      </c>
      <c r="L42" s="48"/>
      <c r="M42" s="17" t="s">
        <v>144</v>
      </c>
    </row>
    <row r="43" s="2" customFormat="1" ht="25" customHeight="1" spans="1:13">
      <c r="A43" s="14">
        <v>41</v>
      </c>
      <c r="B43" s="29" t="s">
        <v>158</v>
      </c>
      <c r="C43" s="30" t="s">
        <v>159</v>
      </c>
      <c r="D43" s="17" t="s">
        <v>43</v>
      </c>
      <c r="E43" s="16" t="s">
        <v>160</v>
      </c>
      <c r="F43" s="35" t="s">
        <v>121</v>
      </c>
      <c r="G43" s="25" t="s">
        <v>161</v>
      </c>
      <c r="H43" s="32">
        <v>78.14</v>
      </c>
      <c r="I43" s="46">
        <v>78.21</v>
      </c>
      <c r="J43" s="42">
        <f t="shared" si="1"/>
        <v>62.54</v>
      </c>
      <c r="K43" s="47">
        <v>1</v>
      </c>
      <c r="L43" s="48" t="s">
        <v>20</v>
      </c>
      <c r="M43" s="17"/>
    </row>
    <row r="44" s="2" customFormat="1" ht="25" customHeight="1" spans="1:13">
      <c r="A44" s="14">
        <v>42</v>
      </c>
      <c r="B44" s="29" t="s">
        <v>162</v>
      </c>
      <c r="C44" s="30" t="s">
        <v>163</v>
      </c>
      <c r="D44" s="17" t="s">
        <v>16</v>
      </c>
      <c r="E44" s="16" t="s">
        <v>164</v>
      </c>
      <c r="F44" s="31" t="s">
        <v>165</v>
      </c>
      <c r="G44" s="25" t="s">
        <v>166</v>
      </c>
      <c r="H44" s="32">
        <v>107.16</v>
      </c>
      <c r="I44" s="46">
        <v>77.85</v>
      </c>
      <c r="J44" s="42">
        <f t="shared" si="1"/>
        <v>74</v>
      </c>
      <c r="K44" s="47">
        <v>1</v>
      </c>
      <c r="L44" s="48" t="s">
        <v>20</v>
      </c>
      <c r="M44" s="17"/>
    </row>
    <row r="45" s="2" customFormat="1" ht="25" customHeight="1" spans="1:13">
      <c r="A45" s="14">
        <v>43</v>
      </c>
      <c r="B45" s="29" t="s">
        <v>167</v>
      </c>
      <c r="C45" s="30" t="s">
        <v>168</v>
      </c>
      <c r="D45" s="17" t="s">
        <v>43</v>
      </c>
      <c r="E45" s="16" t="s">
        <v>169</v>
      </c>
      <c r="F45" s="33"/>
      <c r="G45" s="25" t="s">
        <v>166</v>
      </c>
      <c r="H45" s="32">
        <v>82.98</v>
      </c>
      <c r="I45" s="46">
        <v>76.38</v>
      </c>
      <c r="J45" s="42">
        <f t="shared" si="1"/>
        <v>63.74</v>
      </c>
      <c r="K45" s="47">
        <v>2</v>
      </c>
      <c r="L45" s="48" t="s">
        <v>20</v>
      </c>
      <c r="M45" s="17"/>
    </row>
    <row r="46" s="2" customFormat="1" ht="25" customHeight="1" spans="1:13">
      <c r="A46" s="14">
        <v>44</v>
      </c>
      <c r="B46" s="29" t="s">
        <v>170</v>
      </c>
      <c r="C46" s="30" t="s">
        <v>171</v>
      </c>
      <c r="D46" s="17" t="s">
        <v>16</v>
      </c>
      <c r="E46" s="16" t="s">
        <v>172</v>
      </c>
      <c r="F46" s="33"/>
      <c r="G46" s="25" t="s">
        <v>166</v>
      </c>
      <c r="H46" s="32">
        <v>79.11</v>
      </c>
      <c r="I46" s="46">
        <v>78.43</v>
      </c>
      <c r="J46" s="42">
        <f t="shared" si="1"/>
        <v>63.01</v>
      </c>
      <c r="K46" s="47">
        <v>3</v>
      </c>
      <c r="L46" s="48"/>
      <c r="M46" s="17"/>
    </row>
    <row r="47" s="2" customFormat="1" ht="25" customHeight="1" spans="1:13">
      <c r="A47" s="14">
        <v>45</v>
      </c>
      <c r="B47" s="29" t="s">
        <v>173</v>
      </c>
      <c r="C47" s="30" t="s">
        <v>174</v>
      </c>
      <c r="D47" s="17" t="s">
        <v>43</v>
      </c>
      <c r="E47" s="16" t="s">
        <v>175</v>
      </c>
      <c r="F47" s="33"/>
      <c r="G47" s="25" t="s">
        <v>166</v>
      </c>
      <c r="H47" s="32">
        <v>75.16</v>
      </c>
      <c r="I47" s="46">
        <v>75.35</v>
      </c>
      <c r="J47" s="42">
        <f t="shared" si="1"/>
        <v>60.2</v>
      </c>
      <c r="K47" s="47">
        <v>4</v>
      </c>
      <c r="L47" s="48"/>
      <c r="M47" s="17"/>
    </row>
    <row r="48" s="2" customFormat="1" ht="25" customHeight="1" spans="1:13">
      <c r="A48" s="14">
        <v>46</v>
      </c>
      <c r="B48" s="29" t="s">
        <v>176</v>
      </c>
      <c r="C48" s="30" t="s">
        <v>177</v>
      </c>
      <c r="D48" s="17" t="s">
        <v>16</v>
      </c>
      <c r="E48" s="16" t="s">
        <v>178</v>
      </c>
      <c r="F48" s="33"/>
      <c r="G48" s="25" t="s">
        <v>166</v>
      </c>
      <c r="H48" s="32">
        <v>75.04</v>
      </c>
      <c r="I48" s="46">
        <v>75.14</v>
      </c>
      <c r="J48" s="42">
        <f t="shared" si="1"/>
        <v>60.07</v>
      </c>
      <c r="K48" s="47">
        <v>5</v>
      </c>
      <c r="L48" s="48"/>
      <c r="M48" s="17"/>
    </row>
    <row r="49" s="2" customFormat="1" ht="25" customHeight="1" spans="1:13">
      <c r="A49" s="14">
        <v>47</v>
      </c>
      <c r="B49" s="29" t="s">
        <v>179</v>
      </c>
      <c r="C49" s="30" t="s">
        <v>180</v>
      </c>
      <c r="D49" s="17" t="s">
        <v>16</v>
      </c>
      <c r="E49" s="16" t="s">
        <v>181</v>
      </c>
      <c r="F49" s="34"/>
      <c r="G49" s="25" t="s">
        <v>166</v>
      </c>
      <c r="H49" s="32">
        <v>71.43</v>
      </c>
      <c r="I49" s="46">
        <v>75.96</v>
      </c>
      <c r="J49" s="42">
        <f t="shared" si="1"/>
        <v>58.95</v>
      </c>
      <c r="K49" s="47">
        <v>6</v>
      </c>
      <c r="L49" s="48"/>
      <c r="M49" s="17"/>
    </row>
    <row r="50" s="2" customFormat="1" ht="25" customHeight="1" spans="1:13">
      <c r="A50" s="14">
        <v>48</v>
      </c>
      <c r="B50" s="29" t="s">
        <v>182</v>
      </c>
      <c r="C50" s="30" t="s">
        <v>183</v>
      </c>
      <c r="D50" s="17" t="s">
        <v>16</v>
      </c>
      <c r="E50" s="16" t="s">
        <v>184</v>
      </c>
      <c r="F50" s="31" t="s">
        <v>185</v>
      </c>
      <c r="G50" s="25" t="s">
        <v>186</v>
      </c>
      <c r="H50" s="32">
        <v>78.68</v>
      </c>
      <c r="I50" s="46">
        <v>84.25</v>
      </c>
      <c r="J50" s="42">
        <f t="shared" si="1"/>
        <v>65.17</v>
      </c>
      <c r="K50" s="47">
        <v>1</v>
      </c>
      <c r="L50" s="48" t="s">
        <v>20</v>
      </c>
      <c r="M50" s="17"/>
    </row>
    <row r="51" s="2" customFormat="1" ht="25" customHeight="1" spans="1:13">
      <c r="A51" s="14">
        <v>49</v>
      </c>
      <c r="B51" s="29" t="s">
        <v>187</v>
      </c>
      <c r="C51" s="30" t="s">
        <v>188</v>
      </c>
      <c r="D51" s="17" t="s">
        <v>16</v>
      </c>
      <c r="E51" s="16" t="s">
        <v>189</v>
      </c>
      <c r="F51" s="33"/>
      <c r="G51" s="25" t="s">
        <v>186</v>
      </c>
      <c r="H51" s="32">
        <v>78.27</v>
      </c>
      <c r="I51" s="46">
        <v>75.03</v>
      </c>
      <c r="J51" s="42">
        <f t="shared" si="1"/>
        <v>61.32</v>
      </c>
      <c r="K51" s="47">
        <v>2</v>
      </c>
      <c r="L51" s="48"/>
      <c r="M51" s="17"/>
    </row>
    <row r="52" ht="25" customHeight="1" spans="1:13">
      <c r="A52" s="14">
        <v>50</v>
      </c>
      <c r="B52" s="29" t="s">
        <v>190</v>
      </c>
      <c r="C52" s="30" t="s">
        <v>191</v>
      </c>
      <c r="D52" s="17" t="s">
        <v>16</v>
      </c>
      <c r="E52" s="16" t="s">
        <v>192</v>
      </c>
      <c r="F52" s="34"/>
      <c r="G52" s="25" t="s">
        <v>186</v>
      </c>
      <c r="H52" s="32">
        <v>61.82</v>
      </c>
      <c r="I52" s="19">
        <v>76.2</v>
      </c>
      <c r="J52" s="42">
        <f t="shared" si="1"/>
        <v>55.2</v>
      </c>
      <c r="K52" s="43">
        <v>3</v>
      </c>
      <c r="L52" s="16"/>
      <c r="M52" s="16"/>
    </row>
    <row r="53" ht="25" customHeight="1" spans="1:13">
      <c r="A53" s="14">
        <v>51</v>
      </c>
      <c r="B53" s="29" t="s">
        <v>193</v>
      </c>
      <c r="C53" s="30" t="s">
        <v>194</v>
      </c>
      <c r="D53" s="17" t="s">
        <v>16</v>
      </c>
      <c r="E53" s="16" t="s">
        <v>195</v>
      </c>
      <c r="F53" s="31" t="s">
        <v>196</v>
      </c>
      <c r="G53" s="16">
        <v>21070925</v>
      </c>
      <c r="H53" s="32">
        <v>80.39</v>
      </c>
      <c r="I53" s="19">
        <v>76.82</v>
      </c>
      <c r="J53" s="42">
        <f t="shared" si="1"/>
        <v>62.88</v>
      </c>
      <c r="K53" s="43">
        <v>1</v>
      </c>
      <c r="L53" s="16" t="s">
        <v>20</v>
      </c>
      <c r="M53" s="16"/>
    </row>
    <row r="54" ht="25" customHeight="1" spans="1:13">
      <c r="A54" s="14">
        <v>52</v>
      </c>
      <c r="B54" s="29" t="s">
        <v>197</v>
      </c>
      <c r="C54" s="30" t="s">
        <v>198</v>
      </c>
      <c r="D54" s="17" t="s">
        <v>16</v>
      </c>
      <c r="E54" s="16" t="s">
        <v>199</v>
      </c>
      <c r="F54" s="33"/>
      <c r="G54" s="16">
        <v>21070925</v>
      </c>
      <c r="H54" s="32">
        <v>67.26</v>
      </c>
      <c r="I54" s="19">
        <v>75.55</v>
      </c>
      <c r="J54" s="42">
        <f t="shared" si="1"/>
        <v>57.12</v>
      </c>
      <c r="K54" s="43">
        <v>2</v>
      </c>
      <c r="L54" s="16"/>
      <c r="M54" s="16"/>
    </row>
    <row r="55" ht="25" customHeight="1" spans="1:13">
      <c r="A55" s="14">
        <v>53</v>
      </c>
      <c r="B55" s="29" t="s">
        <v>200</v>
      </c>
      <c r="C55" s="30" t="s">
        <v>201</v>
      </c>
      <c r="D55" s="17" t="s">
        <v>16</v>
      </c>
      <c r="E55" s="16" t="s">
        <v>202</v>
      </c>
      <c r="F55" s="34"/>
      <c r="G55" s="36">
        <v>21070925</v>
      </c>
      <c r="H55" s="32">
        <v>56.93</v>
      </c>
      <c r="I55" s="50">
        <v>0</v>
      </c>
      <c r="J55" s="51">
        <f t="shared" si="1"/>
        <v>22.77</v>
      </c>
      <c r="K55" s="52">
        <v>3</v>
      </c>
      <c r="L55" s="36"/>
      <c r="M55" s="36" t="s">
        <v>144</v>
      </c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</sheetData>
  <autoFilter ref="A2:M55">
    <sortState ref="A2:M55">
      <sortCondition ref="J1" descending="1"/>
    </sortState>
  </autoFilter>
  <mergeCells count="16">
    <mergeCell ref="A1:M1"/>
    <mergeCell ref="F3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9"/>
    <mergeCell ref="F41:F42"/>
    <mergeCell ref="F44:F49"/>
    <mergeCell ref="F50:F52"/>
    <mergeCell ref="F53:F55"/>
  </mergeCells>
  <printOptions horizontalCentered="1"/>
  <pageMargins left="0.160416666666667" right="0.160416666666667" top="0.605555555555556" bottom="0.605555555555556" header="0.5" footer="0.5"/>
  <pageSetup paperSize="9" orientation="landscape" horizontalDpi="600"/>
  <headerFooter>
    <oddFooter>&amp;C第 &amp;P 页，共 &amp;N 页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河西²⁰¹⁷</cp:lastModifiedBy>
  <dcterms:created xsi:type="dcterms:W3CDTF">2018-02-27T11:14:00Z</dcterms:created>
  <dcterms:modified xsi:type="dcterms:W3CDTF">2022-07-12T11:49:58Z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B6D0B2441E5C4C43B75E1A5096669222</vt:lpwstr>
  </property>
</Properties>
</file>