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额度" sheetId="1" r:id="rId1"/>
  </sheets>
  <externalReferences>
    <externalReference r:id="rId2"/>
  </externalReferences>
  <definedNames>
    <definedName name="_xlnm._FilterDatabase" localSheetId="0" hidden="1">额度!$A$3:$AB$76</definedName>
  </definedNames>
  <calcPr calcId="144525"/>
</workbook>
</file>

<file path=xl/sharedStrings.xml><?xml version="1.0" encoding="utf-8"?>
<sst xmlns="http://schemas.openxmlformats.org/spreadsheetml/2006/main" count="124">
  <si>
    <t>附件2:</t>
  </si>
  <si>
    <t>怀柔区卫生健康委所属事业单位2022年第二批公开招聘额度管理人员面试成绩及进入体检环节人员名单</t>
  </si>
  <si>
    <t>序号</t>
  </si>
  <si>
    <t>报考单位</t>
  </si>
  <si>
    <t>应聘岗位</t>
  </si>
  <si>
    <t>姓名</t>
  </si>
  <si>
    <t>性别</t>
  </si>
  <si>
    <t>出生年月</t>
  </si>
  <si>
    <t>面试成绩</t>
  </si>
  <si>
    <t>排名</t>
  </si>
  <si>
    <t>北京怀柔医院</t>
  </si>
  <si>
    <t>安保科管理岗</t>
  </si>
  <si>
    <t>杨浩</t>
  </si>
  <si>
    <t>男</t>
  </si>
  <si>
    <t>张佳蕊</t>
  </si>
  <si>
    <t>女</t>
  </si>
  <si>
    <t>-</t>
  </si>
  <si>
    <t>护理岗</t>
  </si>
  <si>
    <t>李美娜</t>
  </si>
  <si>
    <t>刘楠</t>
  </si>
  <si>
    <t>张昭</t>
  </si>
  <si>
    <t>基建岗</t>
  </si>
  <si>
    <t>田晓阳</t>
  </si>
  <si>
    <t>王旭蕊</t>
  </si>
  <si>
    <t>肖宇</t>
  </si>
  <si>
    <t>程栢鋆</t>
  </si>
  <si>
    <t>耳鼻喉科医疗岗</t>
  </si>
  <si>
    <t>任莹</t>
  </si>
  <si>
    <t>口腔科医疗岗</t>
  </si>
  <si>
    <t>李梦菲</t>
  </si>
  <si>
    <t>谷营营</t>
  </si>
  <si>
    <t>泌尿外科医疗岗</t>
  </si>
  <si>
    <t>黄柱</t>
  </si>
  <si>
    <t>皮肤科医疗岗</t>
  </si>
  <si>
    <t>贺家欢</t>
  </si>
  <si>
    <t>人力资源管理岗</t>
  </si>
  <si>
    <t>宋岳航</t>
  </si>
  <si>
    <t>武雨晴</t>
  </si>
  <si>
    <t>张季诗</t>
  </si>
  <si>
    <t>程宇男</t>
  </si>
  <si>
    <t>神经内科医疗岗</t>
  </si>
  <si>
    <t>李爽</t>
  </si>
  <si>
    <t>邓宇亭</t>
  </si>
  <si>
    <t>消化内科医疗岗</t>
  </si>
  <si>
    <t>吴亚楠</t>
  </si>
  <si>
    <t>心内科医疗岗</t>
  </si>
  <si>
    <t>李焕</t>
  </si>
  <si>
    <t>妇产科医疗岗</t>
  </si>
  <si>
    <t>王雪珊</t>
  </si>
  <si>
    <t>曹迪</t>
  </si>
  <si>
    <t>心胸外科医疗岗</t>
  </si>
  <si>
    <t>王晓杰</t>
  </si>
  <si>
    <t>1993.10</t>
  </si>
  <si>
    <t>急诊科医疗岗</t>
  </si>
  <si>
    <t>王建</t>
  </si>
  <si>
    <t>信息科</t>
  </si>
  <si>
    <t>王晓龙</t>
  </si>
  <si>
    <t>唐佳新</t>
  </si>
  <si>
    <t>姜孟涵</t>
  </si>
  <si>
    <t>王佑萱</t>
  </si>
  <si>
    <t>1996.10</t>
  </si>
  <si>
    <t>眼科学医疗岗</t>
  </si>
  <si>
    <t>陈雨晴</t>
  </si>
  <si>
    <t>影像科医疗岗</t>
  </si>
  <si>
    <t>何明玥</t>
  </si>
  <si>
    <t>于悦</t>
  </si>
  <si>
    <t>杨帆</t>
  </si>
  <si>
    <t>院办公室管理岗</t>
  </si>
  <si>
    <t>穆彦</t>
  </si>
  <si>
    <t>彭炜晗</t>
  </si>
  <si>
    <t>杨畅</t>
  </si>
  <si>
    <t>徐燕炜</t>
  </si>
  <si>
    <t>李梓安</t>
  </si>
  <si>
    <t>吕笑欣</t>
  </si>
  <si>
    <t>肿瘤内科医疗岗</t>
  </si>
  <si>
    <t>张匣</t>
  </si>
  <si>
    <t>李名一</t>
  </si>
  <si>
    <t>怀柔区中医医院</t>
  </si>
  <si>
    <t>急诊医疗岗</t>
  </si>
  <si>
    <t>孔煜荣</t>
  </si>
  <si>
    <t>刘东洋</t>
  </si>
  <si>
    <t>吴  怡</t>
  </si>
  <si>
    <t>马爱贤</t>
  </si>
  <si>
    <t>张楠君</t>
  </si>
  <si>
    <t>吴  琼</t>
  </si>
  <si>
    <t>薛春燕</t>
  </si>
  <si>
    <t>李  同</t>
  </si>
  <si>
    <t>李冬霞</t>
  </si>
  <si>
    <t>脑病科医疗岗</t>
  </si>
  <si>
    <t>刘  爽</t>
  </si>
  <si>
    <t>陈  然</t>
  </si>
  <si>
    <t>徐薇薇</t>
  </si>
  <si>
    <t>王  青</t>
  </si>
  <si>
    <t>刘  璐</t>
  </si>
  <si>
    <t>靳悄然</t>
  </si>
  <si>
    <t>薛  静</t>
  </si>
  <si>
    <t>马瑞雪</t>
  </si>
  <si>
    <t>谢金颖</t>
  </si>
  <si>
    <t>外科岗医疗岗</t>
  </si>
  <si>
    <t>陈鑫娴</t>
  </si>
  <si>
    <t>石博伦</t>
  </si>
  <si>
    <t>李  乔</t>
  </si>
  <si>
    <t>李高波</t>
  </si>
  <si>
    <t>秦炜明</t>
  </si>
  <si>
    <t>怀柔区妇幼保健院</t>
  </si>
  <si>
    <t>病理技术岗</t>
  </si>
  <si>
    <t>袁辰</t>
  </si>
  <si>
    <t>1998.03</t>
  </si>
  <si>
    <t>内科医疗岗</t>
  </si>
  <si>
    <t>赵云博</t>
  </si>
  <si>
    <t>1999.03</t>
  </si>
  <si>
    <t>疾病预防控制管理</t>
  </si>
  <si>
    <t>王鹤霏</t>
  </si>
  <si>
    <t>1996.01</t>
  </si>
  <si>
    <t>张谦倩</t>
  </si>
  <si>
    <t>1994.06</t>
  </si>
  <si>
    <t>李俊琪</t>
  </si>
  <si>
    <t>1999.07</t>
  </si>
  <si>
    <t>谭张雪</t>
  </si>
  <si>
    <t>1996.08</t>
  </si>
  <si>
    <t>郑晨</t>
  </si>
  <si>
    <t>1998.01</t>
  </si>
  <si>
    <t>保健部岗</t>
  </si>
  <si>
    <t>乔思楠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</si>
</sst>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8;&#25209;&#39069;&#24230;&#25253;&#21517;&#27719;&#24635;77&#20154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怀柔医院42 (2)"/>
      <sheetName val="怀柔医院42"/>
      <sheetName val="中医院25"/>
      <sheetName val="妇幼8人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考生姓名</v>
          </cell>
          <cell r="B1" t="str">
            <v>小组顺序</v>
          </cell>
          <cell r="C1" t="str">
            <v>面试序号</v>
          </cell>
          <cell r="D1" t="str">
            <v>在编面试序号</v>
          </cell>
          <cell r="E1" t="str">
            <v>面试成绩</v>
          </cell>
        </row>
        <row r="2">
          <cell r="A2" t="str">
            <v>陈鑫娴</v>
          </cell>
          <cell r="B2">
            <v>1</v>
          </cell>
          <cell r="C2">
            <v>2</v>
          </cell>
        </row>
        <row r="2">
          <cell r="E2">
            <v>81.4</v>
          </cell>
        </row>
        <row r="3">
          <cell r="A3" t="str">
            <v>石博伦</v>
          </cell>
        </row>
        <row r="3">
          <cell r="C3">
            <v>1</v>
          </cell>
        </row>
        <row r="3">
          <cell r="E3">
            <v>58.4</v>
          </cell>
        </row>
        <row r="4">
          <cell r="A4" t="str">
            <v>刘  爽</v>
          </cell>
          <cell r="B4">
            <v>2</v>
          </cell>
          <cell r="C4">
            <v>3</v>
          </cell>
        </row>
        <row r="4">
          <cell r="E4">
            <v>92.6</v>
          </cell>
        </row>
        <row r="5">
          <cell r="A5" t="str">
            <v>陈  然</v>
          </cell>
        </row>
        <row r="5">
          <cell r="C5">
            <v>6</v>
          </cell>
        </row>
        <row r="5">
          <cell r="E5">
            <v>76.4</v>
          </cell>
        </row>
        <row r="6">
          <cell r="A6" t="str">
            <v>徐薇薇</v>
          </cell>
        </row>
        <row r="6">
          <cell r="C6">
            <v>1</v>
          </cell>
        </row>
        <row r="6">
          <cell r="E6">
            <v>64.8</v>
          </cell>
        </row>
        <row r="7">
          <cell r="A7" t="str">
            <v>谢金颖</v>
          </cell>
        </row>
        <row r="7">
          <cell r="C7">
            <v>2</v>
          </cell>
        </row>
        <row r="7">
          <cell r="E7" t="str">
            <v>-</v>
          </cell>
        </row>
        <row r="8">
          <cell r="A8" t="str">
            <v>薛  静</v>
          </cell>
        </row>
        <row r="8">
          <cell r="C8">
            <v>4</v>
          </cell>
        </row>
        <row r="8">
          <cell r="E8" t="str">
            <v>-</v>
          </cell>
        </row>
        <row r="9">
          <cell r="A9" t="str">
            <v>马瑞雪</v>
          </cell>
        </row>
        <row r="9">
          <cell r="C9">
            <v>5</v>
          </cell>
        </row>
        <row r="9">
          <cell r="E9" t="str">
            <v>-</v>
          </cell>
        </row>
        <row r="10">
          <cell r="A10" t="str">
            <v>韦重阳</v>
          </cell>
          <cell r="B10">
            <v>3</v>
          </cell>
          <cell r="C10">
            <v>5</v>
          </cell>
          <cell r="D10">
            <v>2</v>
          </cell>
          <cell r="E10">
            <v>93.4</v>
          </cell>
        </row>
        <row r="11">
          <cell r="A11" t="str">
            <v>孔煜荣</v>
          </cell>
          <cell r="B11">
            <v>3</v>
          </cell>
          <cell r="C11">
            <v>7</v>
          </cell>
        </row>
        <row r="11">
          <cell r="E11">
            <v>91</v>
          </cell>
        </row>
        <row r="12">
          <cell r="A12" t="str">
            <v>刘东洋</v>
          </cell>
          <cell r="B12">
            <v>3</v>
          </cell>
          <cell r="C12">
            <v>1</v>
          </cell>
          <cell r="D12">
            <v>3</v>
          </cell>
          <cell r="E12">
            <v>90.8</v>
          </cell>
        </row>
        <row r="13">
          <cell r="A13" t="str">
            <v>朱名扬</v>
          </cell>
          <cell r="B13">
            <v>3</v>
          </cell>
          <cell r="C13">
            <v>10</v>
          </cell>
          <cell r="D13">
            <v>16</v>
          </cell>
          <cell r="E13">
            <v>89.8</v>
          </cell>
        </row>
        <row r="14">
          <cell r="A14" t="str">
            <v>吴  怡</v>
          </cell>
          <cell r="B14">
            <v>3</v>
          </cell>
          <cell r="C14">
            <v>6</v>
          </cell>
          <cell r="D14">
            <v>1</v>
          </cell>
          <cell r="E14">
            <v>88.6</v>
          </cell>
        </row>
        <row r="15">
          <cell r="A15" t="str">
            <v>马爱贤</v>
          </cell>
          <cell r="B15">
            <v>3</v>
          </cell>
          <cell r="C15">
            <v>8</v>
          </cell>
          <cell r="D15">
            <v>22</v>
          </cell>
          <cell r="E15">
            <v>87.3</v>
          </cell>
        </row>
        <row r="16">
          <cell r="A16" t="str">
            <v>张楠君</v>
          </cell>
          <cell r="B16">
            <v>3</v>
          </cell>
          <cell r="C16">
            <v>11</v>
          </cell>
          <cell r="D16">
            <v>20</v>
          </cell>
          <cell r="E16">
            <v>87.2</v>
          </cell>
        </row>
        <row r="17">
          <cell r="A17" t="str">
            <v>吴  琼</v>
          </cell>
          <cell r="B17">
            <v>3</v>
          </cell>
          <cell r="C17">
            <v>3</v>
          </cell>
          <cell r="D17">
            <v>5</v>
          </cell>
          <cell r="E17">
            <v>78</v>
          </cell>
        </row>
        <row r="18">
          <cell r="A18" t="str">
            <v>薛春燕</v>
          </cell>
          <cell r="B18">
            <v>3</v>
          </cell>
          <cell r="C18">
            <v>4</v>
          </cell>
        </row>
        <row r="18">
          <cell r="E18">
            <v>70.4</v>
          </cell>
        </row>
        <row r="19">
          <cell r="A19" t="str">
            <v>李  同</v>
          </cell>
          <cell r="B19">
            <v>3</v>
          </cell>
          <cell r="C19">
            <v>2</v>
          </cell>
        </row>
        <row r="19">
          <cell r="E19">
            <v>65.6</v>
          </cell>
        </row>
        <row r="20">
          <cell r="A20" t="str">
            <v>李冬霞</v>
          </cell>
          <cell r="B20">
            <v>3</v>
          </cell>
          <cell r="C20">
            <v>9</v>
          </cell>
        </row>
        <row r="20">
          <cell r="E20" t="str">
            <v>-</v>
          </cell>
        </row>
      </sheetData>
      <sheetData sheetId="5">
        <row r="1">
          <cell r="A1" t="str">
            <v>考生姓名</v>
          </cell>
          <cell r="B1" t="str">
            <v>报考单位岗位</v>
          </cell>
          <cell r="C1" t="str">
            <v>面试成绩</v>
          </cell>
        </row>
        <row r="2">
          <cell r="A2" t="str">
            <v>郑晨</v>
          </cell>
          <cell r="B2" t="str">
            <v>妇幼口腔科医疗岗</v>
          </cell>
          <cell r="C2">
            <v>52.4</v>
          </cell>
        </row>
        <row r="3">
          <cell r="A3" t="str">
            <v>谭张雪</v>
          </cell>
          <cell r="B3" t="str">
            <v>妇幼口腔科医疗岗</v>
          </cell>
          <cell r="C3">
            <v>56</v>
          </cell>
        </row>
        <row r="4">
          <cell r="A4" t="str">
            <v>王鹤霏</v>
          </cell>
          <cell r="B4" t="str">
            <v>妇幼疾病预防控制管理</v>
          </cell>
          <cell r="C4">
            <v>72.8</v>
          </cell>
        </row>
        <row r="5">
          <cell r="A5" t="str">
            <v>赵云博</v>
          </cell>
          <cell r="B5" t="str">
            <v>妇幼内科医疗岗</v>
          </cell>
          <cell r="C5">
            <v>69.4</v>
          </cell>
        </row>
        <row r="6">
          <cell r="A6" t="str">
            <v>李俊琪</v>
          </cell>
          <cell r="B6" t="str">
            <v>妇幼护理岗</v>
          </cell>
          <cell r="C6">
            <v>71.4</v>
          </cell>
        </row>
        <row r="7">
          <cell r="A7" t="str">
            <v>乔思楠</v>
          </cell>
          <cell r="B7" t="str">
            <v>妇幼保健部岗</v>
          </cell>
          <cell r="C7">
            <v>71</v>
          </cell>
        </row>
        <row r="8">
          <cell r="A8" t="str">
            <v>袁辰</v>
          </cell>
          <cell r="B8" t="str">
            <v>妇幼病理技术岗</v>
          </cell>
          <cell r="C8">
            <v>52.8</v>
          </cell>
        </row>
      </sheetData>
      <sheetData sheetId="6">
        <row r="1">
          <cell r="A1" t="str">
            <v>考生姓名</v>
          </cell>
          <cell r="B1" t="str">
            <v>面试成绩</v>
          </cell>
        </row>
        <row r="2">
          <cell r="A2" t="str">
            <v>杨浩</v>
          </cell>
          <cell r="B2">
            <v>78.2</v>
          </cell>
        </row>
        <row r="3">
          <cell r="A3" t="str">
            <v>张佳蕊</v>
          </cell>
          <cell r="B3">
            <v>57.8</v>
          </cell>
        </row>
        <row r="4">
          <cell r="A4" t="str">
            <v>任莹</v>
          </cell>
          <cell r="B4">
            <v>71.2</v>
          </cell>
        </row>
        <row r="5">
          <cell r="A5" t="str">
            <v>李梦菲</v>
          </cell>
          <cell r="B5" t="str">
            <v>放弃</v>
          </cell>
        </row>
        <row r="6">
          <cell r="A6" t="str">
            <v>谷营营</v>
          </cell>
          <cell r="B6">
            <v>57.4</v>
          </cell>
        </row>
        <row r="7">
          <cell r="A7" t="str">
            <v>陈雨晴</v>
          </cell>
          <cell r="B7">
            <v>80</v>
          </cell>
        </row>
        <row r="8">
          <cell r="A8" t="str">
            <v>王雪珊</v>
          </cell>
          <cell r="B8">
            <v>77.8</v>
          </cell>
        </row>
        <row r="9">
          <cell r="A9" t="str">
            <v>曹迪</v>
          </cell>
          <cell r="B9" t="str">
            <v>放弃</v>
          </cell>
        </row>
        <row r="10">
          <cell r="A10" t="str">
            <v>王建</v>
          </cell>
          <cell r="B10">
            <v>74.6</v>
          </cell>
        </row>
        <row r="11">
          <cell r="A11" t="str">
            <v>黄柱</v>
          </cell>
          <cell r="B11">
            <v>57</v>
          </cell>
        </row>
        <row r="12">
          <cell r="A12" t="str">
            <v>王晓杰</v>
          </cell>
          <cell r="B12">
            <v>72.2</v>
          </cell>
        </row>
        <row r="13">
          <cell r="A13" t="str">
            <v>李美娜</v>
          </cell>
          <cell r="B13">
            <v>85</v>
          </cell>
        </row>
        <row r="14">
          <cell r="A14" t="str">
            <v>张昭</v>
          </cell>
          <cell r="B14" t="str">
            <v>放弃</v>
          </cell>
        </row>
        <row r="15">
          <cell r="A15" t="str">
            <v>刘楠</v>
          </cell>
          <cell r="B15">
            <v>82</v>
          </cell>
        </row>
        <row r="16">
          <cell r="A16" t="str">
            <v>田晓阳</v>
          </cell>
          <cell r="B16">
            <v>78</v>
          </cell>
        </row>
        <row r="17">
          <cell r="A17" t="str">
            <v>王旭蕊</v>
          </cell>
          <cell r="B17" t="str">
            <v>放弃</v>
          </cell>
        </row>
        <row r="18">
          <cell r="A18" t="str">
            <v>程栢鋆</v>
          </cell>
          <cell r="B18">
            <v>56.8</v>
          </cell>
        </row>
        <row r="19">
          <cell r="A19" t="str">
            <v>肖宇</v>
          </cell>
          <cell r="B19">
            <v>57</v>
          </cell>
        </row>
        <row r="20">
          <cell r="A20" t="str">
            <v>贺家欢</v>
          </cell>
          <cell r="B20" t="str">
            <v>放弃</v>
          </cell>
        </row>
        <row r="21">
          <cell r="A21" t="str">
            <v>宋岳航</v>
          </cell>
          <cell r="B21">
            <v>78</v>
          </cell>
        </row>
        <row r="22">
          <cell r="A22" t="str">
            <v>武雨晴</v>
          </cell>
          <cell r="B22">
            <v>56.4</v>
          </cell>
        </row>
        <row r="23">
          <cell r="A23" t="str">
            <v>张季诗</v>
          </cell>
          <cell r="B23">
            <v>56.6</v>
          </cell>
        </row>
        <row r="24">
          <cell r="A24" t="str">
            <v>程宇男</v>
          </cell>
          <cell r="B24">
            <v>57.2</v>
          </cell>
        </row>
        <row r="25">
          <cell r="A25" t="str">
            <v>李爽</v>
          </cell>
          <cell r="B25">
            <v>81.6</v>
          </cell>
        </row>
        <row r="26">
          <cell r="A26" t="str">
            <v>邓宇亭</v>
          </cell>
          <cell r="B26">
            <v>76.8</v>
          </cell>
        </row>
        <row r="27">
          <cell r="A27" t="str">
            <v>吴亚楠</v>
          </cell>
          <cell r="B27">
            <v>83</v>
          </cell>
        </row>
        <row r="28">
          <cell r="A28" t="str">
            <v>李焕</v>
          </cell>
          <cell r="B28">
            <v>57.2</v>
          </cell>
        </row>
        <row r="29">
          <cell r="A29" t="str">
            <v>张匣</v>
          </cell>
          <cell r="B29" t="str">
            <v>放弃</v>
          </cell>
        </row>
        <row r="30">
          <cell r="A30" t="str">
            <v>李名一</v>
          </cell>
          <cell r="B30">
            <v>56.8</v>
          </cell>
        </row>
        <row r="31">
          <cell r="A31" t="str">
            <v>王佑萱</v>
          </cell>
          <cell r="B31" t="str">
            <v>放弃</v>
          </cell>
        </row>
        <row r="32">
          <cell r="A32" t="str">
            <v>王晓龙</v>
          </cell>
          <cell r="B32">
            <v>57</v>
          </cell>
        </row>
        <row r="33">
          <cell r="A33" t="str">
            <v>唐佳新</v>
          </cell>
          <cell r="B33">
            <v>57</v>
          </cell>
        </row>
        <row r="34">
          <cell r="A34" t="str">
            <v>姜孟涵</v>
          </cell>
          <cell r="B34">
            <v>56</v>
          </cell>
        </row>
        <row r="35">
          <cell r="A35" t="str">
            <v>何明玥</v>
          </cell>
          <cell r="B35" t="str">
            <v>放弃</v>
          </cell>
        </row>
        <row r="36">
          <cell r="A36" t="str">
            <v>杨帆</v>
          </cell>
          <cell r="B36" t="str">
            <v>放弃</v>
          </cell>
        </row>
        <row r="37">
          <cell r="A37" t="str">
            <v>于悦</v>
          </cell>
          <cell r="B37">
            <v>54.4</v>
          </cell>
        </row>
        <row r="38">
          <cell r="A38" t="str">
            <v>穆彦</v>
          </cell>
          <cell r="B38">
            <v>54.6</v>
          </cell>
        </row>
        <row r="39">
          <cell r="A39" t="str">
            <v>彭炜晗</v>
          </cell>
          <cell r="B39">
            <v>57.8</v>
          </cell>
        </row>
        <row r="40">
          <cell r="A40" t="str">
            <v>杨畅</v>
          </cell>
          <cell r="B40">
            <v>55.4</v>
          </cell>
        </row>
        <row r="41">
          <cell r="A41" t="str">
            <v>徐燕炜</v>
          </cell>
          <cell r="B41">
            <v>55.4</v>
          </cell>
        </row>
        <row r="42">
          <cell r="A42" t="str">
            <v>李梓安</v>
          </cell>
          <cell r="B42">
            <v>54</v>
          </cell>
        </row>
        <row r="43">
          <cell r="A43" t="str">
            <v>吕笑欣</v>
          </cell>
          <cell r="B43">
            <v>54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76"/>
  <sheetViews>
    <sheetView tabSelected="1" topLeftCell="A3" workbookViewId="0">
      <selection activeCell="L44" sqref="L44"/>
    </sheetView>
  </sheetViews>
  <sheetFormatPr defaultColWidth="9" defaultRowHeight="13.5"/>
  <cols>
    <col min="1" max="1" width="7.75" customWidth="1"/>
    <col min="2" max="2" width="14.375" style="10" customWidth="1"/>
    <col min="3" max="3" width="13.75" customWidth="1"/>
    <col min="5" max="5" width="8.875" customWidth="1"/>
    <col min="6" max="6" width="9.375"/>
    <col min="7" max="7" width="10.75" customWidth="1"/>
    <col min="8" max="8" width="11.125" customWidth="1"/>
    <col min="9" max="28" width="9" style="10"/>
  </cols>
  <sheetData>
    <row r="1" spans="1:1">
      <c r="A1" t="s">
        <v>0</v>
      </c>
    </row>
    <row r="2" s="1" customFormat="1" ht="51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33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</row>
    <row r="4" s="3" customFormat="1" ht="26" customHeight="1" spans="1:28">
      <c r="A4" s="14">
        <v>1</v>
      </c>
      <c r="B4" s="14" t="s">
        <v>10</v>
      </c>
      <c r="C4" s="15" t="s">
        <v>11</v>
      </c>
      <c r="D4" s="16" t="s">
        <v>12</v>
      </c>
      <c r="E4" s="15" t="s">
        <v>13</v>
      </c>
      <c r="F4" s="15">
        <v>1993.02</v>
      </c>
      <c r="G4" s="16">
        <f>VLOOKUP(D4,[1]Sheet3!A:B,2,0)</f>
        <v>78.2</v>
      </c>
      <c r="H4" s="16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="4" customFormat="1" ht="26" customHeight="1" spans="1:28">
      <c r="A5" s="14">
        <v>2</v>
      </c>
      <c r="B5" s="14" t="s">
        <v>10</v>
      </c>
      <c r="C5" s="14" t="s">
        <v>11</v>
      </c>
      <c r="D5" s="17" t="s">
        <v>14</v>
      </c>
      <c r="E5" s="14" t="s">
        <v>15</v>
      </c>
      <c r="F5" s="14">
        <v>2000.06</v>
      </c>
      <c r="G5" s="17">
        <f>VLOOKUP(D5,[1]Sheet3!A:B,2,0)</f>
        <v>57.8</v>
      </c>
      <c r="H5" s="17" t="s">
        <v>16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="3" customFormat="1" ht="26" customHeight="1" spans="1:28">
      <c r="A6" s="14">
        <v>3</v>
      </c>
      <c r="B6" s="14" t="s">
        <v>10</v>
      </c>
      <c r="C6" s="15" t="s">
        <v>17</v>
      </c>
      <c r="D6" s="16" t="s">
        <v>18</v>
      </c>
      <c r="E6" s="15" t="s">
        <v>15</v>
      </c>
      <c r="F6" s="15">
        <v>1994.12</v>
      </c>
      <c r="G6" s="16">
        <f>VLOOKUP(D6,[1]Sheet3!A:B,2,0)</f>
        <v>85</v>
      </c>
      <c r="H6" s="16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="3" customFormat="1" ht="26" customHeight="1" spans="1:28">
      <c r="A7" s="14">
        <v>4</v>
      </c>
      <c r="B7" s="14" t="s">
        <v>10</v>
      </c>
      <c r="C7" s="15" t="s">
        <v>17</v>
      </c>
      <c r="D7" s="16" t="s">
        <v>19</v>
      </c>
      <c r="E7" s="15" t="s">
        <v>15</v>
      </c>
      <c r="F7" s="15">
        <v>1993.04</v>
      </c>
      <c r="G7" s="16">
        <f>VLOOKUP(D7,[1]Sheet3!A:B,2,0)</f>
        <v>82</v>
      </c>
      <c r="H7" s="16">
        <v>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="4" customFormat="1" ht="26" customHeight="1" spans="1:28">
      <c r="A8" s="14">
        <v>5</v>
      </c>
      <c r="B8" s="14" t="s">
        <v>10</v>
      </c>
      <c r="C8" s="14" t="s">
        <v>17</v>
      </c>
      <c r="D8" s="17" t="s">
        <v>20</v>
      </c>
      <c r="E8" s="14" t="s">
        <v>13</v>
      </c>
      <c r="F8" s="14">
        <v>1999.06</v>
      </c>
      <c r="G8" s="17" t="str">
        <f>VLOOKUP(D8,[1]Sheet3!A:B,2,0)</f>
        <v>放弃</v>
      </c>
      <c r="H8" s="17" t="s">
        <v>16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="3" customFormat="1" ht="26" customHeight="1" spans="1:28">
      <c r="A9" s="14">
        <v>6</v>
      </c>
      <c r="B9" s="14" t="s">
        <v>10</v>
      </c>
      <c r="C9" s="15" t="s">
        <v>21</v>
      </c>
      <c r="D9" s="16" t="s">
        <v>22</v>
      </c>
      <c r="E9" s="15" t="s">
        <v>13</v>
      </c>
      <c r="F9" s="15">
        <v>1993.02</v>
      </c>
      <c r="G9" s="16">
        <f>VLOOKUP(D9,[1]Sheet3!A:B,2,0)</f>
        <v>78</v>
      </c>
      <c r="H9" s="16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="4" customFormat="1" ht="26" customHeight="1" spans="1:28">
      <c r="A10" s="14">
        <v>7</v>
      </c>
      <c r="B10" s="14" t="s">
        <v>10</v>
      </c>
      <c r="C10" s="14" t="s">
        <v>21</v>
      </c>
      <c r="D10" s="17" t="s">
        <v>23</v>
      </c>
      <c r="E10" s="14" t="s">
        <v>15</v>
      </c>
      <c r="F10" s="14">
        <v>1996.04</v>
      </c>
      <c r="G10" s="17" t="str">
        <f>VLOOKUP(D10,[1]Sheet3!A:B,2,0)</f>
        <v>放弃</v>
      </c>
      <c r="H10" s="17" t="s">
        <v>16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="4" customFormat="1" ht="26" customHeight="1" spans="1:28">
      <c r="A11" s="14">
        <v>8</v>
      </c>
      <c r="B11" s="14" t="s">
        <v>10</v>
      </c>
      <c r="C11" s="14" t="s">
        <v>21</v>
      </c>
      <c r="D11" s="17" t="s">
        <v>24</v>
      </c>
      <c r="E11" s="14" t="s">
        <v>13</v>
      </c>
      <c r="F11" s="14">
        <v>1999.07</v>
      </c>
      <c r="G11" s="17">
        <f>VLOOKUP(D11,[1]Sheet3!A:B,2,0)</f>
        <v>57</v>
      </c>
      <c r="H11" s="17" t="s">
        <v>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="4" customFormat="1" ht="26" customHeight="1" spans="1:28">
      <c r="A12" s="14">
        <v>9</v>
      </c>
      <c r="B12" s="14" t="s">
        <v>10</v>
      </c>
      <c r="C12" s="14" t="s">
        <v>21</v>
      </c>
      <c r="D12" s="17" t="s">
        <v>25</v>
      </c>
      <c r="E12" s="14" t="s">
        <v>13</v>
      </c>
      <c r="F12" s="14">
        <v>1996.05</v>
      </c>
      <c r="G12" s="17">
        <f>VLOOKUP(D12,[1]Sheet3!A:B,2,0)</f>
        <v>56.8</v>
      </c>
      <c r="H12" s="17" t="s">
        <v>16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="3" customFormat="1" ht="26" customHeight="1" spans="1:28">
      <c r="A13" s="14">
        <v>10</v>
      </c>
      <c r="B13" s="14" t="s">
        <v>10</v>
      </c>
      <c r="C13" s="15" t="s">
        <v>26</v>
      </c>
      <c r="D13" s="16" t="s">
        <v>27</v>
      </c>
      <c r="E13" s="15" t="s">
        <v>15</v>
      </c>
      <c r="F13" s="15">
        <v>1996.05</v>
      </c>
      <c r="G13" s="16">
        <f>VLOOKUP(D13,[1]Sheet3!A:B,2,0)</f>
        <v>71.2</v>
      </c>
      <c r="H13" s="16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="4" customFormat="1" ht="26" customHeight="1" spans="1:28">
      <c r="A14" s="14">
        <v>11</v>
      </c>
      <c r="B14" s="14" t="s">
        <v>10</v>
      </c>
      <c r="C14" s="14" t="s">
        <v>28</v>
      </c>
      <c r="D14" s="17" t="s">
        <v>29</v>
      </c>
      <c r="E14" s="14" t="s">
        <v>15</v>
      </c>
      <c r="F14" s="14">
        <v>1993.07</v>
      </c>
      <c r="G14" s="17" t="str">
        <f>VLOOKUP(D14,[1]Sheet3!A:B,2,0)</f>
        <v>放弃</v>
      </c>
      <c r="H14" s="17" t="s">
        <v>16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="4" customFormat="1" ht="26" customHeight="1" spans="1:28">
      <c r="A15" s="14">
        <v>12</v>
      </c>
      <c r="B15" s="14" t="s">
        <v>10</v>
      </c>
      <c r="C15" s="14" t="s">
        <v>28</v>
      </c>
      <c r="D15" s="17" t="s">
        <v>30</v>
      </c>
      <c r="E15" s="14" t="s">
        <v>15</v>
      </c>
      <c r="F15" s="14">
        <v>1995.02</v>
      </c>
      <c r="G15" s="17">
        <f>VLOOKUP(D15,[1]Sheet3!A:B,2,0)</f>
        <v>57.4</v>
      </c>
      <c r="H15" s="17" t="s">
        <v>16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="4" customFormat="1" ht="26" customHeight="1" spans="1:28">
      <c r="A16" s="14">
        <v>13</v>
      </c>
      <c r="B16" s="14" t="s">
        <v>10</v>
      </c>
      <c r="C16" s="14" t="s">
        <v>31</v>
      </c>
      <c r="D16" s="17" t="s">
        <v>32</v>
      </c>
      <c r="E16" s="14" t="s">
        <v>13</v>
      </c>
      <c r="F16" s="14">
        <v>1996.06</v>
      </c>
      <c r="G16" s="17">
        <f>VLOOKUP(D16,[1]Sheet3!A:B,2,0)</f>
        <v>57</v>
      </c>
      <c r="H16" s="17" t="s">
        <v>16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="4" customFormat="1" ht="26" customHeight="1" spans="1:28">
      <c r="A17" s="14">
        <v>14</v>
      </c>
      <c r="B17" s="14" t="s">
        <v>10</v>
      </c>
      <c r="C17" s="14" t="s">
        <v>33</v>
      </c>
      <c r="D17" s="17" t="s">
        <v>34</v>
      </c>
      <c r="E17" s="14" t="s">
        <v>15</v>
      </c>
      <c r="F17" s="14">
        <v>1994.05</v>
      </c>
      <c r="G17" s="17" t="str">
        <f>VLOOKUP(D17,[1]Sheet3!A:B,2,0)</f>
        <v>放弃</v>
      </c>
      <c r="H17" s="17" t="s">
        <v>16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="3" customFormat="1" ht="26" customHeight="1" spans="1:28">
      <c r="A18" s="14">
        <v>15</v>
      </c>
      <c r="B18" s="14" t="s">
        <v>10</v>
      </c>
      <c r="C18" s="15" t="s">
        <v>35</v>
      </c>
      <c r="D18" s="16" t="s">
        <v>36</v>
      </c>
      <c r="E18" s="15" t="s">
        <v>13</v>
      </c>
      <c r="F18" s="15">
        <v>1996.04</v>
      </c>
      <c r="G18" s="16">
        <f>VLOOKUP(D18,[1]Sheet3!A:B,2,0)</f>
        <v>78</v>
      </c>
      <c r="H18" s="16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="4" customFormat="1" ht="26" customHeight="1" spans="1:28">
      <c r="A19" s="14">
        <v>16</v>
      </c>
      <c r="B19" s="14" t="s">
        <v>10</v>
      </c>
      <c r="C19" s="14" t="s">
        <v>35</v>
      </c>
      <c r="D19" s="17" t="s">
        <v>37</v>
      </c>
      <c r="E19" s="14" t="s">
        <v>15</v>
      </c>
      <c r="F19" s="14">
        <v>1997.06</v>
      </c>
      <c r="G19" s="17">
        <f>VLOOKUP(D19,[1]Sheet3!A:B,2,0)</f>
        <v>56.4</v>
      </c>
      <c r="H19" s="17" t="s">
        <v>16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="4" customFormat="1" ht="26" customHeight="1" spans="1:28">
      <c r="A20" s="14">
        <v>17</v>
      </c>
      <c r="B20" s="14" t="s">
        <v>10</v>
      </c>
      <c r="C20" s="14" t="s">
        <v>35</v>
      </c>
      <c r="D20" s="17" t="s">
        <v>38</v>
      </c>
      <c r="E20" s="14" t="s">
        <v>15</v>
      </c>
      <c r="F20" s="14">
        <v>1995.11</v>
      </c>
      <c r="G20" s="17">
        <f>VLOOKUP(D20,[1]Sheet3!A:B,2,0)</f>
        <v>56.6</v>
      </c>
      <c r="H20" s="17" t="s">
        <v>16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="4" customFormat="1" ht="26" customHeight="1" spans="1:28">
      <c r="A21" s="14">
        <v>18</v>
      </c>
      <c r="B21" s="14" t="s">
        <v>10</v>
      </c>
      <c r="C21" s="14" t="s">
        <v>35</v>
      </c>
      <c r="D21" s="17" t="s">
        <v>39</v>
      </c>
      <c r="E21" s="14" t="s">
        <v>15</v>
      </c>
      <c r="F21" s="14">
        <v>1999.11</v>
      </c>
      <c r="G21" s="17">
        <f>VLOOKUP(D21,[1]Sheet3!A:B,2,0)</f>
        <v>57.2</v>
      </c>
      <c r="H21" s="17" t="s">
        <v>16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="3" customFormat="1" ht="26" customHeight="1" spans="1:28">
      <c r="A22" s="14">
        <v>19</v>
      </c>
      <c r="B22" s="14" t="s">
        <v>10</v>
      </c>
      <c r="C22" s="15" t="s">
        <v>40</v>
      </c>
      <c r="D22" s="16" t="s">
        <v>41</v>
      </c>
      <c r="E22" s="15" t="s">
        <v>15</v>
      </c>
      <c r="F22" s="15">
        <v>1994.04</v>
      </c>
      <c r="G22" s="16">
        <f>VLOOKUP(D22,[1]Sheet3!A:B,2,0)</f>
        <v>81.6</v>
      </c>
      <c r="H22" s="16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="3" customFormat="1" ht="26" customHeight="1" spans="1:28">
      <c r="A23" s="14">
        <v>20</v>
      </c>
      <c r="B23" s="14" t="s">
        <v>10</v>
      </c>
      <c r="C23" s="15" t="s">
        <v>40</v>
      </c>
      <c r="D23" s="16" t="s">
        <v>42</v>
      </c>
      <c r="E23" s="15" t="s">
        <v>15</v>
      </c>
      <c r="F23" s="15">
        <v>1995.12</v>
      </c>
      <c r="G23" s="16">
        <f>VLOOKUP(D23,[1]Sheet3!A:B,2,0)</f>
        <v>76.8</v>
      </c>
      <c r="H23" s="16">
        <v>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="3" customFormat="1" ht="26" customHeight="1" spans="1:28">
      <c r="A24" s="14">
        <v>21</v>
      </c>
      <c r="B24" s="14" t="s">
        <v>10</v>
      </c>
      <c r="C24" s="15" t="s">
        <v>43</v>
      </c>
      <c r="D24" s="16" t="s">
        <v>44</v>
      </c>
      <c r="E24" s="15" t="s">
        <v>15</v>
      </c>
      <c r="F24" s="15">
        <v>1996.02</v>
      </c>
      <c r="G24" s="16">
        <f>VLOOKUP(D24,[1]Sheet3!A:B,2,0)</f>
        <v>83</v>
      </c>
      <c r="H24" s="16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="4" customFormat="1" ht="26" customHeight="1" spans="1:28">
      <c r="A25" s="14">
        <v>22</v>
      </c>
      <c r="B25" s="14" t="s">
        <v>10</v>
      </c>
      <c r="C25" s="14" t="s">
        <v>45</v>
      </c>
      <c r="D25" s="17" t="s">
        <v>46</v>
      </c>
      <c r="E25" s="14" t="s">
        <v>15</v>
      </c>
      <c r="F25" s="14">
        <v>1992.08</v>
      </c>
      <c r="G25" s="17">
        <f>VLOOKUP(D25,[1]Sheet3!A:B,2,0)</f>
        <v>57.2</v>
      </c>
      <c r="H25" s="17" t="s">
        <v>16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="3" customFormat="1" ht="26" customHeight="1" spans="1:28">
      <c r="A26" s="14">
        <v>23</v>
      </c>
      <c r="B26" s="14" t="s">
        <v>10</v>
      </c>
      <c r="C26" s="15" t="s">
        <v>47</v>
      </c>
      <c r="D26" s="16" t="s">
        <v>48</v>
      </c>
      <c r="E26" s="15" t="s">
        <v>15</v>
      </c>
      <c r="F26" s="15">
        <v>1996.11</v>
      </c>
      <c r="G26" s="16">
        <f>VLOOKUP(D26,[1]Sheet3!A:B,2,0)</f>
        <v>77.8</v>
      </c>
      <c r="H26" s="16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="4" customFormat="1" ht="26" customHeight="1" spans="1:28">
      <c r="A27" s="14">
        <v>24</v>
      </c>
      <c r="B27" s="14" t="s">
        <v>10</v>
      </c>
      <c r="C27" s="14" t="s">
        <v>47</v>
      </c>
      <c r="D27" s="17" t="s">
        <v>49</v>
      </c>
      <c r="E27" s="14" t="s">
        <v>15</v>
      </c>
      <c r="F27" s="14">
        <v>1992.01</v>
      </c>
      <c r="G27" s="17" t="str">
        <f>VLOOKUP(D27,[1]Sheet3!A:B,2,0)</f>
        <v>放弃</v>
      </c>
      <c r="H27" s="17" t="s">
        <v>16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="3" customFormat="1" ht="26" customHeight="1" spans="1:28">
      <c r="A28" s="14">
        <v>25</v>
      </c>
      <c r="B28" s="14" t="s">
        <v>10</v>
      </c>
      <c r="C28" s="15" t="s">
        <v>50</v>
      </c>
      <c r="D28" s="16" t="s">
        <v>51</v>
      </c>
      <c r="E28" s="15" t="s">
        <v>13</v>
      </c>
      <c r="F28" s="18" t="s">
        <v>52</v>
      </c>
      <c r="G28" s="16">
        <f>VLOOKUP(D28,[1]Sheet3!A:B,2,0)</f>
        <v>72.2</v>
      </c>
      <c r="H28" s="16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="5" customFormat="1" ht="26" customHeight="1" spans="1:28">
      <c r="A29" s="17">
        <v>26</v>
      </c>
      <c r="B29" s="17" t="s">
        <v>10</v>
      </c>
      <c r="C29" s="16" t="s">
        <v>53</v>
      </c>
      <c r="D29" s="16" t="s">
        <v>54</v>
      </c>
      <c r="E29" s="16" t="s">
        <v>13</v>
      </c>
      <c r="F29" s="16">
        <v>1993.09</v>
      </c>
      <c r="G29" s="16">
        <f>VLOOKUP(D29,[1]Sheet3!A:B,2,0)</f>
        <v>74.6</v>
      </c>
      <c r="H29" s="16">
        <v>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="4" customFormat="1" ht="26" customHeight="1" spans="1:28">
      <c r="A30" s="14">
        <v>27</v>
      </c>
      <c r="B30" s="14" t="s">
        <v>10</v>
      </c>
      <c r="C30" s="14" t="s">
        <v>55</v>
      </c>
      <c r="D30" s="17" t="s">
        <v>56</v>
      </c>
      <c r="E30" s="14" t="s">
        <v>13</v>
      </c>
      <c r="F30" s="14">
        <v>1993.11</v>
      </c>
      <c r="G30" s="17">
        <f>VLOOKUP(D30,[1]Sheet3!A:B,2,0)</f>
        <v>57</v>
      </c>
      <c r="H30" s="17" t="s">
        <v>16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="4" customFormat="1" ht="26" customHeight="1" spans="1:28">
      <c r="A31" s="14">
        <v>28</v>
      </c>
      <c r="B31" s="14" t="s">
        <v>10</v>
      </c>
      <c r="C31" s="14" t="s">
        <v>55</v>
      </c>
      <c r="D31" s="17" t="s">
        <v>57</v>
      </c>
      <c r="E31" s="14" t="s">
        <v>13</v>
      </c>
      <c r="F31" s="14">
        <v>1994.01</v>
      </c>
      <c r="G31" s="17">
        <f>VLOOKUP(D31,[1]Sheet3!A:B,2,0)</f>
        <v>57</v>
      </c>
      <c r="H31" s="17" t="s">
        <v>16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="4" customFormat="1" ht="26" customHeight="1" spans="1:28">
      <c r="A32" s="14">
        <v>29</v>
      </c>
      <c r="B32" s="14" t="s">
        <v>10</v>
      </c>
      <c r="C32" s="14" t="s">
        <v>55</v>
      </c>
      <c r="D32" s="17" t="s">
        <v>58</v>
      </c>
      <c r="E32" s="14" t="s">
        <v>13</v>
      </c>
      <c r="F32" s="14">
        <v>1999.05</v>
      </c>
      <c r="G32" s="17">
        <f>VLOOKUP(D32,[1]Sheet3!A:B,2,0)</f>
        <v>56</v>
      </c>
      <c r="H32" s="17" t="s">
        <v>16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="4" customFormat="1" ht="26" customHeight="1" spans="1:28">
      <c r="A33" s="14">
        <v>30</v>
      </c>
      <c r="B33" s="14" t="s">
        <v>10</v>
      </c>
      <c r="C33" s="14" t="s">
        <v>55</v>
      </c>
      <c r="D33" s="17" t="s">
        <v>59</v>
      </c>
      <c r="E33" s="14" t="s">
        <v>15</v>
      </c>
      <c r="F33" s="19" t="s">
        <v>60</v>
      </c>
      <c r="G33" s="17" t="str">
        <f>VLOOKUP(D33,[1]Sheet3!A:B,2,0)</f>
        <v>放弃</v>
      </c>
      <c r="H33" s="17" t="s">
        <v>16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="3" customFormat="1" ht="26" customHeight="1" spans="1:28">
      <c r="A34" s="14">
        <v>31</v>
      </c>
      <c r="B34" s="14" t="s">
        <v>10</v>
      </c>
      <c r="C34" s="15" t="s">
        <v>61</v>
      </c>
      <c r="D34" s="16" t="s">
        <v>62</v>
      </c>
      <c r="E34" s="15" t="s">
        <v>15</v>
      </c>
      <c r="F34" s="15">
        <v>1995.06</v>
      </c>
      <c r="G34" s="16">
        <f>VLOOKUP(D34,[1]Sheet3!A:B,2,0)</f>
        <v>80</v>
      </c>
      <c r="H34" s="16">
        <v>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="4" customFormat="1" ht="26" customHeight="1" spans="1:28">
      <c r="A35" s="14">
        <v>32</v>
      </c>
      <c r="B35" s="14" t="s">
        <v>10</v>
      </c>
      <c r="C35" s="14" t="s">
        <v>63</v>
      </c>
      <c r="D35" s="17" t="s">
        <v>64</v>
      </c>
      <c r="E35" s="14" t="s">
        <v>15</v>
      </c>
      <c r="F35" s="19" t="s">
        <v>52</v>
      </c>
      <c r="G35" s="17" t="str">
        <f>VLOOKUP(D35,[1]Sheet3!A:B,2,0)</f>
        <v>放弃</v>
      </c>
      <c r="H35" s="17" t="s">
        <v>16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="4" customFormat="1" ht="26" customHeight="1" spans="1:28">
      <c r="A36" s="14">
        <v>33</v>
      </c>
      <c r="B36" s="14" t="s">
        <v>10</v>
      </c>
      <c r="C36" s="14" t="s">
        <v>63</v>
      </c>
      <c r="D36" s="17" t="s">
        <v>65</v>
      </c>
      <c r="E36" s="14" t="s">
        <v>15</v>
      </c>
      <c r="F36" s="14">
        <v>2000.04</v>
      </c>
      <c r="G36" s="17">
        <f>VLOOKUP(D36,[1]Sheet3!A:B,2,0)</f>
        <v>54.4</v>
      </c>
      <c r="H36" s="17" t="s">
        <v>16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="4" customFormat="1" ht="26" customHeight="1" spans="1:28">
      <c r="A37" s="14">
        <v>34</v>
      </c>
      <c r="B37" s="14" t="s">
        <v>10</v>
      </c>
      <c r="C37" s="14" t="s">
        <v>63</v>
      </c>
      <c r="D37" s="17" t="s">
        <v>66</v>
      </c>
      <c r="E37" s="14" t="s">
        <v>15</v>
      </c>
      <c r="F37" s="14">
        <v>1996.12</v>
      </c>
      <c r="G37" s="17" t="str">
        <f>VLOOKUP(D37,[1]Sheet3!A:B,2,0)</f>
        <v>放弃</v>
      </c>
      <c r="H37" s="17" t="s">
        <v>16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="4" customFormat="1" ht="26" customHeight="1" spans="1:28">
      <c r="A38" s="14">
        <v>35</v>
      </c>
      <c r="B38" s="14" t="s">
        <v>10</v>
      </c>
      <c r="C38" s="14" t="s">
        <v>67</v>
      </c>
      <c r="D38" s="17" t="s">
        <v>68</v>
      </c>
      <c r="E38" s="14" t="s">
        <v>15</v>
      </c>
      <c r="F38" s="14">
        <v>1999.05</v>
      </c>
      <c r="G38" s="17">
        <f>VLOOKUP(D38,[1]Sheet3!A:B,2,0)</f>
        <v>54.6</v>
      </c>
      <c r="H38" s="17" t="s">
        <v>16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="4" customFormat="1" ht="26" customHeight="1" spans="1:28">
      <c r="A39" s="14">
        <v>36</v>
      </c>
      <c r="B39" s="14" t="s">
        <v>10</v>
      </c>
      <c r="C39" s="14" t="s">
        <v>67</v>
      </c>
      <c r="D39" s="17" t="s">
        <v>69</v>
      </c>
      <c r="E39" s="14" t="s">
        <v>15</v>
      </c>
      <c r="F39" s="14">
        <v>2000.04</v>
      </c>
      <c r="G39" s="17">
        <f>VLOOKUP(D39,[1]Sheet3!A:B,2,0)</f>
        <v>57.8</v>
      </c>
      <c r="H39" s="17" t="s">
        <v>16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="4" customFormat="1" ht="26" customHeight="1" spans="1:28">
      <c r="A40" s="14">
        <v>37</v>
      </c>
      <c r="B40" s="14" t="s">
        <v>10</v>
      </c>
      <c r="C40" s="14" t="s">
        <v>67</v>
      </c>
      <c r="D40" s="17" t="s">
        <v>70</v>
      </c>
      <c r="E40" s="14" t="s">
        <v>15</v>
      </c>
      <c r="F40" s="14">
        <v>1995.01</v>
      </c>
      <c r="G40" s="17">
        <f>VLOOKUP(D40,[1]Sheet3!A:B,2,0)</f>
        <v>55.4</v>
      </c>
      <c r="H40" s="17" t="s">
        <v>16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="4" customFormat="1" ht="26" customHeight="1" spans="1:28">
      <c r="A41" s="14">
        <v>38</v>
      </c>
      <c r="B41" s="14" t="s">
        <v>10</v>
      </c>
      <c r="C41" s="14" t="s">
        <v>67</v>
      </c>
      <c r="D41" s="17" t="s">
        <v>71</v>
      </c>
      <c r="E41" s="14" t="s">
        <v>15</v>
      </c>
      <c r="F41" s="14">
        <v>1996.05</v>
      </c>
      <c r="G41" s="17">
        <f>VLOOKUP(D41,[1]Sheet3!A:B,2,0)</f>
        <v>55.4</v>
      </c>
      <c r="H41" s="17" t="s">
        <v>16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="4" customFormat="1" ht="26" customHeight="1" spans="1:28">
      <c r="A42" s="14">
        <v>39</v>
      </c>
      <c r="B42" s="14" t="s">
        <v>10</v>
      </c>
      <c r="C42" s="14" t="s">
        <v>67</v>
      </c>
      <c r="D42" s="17" t="s">
        <v>72</v>
      </c>
      <c r="E42" s="14" t="s">
        <v>15</v>
      </c>
      <c r="F42" s="14">
        <v>1998.08</v>
      </c>
      <c r="G42" s="17">
        <f>VLOOKUP(D42,[1]Sheet3!A:B,2,0)</f>
        <v>54</v>
      </c>
      <c r="H42" s="17" t="s">
        <v>16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="4" customFormat="1" ht="26" customHeight="1" spans="1:28">
      <c r="A43" s="14">
        <v>40</v>
      </c>
      <c r="B43" s="14" t="s">
        <v>10</v>
      </c>
      <c r="C43" s="14" t="s">
        <v>67</v>
      </c>
      <c r="D43" s="17" t="s">
        <v>73</v>
      </c>
      <c r="E43" s="14" t="s">
        <v>15</v>
      </c>
      <c r="F43" s="14">
        <v>1999.12</v>
      </c>
      <c r="G43" s="17">
        <f>VLOOKUP(D43,[1]Sheet3!A:B,2,0)</f>
        <v>54</v>
      </c>
      <c r="H43" s="17" t="s">
        <v>16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="4" customFormat="1" ht="26" customHeight="1" spans="1:28">
      <c r="A44" s="14">
        <v>41</v>
      </c>
      <c r="B44" s="14" t="s">
        <v>10</v>
      </c>
      <c r="C44" s="14" t="s">
        <v>74</v>
      </c>
      <c r="D44" s="17" t="s">
        <v>75</v>
      </c>
      <c r="E44" s="14" t="s">
        <v>15</v>
      </c>
      <c r="F44" s="14">
        <v>1993.11</v>
      </c>
      <c r="G44" s="17" t="str">
        <f>VLOOKUP(D44,[1]Sheet3!A:B,2,0)</f>
        <v>放弃</v>
      </c>
      <c r="H44" s="17" t="s">
        <v>16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="4" customFormat="1" ht="26" customHeight="1" spans="1:28">
      <c r="A45" s="14">
        <v>42</v>
      </c>
      <c r="B45" s="14" t="s">
        <v>10</v>
      </c>
      <c r="C45" s="14" t="s">
        <v>74</v>
      </c>
      <c r="D45" s="17" t="s">
        <v>76</v>
      </c>
      <c r="E45" s="14" t="s">
        <v>15</v>
      </c>
      <c r="F45" s="14">
        <v>1992.11</v>
      </c>
      <c r="G45" s="17">
        <f>VLOOKUP(D45,[1]Sheet3!A:B,2,0)</f>
        <v>56.8</v>
      </c>
      <c r="H45" s="17" t="s">
        <v>16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="6" customFormat="1" ht="26" customHeight="1" spans="1:28">
      <c r="A46" s="14">
        <v>43</v>
      </c>
      <c r="B46" s="20" t="s">
        <v>77</v>
      </c>
      <c r="C46" s="21" t="s">
        <v>78</v>
      </c>
      <c r="D46" s="21" t="s">
        <v>79</v>
      </c>
      <c r="E46" s="21" t="s">
        <v>13</v>
      </c>
      <c r="F46" s="22">
        <v>1998.03</v>
      </c>
      <c r="G46" s="21">
        <f>VLOOKUP(D46,[1]Sheet1!A:E,5,0)</f>
        <v>91</v>
      </c>
      <c r="H46" s="23">
        <v>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="6" customFormat="1" ht="26" customHeight="1" spans="1:28">
      <c r="A47" s="14">
        <v>44</v>
      </c>
      <c r="B47" s="20" t="s">
        <v>77</v>
      </c>
      <c r="C47" s="21" t="s">
        <v>78</v>
      </c>
      <c r="D47" s="21" t="s">
        <v>80</v>
      </c>
      <c r="E47" s="21" t="s">
        <v>15</v>
      </c>
      <c r="F47" s="22">
        <v>1993.06</v>
      </c>
      <c r="G47" s="21">
        <f>VLOOKUP(D47,[1]Sheet1!A:E,5,0)</f>
        <v>90.8</v>
      </c>
      <c r="H47" s="23">
        <v>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="6" customFormat="1" ht="26" customHeight="1" spans="1:28">
      <c r="A48" s="14">
        <v>45</v>
      </c>
      <c r="B48" s="20" t="s">
        <v>77</v>
      </c>
      <c r="C48" s="21" t="s">
        <v>78</v>
      </c>
      <c r="D48" s="21" t="s">
        <v>81</v>
      </c>
      <c r="E48" s="21" t="s">
        <v>15</v>
      </c>
      <c r="F48" s="22">
        <v>1996.1</v>
      </c>
      <c r="G48" s="21">
        <f>VLOOKUP(D48,[1]Sheet1!A:E,5,0)</f>
        <v>88.6</v>
      </c>
      <c r="H48" s="23">
        <v>3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="6" customFormat="1" ht="26" customHeight="1" spans="1:28">
      <c r="A49" s="14">
        <v>46</v>
      </c>
      <c r="B49" s="20" t="s">
        <v>77</v>
      </c>
      <c r="C49" s="21" t="s">
        <v>78</v>
      </c>
      <c r="D49" s="21" t="s">
        <v>82</v>
      </c>
      <c r="E49" s="21" t="s">
        <v>15</v>
      </c>
      <c r="F49" s="22">
        <v>1995.03</v>
      </c>
      <c r="G49" s="21">
        <f>VLOOKUP(D49,[1]Sheet1!A:E,5,0)</f>
        <v>87.3</v>
      </c>
      <c r="H49" s="23">
        <v>4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="7" customFormat="1" ht="26" customHeight="1" spans="1:28">
      <c r="A50" s="14">
        <v>47</v>
      </c>
      <c r="B50" s="20" t="s">
        <v>77</v>
      </c>
      <c r="C50" s="24" t="s">
        <v>78</v>
      </c>
      <c r="D50" s="24" t="s">
        <v>83</v>
      </c>
      <c r="E50" s="24" t="s">
        <v>13</v>
      </c>
      <c r="F50" s="25">
        <v>1996.1</v>
      </c>
      <c r="G50" s="24">
        <f>VLOOKUP(D50,[1]Sheet1!A:E,5,0)</f>
        <v>87.2</v>
      </c>
      <c r="H50" s="26">
        <v>5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="7" customFormat="1" ht="26" customHeight="1" spans="1:28">
      <c r="A51" s="14">
        <v>48</v>
      </c>
      <c r="B51" s="20" t="s">
        <v>77</v>
      </c>
      <c r="C51" s="24" t="s">
        <v>78</v>
      </c>
      <c r="D51" s="24" t="s">
        <v>84</v>
      </c>
      <c r="E51" s="24" t="s">
        <v>15</v>
      </c>
      <c r="F51" s="25">
        <v>1993.05</v>
      </c>
      <c r="G51" s="24">
        <f>VLOOKUP(D51,[1]Sheet1!A:E,5,0)</f>
        <v>78</v>
      </c>
      <c r="H51" s="26">
        <v>6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="7" customFormat="1" ht="26" customHeight="1" spans="1:28">
      <c r="A52" s="14">
        <v>49</v>
      </c>
      <c r="B52" s="20" t="s">
        <v>77</v>
      </c>
      <c r="C52" s="24" t="s">
        <v>78</v>
      </c>
      <c r="D52" s="24" t="s">
        <v>85</v>
      </c>
      <c r="E52" s="24" t="s">
        <v>15</v>
      </c>
      <c r="F52" s="25">
        <v>1995.03</v>
      </c>
      <c r="G52" s="24">
        <f>VLOOKUP(D52,[1]Sheet1!A:E,5,0)</f>
        <v>70.4</v>
      </c>
      <c r="H52" s="26">
        <v>7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="7" customFormat="1" ht="26" customHeight="1" spans="1:28">
      <c r="A53" s="14">
        <v>50</v>
      </c>
      <c r="B53" s="20" t="s">
        <v>77</v>
      </c>
      <c r="C53" s="24" t="s">
        <v>78</v>
      </c>
      <c r="D53" s="24" t="s">
        <v>86</v>
      </c>
      <c r="E53" s="24" t="s">
        <v>15</v>
      </c>
      <c r="F53" s="25">
        <v>1995.08</v>
      </c>
      <c r="G53" s="24">
        <f>VLOOKUP(D53,[1]Sheet1!A:E,5,0)</f>
        <v>65.6</v>
      </c>
      <c r="H53" s="26">
        <v>8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="6" customFormat="1" ht="26" customHeight="1" spans="1:28">
      <c r="A54" s="14">
        <v>51</v>
      </c>
      <c r="B54" s="20" t="s">
        <v>77</v>
      </c>
      <c r="C54" s="24" t="s">
        <v>78</v>
      </c>
      <c r="D54" s="24" t="s">
        <v>87</v>
      </c>
      <c r="E54" s="24" t="s">
        <v>15</v>
      </c>
      <c r="F54" s="25">
        <v>1992.1</v>
      </c>
      <c r="G54" s="17" t="str">
        <f>VLOOKUP(D54,[1]Sheet1!A:E,5,0)</f>
        <v>-</v>
      </c>
      <c r="H54" s="24" t="s">
        <v>16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="7" customFormat="1" ht="26" customHeight="1" spans="1:28">
      <c r="A55" s="14">
        <v>52</v>
      </c>
      <c r="B55" s="20" t="s">
        <v>77</v>
      </c>
      <c r="C55" s="21" t="s">
        <v>88</v>
      </c>
      <c r="D55" s="21" t="s">
        <v>89</v>
      </c>
      <c r="E55" s="21" t="s">
        <v>15</v>
      </c>
      <c r="F55" s="22">
        <v>1996.12</v>
      </c>
      <c r="G55" s="21">
        <f>VLOOKUP(D55,[1]Sheet1!A:E,5,0)</f>
        <v>92.6</v>
      </c>
      <c r="H55" s="23">
        <v>1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="7" customFormat="1" ht="26" customHeight="1" spans="1:28">
      <c r="A56" s="14">
        <v>53</v>
      </c>
      <c r="B56" s="20" t="s">
        <v>77</v>
      </c>
      <c r="C56" s="24" t="s">
        <v>88</v>
      </c>
      <c r="D56" s="24" t="s">
        <v>90</v>
      </c>
      <c r="E56" s="24" t="s">
        <v>15</v>
      </c>
      <c r="F56" s="25">
        <v>1995.06</v>
      </c>
      <c r="G56" s="24">
        <f>VLOOKUP(D56,[1]Sheet1!A:E,5,0)</f>
        <v>76.4</v>
      </c>
      <c r="H56" s="27">
        <v>2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="7" customFormat="1" ht="26" customHeight="1" spans="1:28">
      <c r="A57" s="14">
        <v>54</v>
      </c>
      <c r="B57" s="20" t="s">
        <v>77</v>
      </c>
      <c r="C57" s="24" t="s">
        <v>88</v>
      </c>
      <c r="D57" s="24" t="s">
        <v>91</v>
      </c>
      <c r="E57" s="24" t="s">
        <v>15</v>
      </c>
      <c r="F57" s="25">
        <v>1992.08</v>
      </c>
      <c r="G57" s="24">
        <f>VLOOKUP(D57,[1]Sheet1!A:E,5,0)</f>
        <v>64.8</v>
      </c>
      <c r="H57" s="26">
        <v>3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="7" customFormat="1" ht="26" customHeight="1" spans="1:28">
      <c r="A58" s="14">
        <v>55</v>
      </c>
      <c r="B58" s="20" t="s">
        <v>77</v>
      </c>
      <c r="C58" s="24" t="s">
        <v>88</v>
      </c>
      <c r="D58" s="24" t="s">
        <v>92</v>
      </c>
      <c r="E58" s="24" t="s">
        <v>15</v>
      </c>
      <c r="F58" s="25">
        <v>1992.09</v>
      </c>
      <c r="G58" s="26" t="s">
        <v>16</v>
      </c>
      <c r="H58" s="26" t="s">
        <v>16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="7" customFormat="1" ht="26" customHeight="1" spans="1:28">
      <c r="A59" s="14">
        <v>56</v>
      </c>
      <c r="B59" s="20" t="s">
        <v>77</v>
      </c>
      <c r="C59" s="24" t="s">
        <v>88</v>
      </c>
      <c r="D59" s="24" t="s">
        <v>93</v>
      </c>
      <c r="E59" s="24" t="s">
        <v>15</v>
      </c>
      <c r="F59" s="25">
        <v>1996.12</v>
      </c>
      <c r="G59" s="26" t="s">
        <v>16</v>
      </c>
      <c r="H59" s="26" t="s">
        <v>16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="7" customFormat="1" ht="26" customHeight="1" spans="1:28">
      <c r="A60" s="14">
        <v>57</v>
      </c>
      <c r="B60" s="20" t="s">
        <v>77</v>
      </c>
      <c r="C60" s="24" t="s">
        <v>88</v>
      </c>
      <c r="D60" s="24" t="s">
        <v>94</v>
      </c>
      <c r="E60" s="24" t="s">
        <v>15</v>
      </c>
      <c r="F60" s="25">
        <v>1995.07</v>
      </c>
      <c r="G60" s="26" t="s">
        <v>16</v>
      </c>
      <c r="H60" s="26" t="s">
        <v>16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="8" customFormat="1" ht="26" customHeight="1" spans="1:28">
      <c r="A61" s="14">
        <v>58</v>
      </c>
      <c r="B61" s="20" t="s">
        <v>77</v>
      </c>
      <c r="C61" s="24" t="s">
        <v>88</v>
      </c>
      <c r="D61" s="24" t="s">
        <v>95</v>
      </c>
      <c r="E61" s="24" t="s">
        <v>15</v>
      </c>
      <c r="F61" s="25">
        <v>1990.01</v>
      </c>
      <c r="G61" s="26" t="s">
        <v>16</v>
      </c>
      <c r="H61" s="26" t="s">
        <v>16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="7" customFormat="1" ht="26" customHeight="1" spans="1:28">
      <c r="A62" s="14">
        <v>59</v>
      </c>
      <c r="B62" s="20" t="s">
        <v>77</v>
      </c>
      <c r="C62" s="24" t="s">
        <v>88</v>
      </c>
      <c r="D62" s="24" t="s">
        <v>96</v>
      </c>
      <c r="E62" s="24" t="s">
        <v>15</v>
      </c>
      <c r="F62" s="25">
        <v>1995.05</v>
      </c>
      <c r="G62" s="26" t="s">
        <v>16</v>
      </c>
      <c r="H62" s="26" t="s">
        <v>16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="6" customFormat="1" ht="26" customHeight="1" spans="1:28">
      <c r="A63" s="14">
        <v>60</v>
      </c>
      <c r="B63" s="20" t="s">
        <v>77</v>
      </c>
      <c r="C63" s="24" t="s">
        <v>88</v>
      </c>
      <c r="D63" s="24" t="s">
        <v>97</v>
      </c>
      <c r="E63" s="24" t="s">
        <v>15</v>
      </c>
      <c r="F63" s="25">
        <v>1995.11</v>
      </c>
      <c r="G63" s="26" t="s">
        <v>16</v>
      </c>
      <c r="H63" s="26" t="s">
        <v>16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="6" customFormat="1" ht="26" customHeight="1" spans="1:28">
      <c r="A64" s="14">
        <v>61</v>
      </c>
      <c r="B64" s="20" t="s">
        <v>77</v>
      </c>
      <c r="C64" s="21" t="s">
        <v>98</v>
      </c>
      <c r="D64" s="21" t="s">
        <v>99</v>
      </c>
      <c r="E64" s="21" t="s">
        <v>15</v>
      </c>
      <c r="F64" s="22">
        <v>1995.11</v>
      </c>
      <c r="G64" s="21">
        <f>VLOOKUP(D64,[1]Sheet1!A:E,5,0)</f>
        <v>81.4</v>
      </c>
      <c r="H64" s="23">
        <v>1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="7" customFormat="1" ht="26" customHeight="1" spans="1:28">
      <c r="A65" s="14">
        <v>62</v>
      </c>
      <c r="B65" s="20" t="s">
        <v>77</v>
      </c>
      <c r="C65" s="24" t="s">
        <v>98</v>
      </c>
      <c r="D65" s="24" t="s">
        <v>100</v>
      </c>
      <c r="E65" s="24" t="s">
        <v>15</v>
      </c>
      <c r="F65" s="25">
        <v>1996.08</v>
      </c>
      <c r="G65" s="24">
        <f>VLOOKUP(D65,[1]Sheet1!A:E,5,0)</f>
        <v>58.4</v>
      </c>
      <c r="H65" s="26" t="s">
        <v>16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="7" customFormat="1" ht="26" customHeight="1" spans="1:28">
      <c r="A66" s="14">
        <v>63</v>
      </c>
      <c r="B66" s="20" t="s">
        <v>77</v>
      </c>
      <c r="C66" s="24" t="s">
        <v>98</v>
      </c>
      <c r="D66" s="24" t="s">
        <v>101</v>
      </c>
      <c r="E66" s="24" t="s">
        <v>15</v>
      </c>
      <c r="F66" s="25">
        <v>1995.05</v>
      </c>
      <c r="G66" s="26" t="s">
        <v>16</v>
      </c>
      <c r="H66" s="26" t="s">
        <v>16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="7" customFormat="1" ht="26" customHeight="1" spans="1:28">
      <c r="A67" s="14">
        <v>64</v>
      </c>
      <c r="B67" s="20" t="s">
        <v>77</v>
      </c>
      <c r="C67" s="24" t="s">
        <v>98</v>
      </c>
      <c r="D67" s="24" t="s">
        <v>102</v>
      </c>
      <c r="E67" s="24" t="s">
        <v>13</v>
      </c>
      <c r="F67" s="25">
        <v>1992.08</v>
      </c>
      <c r="G67" s="26" t="s">
        <v>16</v>
      </c>
      <c r="H67" s="26" t="s">
        <v>16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="7" customFormat="1" ht="26" customHeight="1" spans="1:28">
      <c r="A68" s="14">
        <v>65</v>
      </c>
      <c r="B68" s="20" t="s">
        <v>77</v>
      </c>
      <c r="C68" s="24" t="s">
        <v>98</v>
      </c>
      <c r="D68" s="24" t="s">
        <v>103</v>
      </c>
      <c r="E68" s="24" t="s">
        <v>13</v>
      </c>
      <c r="F68" s="25">
        <v>1994.09</v>
      </c>
      <c r="G68" s="24" t="s">
        <v>16</v>
      </c>
      <c r="H68" s="26" t="s">
        <v>16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="8" customFormat="1" ht="26" customHeight="1" spans="1:28">
      <c r="A69" s="14">
        <v>66</v>
      </c>
      <c r="B69" s="20" t="s">
        <v>104</v>
      </c>
      <c r="C69" s="30" t="s">
        <v>105</v>
      </c>
      <c r="D69" s="31" t="s">
        <v>106</v>
      </c>
      <c r="E69" s="31" t="s">
        <v>15</v>
      </c>
      <c r="F69" s="32" t="s">
        <v>107</v>
      </c>
      <c r="G69" s="31">
        <f>VLOOKUP(D69,[1]Sheet2!A:C,3,0)</f>
        <v>52.8</v>
      </c>
      <c r="H69" s="26" t="s">
        <v>16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="9" customFormat="1" ht="26" customHeight="1" spans="1:28">
      <c r="A70" s="14">
        <v>67</v>
      </c>
      <c r="B70" s="20" t="s">
        <v>104</v>
      </c>
      <c r="C70" s="33" t="s">
        <v>108</v>
      </c>
      <c r="D70" s="34" t="s">
        <v>109</v>
      </c>
      <c r="E70" s="34" t="s">
        <v>13</v>
      </c>
      <c r="F70" s="35" t="s">
        <v>110</v>
      </c>
      <c r="G70" s="34">
        <f>VLOOKUP(D70,[1]Sheet2!A:C,3,0)</f>
        <v>69.4</v>
      </c>
      <c r="H70" s="33">
        <v>1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="9" customFormat="1" ht="26" customHeight="1" spans="1:28">
      <c r="A71" s="14">
        <v>68</v>
      </c>
      <c r="B71" s="20" t="s">
        <v>104</v>
      </c>
      <c r="C71" s="36" t="s">
        <v>111</v>
      </c>
      <c r="D71" s="34" t="s">
        <v>112</v>
      </c>
      <c r="E71" s="34" t="s">
        <v>15</v>
      </c>
      <c r="F71" s="35" t="s">
        <v>113</v>
      </c>
      <c r="G71" s="34">
        <f>VLOOKUP(D71,[1]Sheet2!A:C,3,0)</f>
        <v>72.8</v>
      </c>
      <c r="H71" s="33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="8" customFormat="1" ht="26" customHeight="1" spans="1:28">
      <c r="A72" s="14">
        <v>69</v>
      </c>
      <c r="B72" s="20" t="s">
        <v>104</v>
      </c>
      <c r="C72" s="30" t="s">
        <v>47</v>
      </c>
      <c r="D72" s="31" t="s">
        <v>114</v>
      </c>
      <c r="E72" s="31" t="s">
        <v>15</v>
      </c>
      <c r="F72" s="32" t="s">
        <v>115</v>
      </c>
      <c r="G72" s="31" t="s">
        <v>16</v>
      </c>
      <c r="H72" s="31" t="s">
        <v>16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="9" customFormat="1" ht="26" customHeight="1" spans="1:28">
      <c r="A73" s="14">
        <v>70</v>
      </c>
      <c r="B73" s="20" t="s">
        <v>104</v>
      </c>
      <c r="C73" s="36" t="s">
        <v>17</v>
      </c>
      <c r="D73" s="34" t="s">
        <v>116</v>
      </c>
      <c r="E73" s="34" t="s">
        <v>13</v>
      </c>
      <c r="F73" s="35" t="s">
        <v>117</v>
      </c>
      <c r="G73" s="34">
        <f>VLOOKUP(D73,[1]Sheet2!A:C,3,0)</f>
        <v>71.4</v>
      </c>
      <c r="H73" s="33">
        <v>1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="8" customFormat="1" ht="26" customHeight="1" spans="1:28">
      <c r="A74" s="14">
        <v>71</v>
      </c>
      <c r="B74" s="20" t="s">
        <v>104</v>
      </c>
      <c r="C74" s="30" t="s">
        <v>28</v>
      </c>
      <c r="D74" s="31" t="s">
        <v>118</v>
      </c>
      <c r="E74" s="31" t="s">
        <v>15</v>
      </c>
      <c r="F74" s="32" t="s">
        <v>119</v>
      </c>
      <c r="G74" s="31">
        <f>VLOOKUP(D74,[1]Sheet2!A:C,3,0)</f>
        <v>56</v>
      </c>
      <c r="H74" s="31" t="s">
        <v>16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="8" customFormat="1" ht="26" customHeight="1" spans="1:28">
      <c r="A75" s="14">
        <v>72</v>
      </c>
      <c r="B75" s="20" t="s">
        <v>104</v>
      </c>
      <c r="C75" s="30" t="s">
        <v>28</v>
      </c>
      <c r="D75" s="31" t="s">
        <v>120</v>
      </c>
      <c r="E75" s="31" t="s">
        <v>13</v>
      </c>
      <c r="F75" s="32" t="s">
        <v>121</v>
      </c>
      <c r="G75" s="31">
        <f>VLOOKUP(D75,[1]Sheet2!A:C,3,0)</f>
        <v>52.4</v>
      </c>
      <c r="H75" s="31" t="s">
        <v>16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="9" customFormat="1" ht="26" customHeight="1" spans="1:28">
      <c r="A76" s="14">
        <v>73</v>
      </c>
      <c r="B76" s="20" t="s">
        <v>104</v>
      </c>
      <c r="C76" s="36" t="s">
        <v>122</v>
      </c>
      <c r="D76" s="34" t="s">
        <v>123</v>
      </c>
      <c r="E76" s="34" t="s">
        <v>15</v>
      </c>
      <c r="F76" s="35">
        <v>1993.04</v>
      </c>
      <c r="G76" s="34">
        <f>VLOOKUP(D76,[1]Sheet2!A:C,3,0)</f>
        <v>71</v>
      </c>
      <c r="H76" s="33">
        <v>1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</sheetData>
  <mergeCells count="1">
    <mergeCell ref="A2:H2"/>
  </mergeCells>
  <conditionalFormatting sqref="H54">
    <cfRule type="duplicateValues" dxfId="0" priority="1"/>
  </conditionalFormatting>
  <conditionalFormatting sqref="D58">
    <cfRule type="duplicateValues" dxfId="1" priority="15"/>
  </conditionalFormatting>
  <conditionalFormatting sqref="D59">
    <cfRule type="duplicateValues" dxfId="2" priority="14"/>
  </conditionalFormatting>
  <conditionalFormatting sqref="D60">
    <cfRule type="duplicateValues" dxfId="3" priority="13"/>
  </conditionalFormatting>
  <conditionalFormatting sqref="D61">
    <cfRule type="duplicateValues" dxfId="4" priority="12"/>
  </conditionalFormatting>
  <conditionalFormatting sqref="D62">
    <cfRule type="duplicateValues" dxfId="5" priority="11"/>
  </conditionalFormatting>
  <conditionalFormatting sqref="D63">
    <cfRule type="duplicateValues" dxfId="6" priority="10"/>
  </conditionalFormatting>
  <conditionalFormatting sqref="D67">
    <cfRule type="duplicateValues" dxfId="7" priority="3"/>
  </conditionalFormatting>
  <conditionalFormatting sqref="D68">
    <cfRule type="duplicateValues" dxfId="8" priority="2"/>
  </conditionalFormatting>
  <conditionalFormatting sqref="D46 G46">
    <cfRule type="duplicateValues" dxfId="9" priority="23"/>
  </conditionalFormatting>
  <conditionalFormatting sqref="D54 G64:G65 G68 G46:G53 G55:G57">
    <cfRule type="duplicateValues" dxfId="10" priority="24"/>
  </conditionalFormatting>
  <conditionalFormatting sqref="D47 G47">
    <cfRule type="duplicateValues" dxfId="11" priority="22"/>
  </conditionalFormatting>
  <conditionalFormatting sqref="D48 G48">
    <cfRule type="duplicateValues" dxfId="12" priority="17"/>
  </conditionalFormatting>
  <conditionalFormatting sqref="D49 G49">
    <cfRule type="duplicateValues" dxfId="13" priority="21"/>
  </conditionalFormatting>
  <conditionalFormatting sqref="D50 G50">
    <cfRule type="duplicateValues" dxfId="14" priority="18"/>
  </conditionalFormatting>
  <conditionalFormatting sqref="D51 G51">
    <cfRule type="duplicateValues" dxfId="15" priority="20"/>
  </conditionalFormatting>
  <conditionalFormatting sqref="D52 G52">
    <cfRule type="duplicateValues" dxfId="16" priority="19"/>
  </conditionalFormatting>
  <conditionalFormatting sqref="D53 G53">
    <cfRule type="duplicateValues" dxfId="17" priority="16"/>
  </conditionalFormatting>
  <conditionalFormatting sqref="D55 G55">
    <cfRule type="duplicateValues" dxfId="18" priority="9"/>
  </conditionalFormatting>
  <conditionalFormatting sqref="D56 G56">
    <cfRule type="duplicateValues" dxfId="19" priority="8"/>
  </conditionalFormatting>
  <conditionalFormatting sqref="D57 G57">
    <cfRule type="duplicateValues" dxfId="20" priority="7"/>
  </conditionalFormatting>
  <conditionalFormatting sqref="D64 G64">
    <cfRule type="duplicateValues" dxfId="21" priority="6"/>
  </conditionalFormatting>
  <conditionalFormatting sqref="D65 G65">
    <cfRule type="duplicateValues" dxfId="22" priority="5"/>
  </conditionalFormatting>
  <conditionalFormatting sqref="D66 G68">
    <cfRule type="duplicateValues" dxfId="23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额度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2022-07-04T07:03:00Z</dcterms:created>
  <dcterms:modified xsi:type="dcterms:W3CDTF">2022-07-06T06:06:18Z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