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'名单'!$2:$2</definedName>
    <definedName name="_xlnm.Print_Area" localSheetId="0">'名单'!$A$1:$N$49</definedName>
    <definedName name="_xlnm._FilterDatabase" localSheetId="0" hidden="1">'名单'!$A$2:$N$49</definedName>
  </definedNames>
  <calcPr fullCalcOnLoad="1"/>
</workbook>
</file>

<file path=xl/sharedStrings.xml><?xml version="1.0" encoding="utf-8"?>
<sst xmlns="http://schemas.openxmlformats.org/spreadsheetml/2006/main" count="344" uniqueCount="233">
  <si>
    <t>附件
                                       2022年泉州台商投资区公办学校公开招聘新任教师体检人员名单</t>
  </si>
  <si>
    <t>序号</t>
  </si>
  <si>
    <t>招聘岗位</t>
  </si>
  <si>
    <t>准考证号</t>
  </si>
  <si>
    <t>姓名</t>
  </si>
  <si>
    <t>性别</t>
  </si>
  <si>
    <t>教育
综合</t>
  </si>
  <si>
    <t>专业
知识</t>
  </si>
  <si>
    <t>笔试
成绩</t>
  </si>
  <si>
    <t>折算
百分制</t>
  </si>
  <si>
    <t>笔试折算
百分制*0.4</t>
  </si>
  <si>
    <t>面试成绩</t>
  </si>
  <si>
    <t>面试成绩*0.6</t>
  </si>
  <si>
    <t>总分</t>
  </si>
  <si>
    <t>名次</t>
  </si>
  <si>
    <t>中学语文教师</t>
  </si>
  <si>
    <t>653122120513</t>
  </si>
  <si>
    <t>黄达雯</t>
  </si>
  <si>
    <t>女</t>
  </si>
  <si>
    <t>112.5</t>
  </si>
  <si>
    <t>106.0</t>
  </si>
  <si>
    <t>108.6</t>
  </si>
  <si>
    <t>653122120265</t>
  </si>
  <si>
    <t>郑珊珊</t>
  </si>
  <si>
    <t>113.0</t>
  </si>
  <si>
    <t>102.5</t>
  </si>
  <si>
    <t>106.7</t>
  </si>
  <si>
    <t>中学数学教师</t>
  </si>
  <si>
    <t>653222120677</t>
  </si>
  <si>
    <t>王炜茜</t>
  </si>
  <si>
    <t>116.5</t>
  </si>
  <si>
    <t>110.5</t>
  </si>
  <si>
    <t>112.9</t>
  </si>
  <si>
    <t>653222120738</t>
  </si>
  <si>
    <t>吴婉君</t>
  </si>
  <si>
    <t>111.0</t>
  </si>
  <si>
    <t>111.8</t>
  </si>
  <si>
    <t>653222120946</t>
  </si>
  <si>
    <t>连巧玲</t>
  </si>
  <si>
    <t>112.0</t>
  </si>
  <si>
    <t>93.0</t>
  </si>
  <si>
    <t>100.6</t>
  </si>
  <si>
    <t>653222120550</t>
  </si>
  <si>
    <t>蔡颖娴</t>
  </si>
  <si>
    <t>105.5</t>
  </si>
  <si>
    <t>99.0</t>
  </si>
  <si>
    <t>101.6</t>
  </si>
  <si>
    <t>653222120698</t>
  </si>
  <si>
    <t>胡文丽</t>
  </si>
  <si>
    <t>82.0</t>
  </si>
  <si>
    <t>115.5</t>
  </si>
  <si>
    <t>102.1</t>
  </si>
  <si>
    <t>中学英语教师</t>
  </si>
  <si>
    <t>653322121254</t>
  </si>
  <si>
    <t>叶  翠</t>
  </si>
  <si>
    <t>121.0</t>
  </si>
  <si>
    <t>117.0</t>
  </si>
  <si>
    <t>118.6</t>
  </si>
  <si>
    <t>653322121432</t>
  </si>
  <si>
    <t>黄美萍</t>
  </si>
  <si>
    <t>116.0</t>
  </si>
  <si>
    <t>113.6</t>
  </si>
  <si>
    <t>中学物理教师</t>
  </si>
  <si>
    <t>653422122783</t>
  </si>
  <si>
    <t>连阿伟</t>
  </si>
  <si>
    <t>男</t>
  </si>
  <si>
    <t>85.5</t>
  </si>
  <si>
    <t>71.5</t>
  </si>
  <si>
    <t>77.1</t>
  </si>
  <si>
    <t>653422122678</t>
  </si>
  <si>
    <t>何江东</t>
  </si>
  <si>
    <t>97.5</t>
  </si>
  <si>
    <t>62.0</t>
  </si>
  <si>
    <t>76.2</t>
  </si>
  <si>
    <t>中学化学教师</t>
  </si>
  <si>
    <t>653522123029</t>
  </si>
  <si>
    <t>朱虹霖</t>
  </si>
  <si>
    <t>122.0</t>
  </si>
  <si>
    <t>118.4</t>
  </si>
  <si>
    <t>653522123032</t>
  </si>
  <si>
    <t>周淑清</t>
  </si>
  <si>
    <t>114.0</t>
  </si>
  <si>
    <t>112.2</t>
  </si>
  <si>
    <t>中学历史教师</t>
  </si>
  <si>
    <t>653822124131</t>
  </si>
  <si>
    <t>童  琳</t>
  </si>
  <si>
    <t>106.8</t>
  </si>
  <si>
    <t>中学地理教师</t>
  </si>
  <si>
    <t>653922124640</t>
  </si>
  <si>
    <t>孙思文</t>
  </si>
  <si>
    <t>118.0</t>
  </si>
  <si>
    <t>中学生物教师</t>
  </si>
  <si>
    <t>653622123421</t>
  </si>
  <si>
    <t>蒋  歉</t>
  </si>
  <si>
    <t>113.5</t>
  </si>
  <si>
    <t>120.5</t>
  </si>
  <si>
    <t>117.7</t>
  </si>
  <si>
    <t>中学思想政治、道德与法治教师</t>
  </si>
  <si>
    <t>653722123848</t>
  </si>
  <si>
    <t>王小红</t>
  </si>
  <si>
    <t>108.5</t>
  </si>
  <si>
    <t>110.7</t>
  </si>
  <si>
    <t>中学体育教师</t>
  </si>
  <si>
    <t>654522125750</t>
  </si>
  <si>
    <t>郑一煌</t>
  </si>
  <si>
    <t>88.0</t>
  </si>
  <si>
    <t>102.0</t>
  </si>
  <si>
    <t>96.4</t>
  </si>
  <si>
    <t>中学信息技术教师</t>
  </si>
  <si>
    <t>654122124778</t>
  </si>
  <si>
    <t>王灵珠</t>
  </si>
  <si>
    <t>89.5</t>
  </si>
  <si>
    <t>98.7</t>
  </si>
  <si>
    <t>初中语文教师</t>
  </si>
  <si>
    <t>653122120032</t>
  </si>
  <si>
    <t>薛倩倩</t>
  </si>
  <si>
    <t>98.5</t>
  </si>
  <si>
    <t>653122120484</t>
  </si>
  <si>
    <t>杨铭艳</t>
  </si>
  <si>
    <t>119.0</t>
  </si>
  <si>
    <t>108.8</t>
  </si>
  <si>
    <t>初中数学教师</t>
  </si>
  <si>
    <t>653222120789</t>
  </si>
  <si>
    <t>何雅婷</t>
  </si>
  <si>
    <t>103.5</t>
  </si>
  <si>
    <t>83.5</t>
  </si>
  <si>
    <t>91.5</t>
  </si>
  <si>
    <t>653222120951</t>
  </si>
  <si>
    <t>骆莉莉</t>
  </si>
  <si>
    <t>107.0</t>
  </si>
  <si>
    <t>97.7</t>
  </si>
  <si>
    <t>初中生物教师</t>
  </si>
  <si>
    <t>653622123528</t>
  </si>
  <si>
    <t>陈锶菊</t>
  </si>
  <si>
    <t>101.5</t>
  </si>
  <si>
    <t>123.5</t>
  </si>
  <si>
    <t>114.7</t>
  </si>
  <si>
    <t>小学语文教师1</t>
  </si>
  <si>
    <t>651122106183</t>
  </si>
  <si>
    <t>许心悦</t>
  </si>
  <si>
    <t>109.2</t>
  </si>
  <si>
    <t>651122108945</t>
  </si>
  <si>
    <t>张婧逸</t>
  </si>
  <si>
    <t>117.5</t>
  </si>
  <si>
    <t>107.9</t>
  </si>
  <si>
    <t>651122108149</t>
  </si>
  <si>
    <t>骆婉芳</t>
  </si>
  <si>
    <t>115.0</t>
  </si>
  <si>
    <t>95.5</t>
  </si>
  <si>
    <t>103.3</t>
  </si>
  <si>
    <t>651122106130</t>
  </si>
  <si>
    <t>王翠颖</t>
  </si>
  <si>
    <t>109.0</t>
  </si>
  <si>
    <t>100.5</t>
  </si>
  <si>
    <t>103.9</t>
  </si>
  <si>
    <t>小学语文教师2</t>
  </si>
  <si>
    <t>651122108453</t>
  </si>
  <si>
    <t>吴思滢</t>
  </si>
  <si>
    <t>95.0</t>
  </si>
  <si>
    <t>102.2</t>
  </si>
  <si>
    <t>651122106866</t>
  </si>
  <si>
    <t>刘舒婷</t>
  </si>
  <si>
    <t>118.5</t>
  </si>
  <si>
    <t>104.0</t>
  </si>
  <si>
    <t>109.8</t>
  </si>
  <si>
    <t>651122108387</t>
  </si>
  <si>
    <t>郭丹琳</t>
  </si>
  <si>
    <t>109.7</t>
  </si>
  <si>
    <t>651122108437</t>
  </si>
  <si>
    <t>洪潇蓝</t>
  </si>
  <si>
    <t>651122107667</t>
  </si>
  <si>
    <t>张佳洪</t>
  </si>
  <si>
    <t>97.0</t>
  </si>
  <si>
    <t>97.6</t>
  </si>
  <si>
    <t>小学数学教师</t>
  </si>
  <si>
    <t>651222111696</t>
  </si>
  <si>
    <t>王心玫</t>
  </si>
  <si>
    <t>124.5</t>
  </si>
  <si>
    <t>126.0</t>
  </si>
  <si>
    <t>125.4</t>
  </si>
  <si>
    <t>651222110004</t>
  </si>
  <si>
    <t>骆铭婷</t>
  </si>
  <si>
    <t>121.1</t>
  </si>
  <si>
    <t>651222111119</t>
  </si>
  <si>
    <t>黄秋蓉</t>
  </si>
  <si>
    <t>125.0</t>
  </si>
  <si>
    <t>122.6</t>
  </si>
  <si>
    <t>651222111428</t>
  </si>
  <si>
    <t>柯萍萍</t>
  </si>
  <si>
    <t>112.7</t>
  </si>
  <si>
    <t>651222112814</t>
  </si>
  <si>
    <t>黄雅真</t>
  </si>
  <si>
    <t>110.0</t>
  </si>
  <si>
    <t>112.8</t>
  </si>
  <si>
    <t>小学英语教师</t>
  </si>
  <si>
    <t>651322113697</t>
  </si>
  <si>
    <t>洪佳瑜</t>
  </si>
  <si>
    <t>114.5</t>
  </si>
  <si>
    <t>110.3</t>
  </si>
  <si>
    <t>小学体育教师</t>
  </si>
  <si>
    <t>651922117886</t>
  </si>
  <si>
    <t>陈  凯</t>
  </si>
  <si>
    <t>98.2</t>
  </si>
  <si>
    <t>651922117899</t>
  </si>
  <si>
    <t>杜诗婷</t>
  </si>
  <si>
    <t>96.0</t>
  </si>
  <si>
    <t>小学音乐教师</t>
  </si>
  <si>
    <t>651722115584</t>
  </si>
  <si>
    <t>许议方</t>
  </si>
  <si>
    <t>118.1</t>
  </si>
  <si>
    <t>小学美术教师</t>
  </si>
  <si>
    <t>651822117579</t>
  </si>
  <si>
    <t>郭晓渝</t>
  </si>
  <si>
    <t>104.5</t>
  </si>
  <si>
    <t>651822116865</t>
  </si>
  <si>
    <t>苏淑彬</t>
  </si>
  <si>
    <t>101.3</t>
  </si>
  <si>
    <t>小学科学教师</t>
  </si>
  <si>
    <t>651422114952</t>
  </si>
  <si>
    <t>涂燕华</t>
  </si>
  <si>
    <t>111.5</t>
  </si>
  <si>
    <t>113.9</t>
  </si>
  <si>
    <t>小学书法教师</t>
  </si>
  <si>
    <t>651822117734</t>
  </si>
  <si>
    <t>郑雅艳</t>
  </si>
  <si>
    <t>90.5</t>
  </si>
  <si>
    <t>99.1</t>
  </si>
  <si>
    <t>小学特教教师</t>
  </si>
  <si>
    <t>655122125944</t>
  </si>
  <si>
    <t>王锦华</t>
  </si>
  <si>
    <t>121.5</t>
  </si>
  <si>
    <t>93.5</t>
  </si>
  <si>
    <t>104.7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</si>
</sst>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49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0"/>
      <color indexed="8"/>
      <name val="方正小标宋简体"/>
      <family val="4"/>
    </font>
    <font>
      <b/>
      <sz val="14"/>
      <color indexed="8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4"/>
    </font>
    <font>
      <b/>
      <sz val="14"/>
      <color rgb="FF000000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4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177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view="pageBreakPreview" zoomScale="81" zoomScaleSheetLayoutView="81" workbookViewId="0" topLeftCell="A1">
      <pane ySplit="2" topLeftCell="A12" activePane="bottomLeft" state="frozen"/>
      <selection pane="bottomLeft" activeCell="J49" sqref="J49"/>
    </sheetView>
  </sheetViews>
  <sheetFormatPr defaultColWidth="9.00390625" defaultRowHeight="14.25"/>
  <cols>
    <col min="1" max="1" width="8.125" style="0" customWidth="1"/>
    <col min="2" max="2" width="24.375" style="4" customWidth="1"/>
    <col min="3" max="3" width="23.00390625" style="0" customWidth="1"/>
    <col min="4" max="4" width="13.00390625" style="0" customWidth="1"/>
    <col min="5" max="5" width="8.625" style="4" customWidth="1"/>
    <col min="6" max="6" width="11.75390625" style="0" customWidth="1"/>
    <col min="7" max="7" width="11.25390625" style="0" customWidth="1"/>
    <col min="8" max="8" width="11.625" style="0" customWidth="1"/>
    <col min="9" max="9" width="11.625" style="5" customWidth="1"/>
    <col min="10" max="10" width="14.50390625" style="5" customWidth="1"/>
    <col min="11" max="13" width="11.625" style="5" customWidth="1"/>
    <col min="14" max="14" width="11.00390625" style="0" customWidth="1"/>
  </cols>
  <sheetData>
    <row r="1" spans="1:14" s="1" customFormat="1" ht="65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48.7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4" t="s">
        <v>14</v>
      </c>
    </row>
    <row r="3" spans="1:14" s="2" customFormat="1" ht="48.75" customHeight="1">
      <c r="A3" s="11">
        <v>1</v>
      </c>
      <c r="B3" s="12" t="s">
        <v>15</v>
      </c>
      <c r="C3" s="12" t="s">
        <v>16</v>
      </c>
      <c r="D3" s="12" t="s">
        <v>17</v>
      </c>
      <c r="E3" s="12" t="s">
        <v>18</v>
      </c>
      <c r="F3" s="12" t="s">
        <v>19</v>
      </c>
      <c r="G3" s="12" t="s">
        <v>20</v>
      </c>
      <c r="H3" s="12" t="s">
        <v>21</v>
      </c>
      <c r="I3" s="15">
        <f aca="true" t="shared" si="0" ref="I3:I49">H3/1.5</f>
        <v>72.39999999999999</v>
      </c>
      <c r="J3" s="16">
        <f aca="true" t="shared" si="1" ref="J3:J48">I3*0.4</f>
        <v>28.959999999999997</v>
      </c>
      <c r="K3" s="16">
        <v>86.4</v>
      </c>
      <c r="L3" s="16">
        <f aca="true" t="shared" si="2" ref="L3:L48">K3*0.6</f>
        <v>51.84</v>
      </c>
      <c r="M3" s="16">
        <f aca="true" t="shared" si="3" ref="M3:M19">J3+L3</f>
        <v>80.8</v>
      </c>
      <c r="N3" s="12">
        <v>1</v>
      </c>
    </row>
    <row r="4" spans="1:14" s="2" customFormat="1" ht="48.75" customHeight="1">
      <c r="A4" s="11">
        <v>2</v>
      </c>
      <c r="B4" s="12" t="s">
        <v>15</v>
      </c>
      <c r="C4" s="12" t="s">
        <v>22</v>
      </c>
      <c r="D4" s="12" t="s">
        <v>23</v>
      </c>
      <c r="E4" s="12" t="s">
        <v>18</v>
      </c>
      <c r="F4" s="12" t="s">
        <v>24</v>
      </c>
      <c r="G4" s="12" t="s">
        <v>25</v>
      </c>
      <c r="H4" s="12" t="s">
        <v>26</v>
      </c>
      <c r="I4" s="15">
        <f t="shared" si="0"/>
        <v>71.13333333333334</v>
      </c>
      <c r="J4" s="16">
        <f t="shared" si="1"/>
        <v>28.453333333333337</v>
      </c>
      <c r="K4" s="16">
        <v>78.4</v>
      </c>
      <c r="L4" s="16">
        <f t="shared" si="2"/>
        <v>47.04</v>
      </c>
      <c r="M4" s="16">
        <f t="shared" si="3"/>
        <v>75.49333333333334</v>
      </c>
      <c r="N4" s="12">
        <v>2</v>
      </c>
    </row>
    <row r="5" spans="1:14" s="2" customFormat="1" ht="48.75" customHeight="1">
      <c r="A5" s="11">
        <v>3</v>
      </c>
      <c r="B5" s="12" t="s">
        <v>27</v>
      </c>
      <c r="C5" s="12" t="s">
        <v>28</v>
      </c>
      <c r="D5" s="12" t="s">
        <v>29</v>
      </c>
      <c r="E5" s="12" t="s">
        <v>18</v>
      </c>
      <c r="F5" s="12" t="s">
        <v>30</v>
      </c>
      <c r="G5" s="12" t="s">
        <v>31</v>
      </c>
      <c r="H5" s="12" t="s">
        <v>32</v>
      </c>
      <c r="I5" s="15">
        <f t="shared" si="0"/>
        <v>75.26666666666667</v>
      </c>
      <c r="J5" s="16">
        <f t="shared" si="1"/>
        <v>30.10666666666667</v>
      </c>
      <c r="K5" s="16">
        <v>81.6</v>
      </c>
      <c r="L5" s="16">
        <f t="shared" si="2"/>
        <v>48.959999999999994</v>
      </c>
      <c r="M5" s="16">
        <f t="shared" si="3"/>
        <v>79.06666666666666</v>
      </c>
      <c r="N5" s="12">
        <v>1</v>
      </c>
    </row>
    <row r="6" spans="1:14" s="2" customFormat="1" ht="48.75" customHeight="1">
      <c r="A6" s="11">
        <v>4</v>
      </c>
      <c r="B6" s="12" t="s">
        <v>27</v>
      </c>
      <c r="C6" s="12" t="s">
        <v>33</v>
      </c>
      <c r="D6" s="12" t="s">
        <v>34</v>
      </c>
      <c r="E6" s="12" t="s">
        <v>18</v>
      </c>
      <c r="F6" s="12" t="s">
        <v>24</v>
      </c>
      <c r="G6" s="12" t="s">
        <v>35</v>
      </c>
      <c r="H6" s="12" t="s">
        <v>36</v>
      </c>
      <c r="I6" s="15">
        <f t="shared" si="0"/>
        <v>74.53333333333333</v>
      </c>
      <c r="J6" s="16">
        <f t="shared" si="1"/>
        <v>29.813333333333333</v>
      </c>
      <c r="K6" s="16">
        <v>78.8</v>
      </c>
      <c r="L6" s="16">
        <f t="shared" si="2"/>
        <v>47.279999999999994</v>
      </c>
      <c r="M6" s="16">
        <f t="shared" si="3"/>
        <v>77.09333333333333</v>
      </c>
      <c r="N6" s="12">
        <v>2</v>
      </c>
    </row>
    <row r="7" spans="1:14" s="2" customFormat="1" ht="48.75" customHeight="1">
      <c r="A7" s="11">
        <v>5</v>
      </c>
      <c r="B7" s="12" t="s">
        <v>27</v>
      </c>
      <c r="C7" s="12" t="s">
        <v>37</v>
      </c>
      <c r="D7" s="12" t="s">
        <v>38</v>
      </c>
      <c r="E7" s="12" t="s">
        <v>18</v>
      </c>
      <c r="F7" s="12" t="s">
        <v>39</v>
      </c>
      <c r="G7" s="12" t="s">
        <v>40</v>
      </c>
      <c r="H7" s="12" t="s">
        <v>41</v>
      </c>
      <c r="I7" s="15">
        <f t="shared" si="0"/>
        <v>67.06666666666666</v>
      </c>
      <c r="J7" s="16">
        <f t="shared" si="1"/>
        <v>26.826666666666668</v>
      </c>
      <c r="K7" s="16">
        <v>79</v>
      </c>
      <c r="L7" s="16">
        <f t="shared" si="2"/>
        <v>47.4</v>
      </c>
      <c r="M7" s="16">
        <f t="shared" si="3"/>
        <v>74.22666666666666</v>
      </c>
      <c r="N7" s="12">
        <v>3</v>
      </c>
    </row>
    <row r="8" spans="1:14" s="2" customFormat="1" ht="48.75" customHeight="1">
      <c r="A8" s="11">
        <v>6</v>
      </c>
      <c r="B8" s="12" t="s">
        <v>27</v>
      </c>
      <c r="C8" s="12" t="s">
        <v>42</v>
      </c>
      <c r="D8" s="12" t="s">
        <v>43</v>
      </c>
      <c r="E8" s="12" t="s">
        <v>18</v>
      </c>
      <c r="F8" s="12" t="s">
        <v>44</v>
      </c>
      <c r="G8" s="12" t="s">
        <v>45</v>
      </c>
      <c r="H8" s="12" t="s">
        <v>46</v>
      </c>
      <c r="I8" s="15">
        <f t="shared" si="0"/>
        <v>67.73333333333333</v>
      </c>
      <c r="J8" s="16">
        <f t="shared" si="1"/>
        <v>27.093333333333334</v>
      </c>
      <c r="K8" s="16">
        <v>78.4</v>
      </c>
      <c r="L8" s="16">
        <f t="shared" si="2"/>
        <v>47.04</v>
      </c>
      <c r="M8" s="16">
        <f t="shared" si="3"/>
        <v>74.13333333333333</v>
      </c>
      <c r="N8" s="12">
        <v>4</v>
      </c>
    </row>
    <row r="9" spans="1:14" s="2" customFormat="1" ht="48.75" customHeight="1">
      <c r="A9" s="11">
        <v>7</v>
      </c>
      <c r="B9" s="12" t="s">
        <v>27</v>
      </c>
      <c r="C9" s="12" t="s">
        <v>47</v>
      </c>
      <c r="D9" s="12" t="s">
        <v>48</v>
      </c>
      <c r="E9" s="12" t="s">
        <v>18</v>
      </c>
      <c r="F9" s="12" t="s">
        <v>49</v>
      </c>
      <c r="G9" s="12" t="s">
        <v>50</v>
      </c>
      <c r="H9" s="12" t="s">
        <v>51</v>
      </c>
      <c r="I9" s="15">
        <f t="shared" si="0"/>
        <v>68.06666666666666</v>
      </c>
      <c r="J9" s="16">
        <f t="shared" si="1"/>
        <v>27.226666666666667</v>
      </c>
      <c r="K9" s="16">
        <v>74.4</v>
      </c>
      <c r="L9" s="16">
        <f t="shared" si="2"/>
        <v>44.64</v>
      </c>
      <c r="M9" s="16">
        <f t="shared" si="3"/>
        <v>71.86666666666667</v>
      </c>
      <c r="N9" s="12">
        <v>5</v>
      </c>
    </row>
    <row r="10" spans="1:14" s="3" customFormat="1" ht="48.75" customHeight="1">
      <c r="A10" s="11">
        <v>8</v>
      </c>
      <c r="B10" s="12" t="s">
        <v>52</v>
      </c>
      <c r="C10" s="12" t="s">
        <v>53</v>
      </c>
      <c r="D10" s="12" t="s">
        <v>54</v>
      </c>
      <c r="E10" s="12" t="s">
        <v>18</v>
      </c>
      <c r="F10" s="12" t="s">
        <v>55</v>
      </c>
      <c r="G10" s="12" t="s">
        <v>56</v>
      </c>
      <c r="H10" s="12" t="s">
        <v>57</v>
      </c>
      <c r="I10" s="15">
        <f t="shared" si="0"/>
        <v>79.06666666666666</v>
      </c>
      <c r="J10" s="16">
        <f t="shared" si="1"/>
        <v>31.626666666666665</v>
      </c>
      <c r="K10" s="16">
        <v>81</v>
      </c>
      <c r="L10" s="16">
        <f t="shared" si="2"/>
        <v>48.6</v>
      </c>
      <c r="M10" s="16">
        <f t="shared" si="3"/>
        <v>80.22666666666666</v>
      </c>
      <c r="N10" s="12">
        <v>1</v>
      </c>
    </row>
    <row r="11" spans="1:14" s="3" customFormat="1" ht="48.75" customHeight="1">
      <c r="A11" s="11">
        <v>9</v>
      </c>
      <c r="B11" s="12" t="s">
        <v>52</v>
      </c>
      <c r="C11" s="12" t="s">
        <v>58</v>
      </c>
      <c r="D11" s="12" t="s">
        <v>59</v>
      </c>
      <c r="E11" s="12" t="s">
        <v>18</v>
      </c>
      <c r="F11" s="12" t="s">
        <v>60</v>
      </c>
      <c r="G11" s="12" t="s">
        <v>39</v>
      </c>
      <c r="H11" s="12" t="s">
        <v>61</v>
      </c>
      <c r="I11" s="15">
        <f t="shared" si="0"/>
        <v>75.73333333333333</v>
      </c>
      <c r="J11" s="16">
        <f t="shared" si="1"/>
        <v>30.293333333333337</v>
      </c>
      <c r="K11" s="16">
        <v>82.4</v>
      </c>
      <c r="L11" s="16">
        <f t="shared" si="2"/>
        <v>49.440000000000005</v>
      </c>
      <c r="M11" s="16">
        <f t="shared" si="3"/>
        <v>79.73333333333335</v>
      </c>
      <c r="N11" s="12">
        <v>2</v>
      </c>
    </row>
    <row r="12" spans="1:14" s="3" customFormat="1" ht="48.75" customHeight="1">
      <c r="A12" s="11">
        <v>10</v>
      </c>
      <c r="B12" s="12" t="s">
        <v>62</v>
      </c>
      <c r="C12" s="12" t="s">
        <v>63</v>
      </c>
      <c r="D12" s="12" t="s">
        <v>64</v>
      </c>
      <c r="E12" s="12" t="s">
        <v>65</v>
      </c>
      <c r="F12" s="12" t="s">
        <v>66</v>
      </c>
      <c r="G12" s="12" t="s">
        <v>67</v>
      </c>
      <c r="H12" s="12" t="s">
        <v>68</v>
      </c>
      <c r="I12" s="15">
        <f t="shared" si="0"/>
        <v>51.4</v>
      </c>
      <c r="J12" s="16">
        <f t="shared" si="1"/>
        <v>20.560000000000002</v>
      </c>
      <c r="K12" s="16">
        <v>83.8</v>
      </c>
      <c r="L12" s="16">
        <f t="shared" si="2"/>
        <v>50.279999999999994</v>
      </c>
      <c r="M12" s="16">
        <f t="shared" si="3"/>
        <v>70.84</v>
      </c>
      <c r="N12" s="12">
        <v>1</v>
      </c>
    </row>
    <row r="13" spans="1:14" s="3" customFormat="1" ht="48.75" customHeight="1">
      <c r="A13" s="11">
        <v>11</v>
      </c>
      <c r="B13" s="12" t="s">
        <v>62</v>
      </c>
      <c r="C13" s="12" t="s">
        <v>69</v>
      </c>
      <c r="D13" s="12" t="s">
        <v>70</v>
      </c>
      <c r="E13" s="12" t="s">
        <v>65</v>
      </c>
      <c r="F13" s="12" t="s">
        <v>71</v>
      </c>
      <c r="G13" s="12" t="s">
        <v>72</v>
      </c>
      <c r="H13" s="12" t="s">
        <v>73</v>
      </c>
      <c r="I13" s="15">
        <f t="shared" si="0"/>
        <v>50.800000000000004</v>
      </c>
      <c r="J13" s="16">
        <f t="shared" si="1"/>
        <v>20.320000000000004</v>
      </c>
      <c r="K13" s="16">
        <v>73.4</v>
      </c>
      <c r="L13" s="16">
        <f t="shared" si="2"/>
        <v>44.04</v>
      </c>
      <c r="M13" s="16">
        <f t="shared" si="3"/>
        <v>64.36</v>
      </c>
      <c r="N13" s="12">
        <v>2</v>
      </c>
    </row>
    <row r="14" spans="1:14" s="3" customFormat="1" ht="48.75" customHeight="1">
      <c r="A14" s="11">
        <v>12</v>
      </c>
      <c r="B14" s="12" t="s">
        <v>74</v>
      </c>
      <c r="C14" s="12" t="s">
        <v>75</v>
      </c>
      <c r="D14" s="12" t="s">
        <v>76</v>
      </c>
      <c r="E14" s="12" t="s">
        <v>18</v>
      </c>
      <c r="F14" s="12" t="s">
        <v>24</v>
      </c>
      <c r="G14" s="12" t="s">
        <v>77</v>
      </c>
      <c r="H14" s="12" t="s">
        <v>78</v>
      </c>
      <c r="I14" s="15">
        <f t="shared" si="0"/>
        <v>78.93333333333334</v>
      </c>
      <c r="J14" s="16">
        <f t="shared" si="1"/>
        <v>31.573333333333338</v>
      </c>
      <c r="K14" s="16">
        <v>80.2</v>
      </c>
      <c r="L14" s="16">
        <f t="shared" si="2"/>
        <v>48.12</v>
      </c>
      <c r="M14" s="16">
        <f t="shared" si="3"/>
        <v>79.69333333333333</v>
      </c>
      <c r="N14" s="12">
        <v>1</v>
      </c>
    </row>
    <row r="15" spans="1:14" s="3" customFormat="1" ht="48.75" customHeight="1">
      <c r="A15" s="11">
        <v>13</v>
      </c>
      <c r="B15" s="12" t="s">
        <v>74</v>
      </c>
      <c r="C15" s="12" t="s">
        <v>79</v>
      </c>
      <c r="D15" s="12" t="s">
        <v>80</v>
      </c>
      <c r="E15" s="12" t="s">
        <v>18</v>
      </c>
      <c r="F15" s="12" t="s">
        <v>81</v>
      </c>
      <c r="G15" s="12" t="s">
        <v>35</v>
      </c>
      <c r="H15" s="12" t="s">
        <v>82</v>
      </c>
      <c r="I15" s="15">
        <f t="shared" si="0"/>
        <v>74.8</v>
      </c>
      <c r="J15" s="16">
        <f t="shared" si="1"/>
        <v>29.92</v>
      </c>
      <c r="K15" s="16">
        <v>74.6</v>
      </c>
      <c r="L15" s="16">
        <f t="shared" si="2"/>
        <v>44.76</v>
      </c>
      <c r="M15" s="16">
        <f t="shared" si="3"/>
        <v>74.68</v>
      </c>
      <c r="N15" s="12">
        <v>2</v>
      </c>
    </row>
    <row r="16" spans="1:14" s="3" customFormat="1" ht="48.75" customHeight="1">
      <c r="A16" s="11">
        <v>14</v>
      </c>
      <c r="B16" s="12" t="s">
        <v>83</v>
      </c>
      <c r="C16" s="12" t="s">
        <v>84</v>
      </c>
      <c r="D16" s="12" t="s">
        <v>85</v>
      </c>
      <c r="E16" s="12" t="s">
        <v>18</v>
      </c>
      <c r="F16" s="12" t="s">
        <v>45</v>
      </c>
      <c r="G16" s="12" t="s">
        <v>39</v>
      </c>
      <c r="H16" s="12" t="s">
        <v>86</v>
      </c>
      <c r="I16" s="15">
        <f t="shared" si="0"/>
        <v>71.2</v>
      </c>
      <c r="J16" s="16">
        <f t="shared" si="1"/>
        <v>28.480000000000004</v>
      </c>
      <c r="K16" s="16">
        <v>88.2</v>
      </c>
      <c r="L16" s="16">
        <f t="shared" si="2"/>
        <v>52.92</v>
      </c>
      <c r="M16" s="16">
        <f t="shared" si="3"/>
        <v>81.4</v>
      </c>
      <c r="N16" s="12">
        <v>1</v>
      </c>
    </row>
    <row r="17" spans="1:14" s="3" customFormat="1" ht="48.75" customHeight="1">
      <c r="A17" s="11">
        <v>15</v>
      </c>
      <c r="B17" s="12" t="s">
        <v>87</v>
      </c>
      <c r="C17" s="12" t="s">
        <v>88</v>
      </c>
      <c r="D17" s="12" t="s">
        <v>89</v>
      </c>
      <c r="E17" s="12" t="s">
        <v>18</v>
      </c>
      <c r="F17" s="12" t="s">
        <v>44</v>
      </c>
      <c r="G17" s="12" t="s">
        <v>90</v>
      </c>
      <c r="H17" s="12" t="s">
        <v>24</v>
      </c>
      <c r="I17" s="15">
        <f t="shared" si="0"/>
        <v>75.33333333333333</v>
      </c>
      <c r="J17" s="16">
        <f t="shared" si="1"/>
        <v>30.133333333333333</v>
      </c>
      <c r="K17" s="16">
        <v>83.8</v>
      </c>
      <c r="L17" s="16">
        <f t="shared" si="2"/>
        <v>50.279999999999994</v>
      </c>
      <c r="M17" s="16">
        <f t="shared" si="3"/>
        <v>80.41333333333333</v>
      </c>
      <c r="N17" s="12">
        <v>1</v>
      </c>
    </row>
    <row r="18" spans="1:14" s="3" customFormat="1" ht="48.75" customHeight="1">
      <c r="A18" s="11">
        <v>16</v>
      </c>
      <c r="B18" s="12" t="s">
        <v>91</v>
      </c>
      <c r="C18" s="12" t="s">
        <v>92</v>
      </c>
      <c r="D18" s="12" t="s">
        <v>93</v>
      </c>
      <c r="E18" s="12" t="s">
        <v>18</v>
      </c>
      <c r="F18" s="12" t="s">
        <v>94</v>
      </c>
      <c r="G18" s="12" t="s">
        <v>95</v>
      </c>
      <c r="H18" s="12" t="s">
        <v>96</v>
      </c>
      <c r="I18" s="15">
        <f t="shared" si="0"/>
        <v>78.46666666666667</v>
      </c>
      <c r="J18" s="16">
        <f t="shared" si="1"/>
        <v>31.38666666666667</v>
      </c>
      <c r="K18" s="16">
        <v>77.2</v>
      </c>
      <c r="L18" s="16">
        <f t="shared" si="2"/>
        <v>46.32</v>
      </c>
      <c r="M18" s="16">
        <f t="shared" si="3"/>
        <v>77.70666666666668</v>
      </c>
      <c r="N18" s="12">
        <v>1</v>
      </c>
    </row>
    <row r="19" spans="1:14" s="3" customFormat="1" ht="48.75" customHeight="1">
      <c r="A19" s="11">
        <v>17</v>
      </c>
      <c r="B19" s="12" t="s">
        <v>97</v>
      </c>
      <c r="C19" s="12" t="s">
        <v>98</v>
      </c>
      <c r="D19" s="12" t="s">
        <v>99</v>
      </c>
      <c r="E19" s="12" t="s">
        <v>18</v>
      </c>
      <c r="F19" s="12" t="s">
        <v>81</v>
      </c>
      <c r="G19" s="12" t="s">
        <v>100</v>
      </c>
      <c r="H19" s="12" t="s">
        <v>101</v>
      </c>
      <c r="I19" s="15">
        <f t="shared" si="0"/>
        <v>73.8</v>
      </c>
      <c r="J19" s="16">
        <f t="shared" si="1"/>
        <v>29.52</v>
      </c>
      <c r="K19" s="16">
        <v>74.6</v>
      </c>
      <c r="L19" s="16">
        <f t="shared" si="2"/>
        <v>44.76</v>
      </c>
      <c r="M19" s="16">
        <f t="shared" si="3"/>
        <v>74.28</v>
      </c>
      <c r="N19" s="12">
        <v>1</v>
      </c>
    </row>
    <row r="20" spans="1:14" s="3" customFormat="1" ht="48.75" customHeight="1">
      <c r="A20" s="11">
        <v>18</v>
      </c>
      <c r="B20" s="12" t="s">
        <v>102</v>
      </c>
      <c r="C20" s="12" t="s">
        <v>103</v>
      </c>
      <c r="D20" s="12" t="s">
        <v>104</v>
      </c>
      <c r="E20" s="12" t="s">
        <v>65</v>
      </c>
      <c r="F20" s="12" t="s">
        <v>105</v>
      </c>
      <c r="G20" s="12" t="s">
        <v>106</v>
      </c>
      <c r="H20" s="12" t="s">
        <v>107</v>
      </c>
      <c r="I20" s="15">
        <f t="shared" si="0"/>
        <v>64.26666666666667</v>
      </c>
      <c r="J20" s="16">
        <f t="shared" si="1"/>
        <v>25.706666666666667</v>
      </c>
      <c r="K20" s="16">
        <v>86.98</v>
      </c>
      <c r="L20" s="16">
        <f t="shared" si="2"/>
        <v>52.188</v>
      </c>
      <c r="M20" s="17">
        <v>77.9</v>
      </c>
      <c r="N20" s="12">
        <v>1</v>
      </c>
    </row>
    <row r="21" spans="1:14" s="3" customFormat="1" ht="48.75" customHeight="1">
      <c r="A21" s="11">
        <v>19</v>
      </c>
      <c r="B21" s="12" t="s">
        <v>108</v>
      </c>
      <c r="C21" s="12" t="s">
        <v>109</v>
      </c>
      <c r="D21" s="12" t="s">
        <v>110</v>
      </c>
      <c r="E21" s="12" t="s">
        <v>18</v>
      </c>
      <c r="F21" s="12" t="s">
        <v>19</v>
      </c>
      <c r="G21" s="12" t="s">
        <v>111</v>
      </c>
      <c r="H21" s="12" t="s">
        <v>112</v>
      </c>
      <c r="I21" s="15">
        <f t="shared" si="0"/>
        <v>65.8</v>
      </c>
      <c r="J21" s="16">
        <f t="shared" si="1"/>
        <v>26.32</v>
      </c>
      <c r="K21" s="18">
        <v>79.6</v>
      </c>
      <c r="L21" s="18">
        <f t="shared" si="2"/>
        <v>47.76</v>
      </c>
      <c r="M21" s="18">
        <f aca="true" t="shared" si="4" ref="M21:M48">J21+L21</f>
        <v>74.08</v>
      </c>
      <c r="N21" s="19">
        <v>1</v>
      </c>
    </row>
    <row r="22" spans="1:14" s="3" customFormat="1" ht="48.75" customHeight="1">
      <c r="A22" s="11">
        <v>20</v>
      </c>
      <c r="B22" s="12" t="s">
        <v>113</v>
      </c>
      <c r="C22" s="12" t="s">
        <v>114</v>
      </c>
      <c r="D22" s="12" t="s">
        <v>115</v>
      </c>
      <c r="E22" s="12" t="s">
        <v>18</v>
      </c>
      <c r="F22" s="12" t="s">
        <v>39</v>
      </c>
      <c r="G22" s="12" t="s">
        <v>111</v>
      </c>
      <c r="H22" s="12" t="s">
        <v>116</v>
      </c>
      <c r="I22" s="15">
        <f t="shared" si="0"/>
        <v>65.66666666666667</v>
      </c>
      <c r="J22" s="16">
        <f t="shared" si="1"/>
        <v>26.26666666666667</v>
      </c>
      <c r="K22" s="16">
        <v>84.8</v>
      </c>
      <c r="L22" s="16">
        <f t="shared" si="2"/>
        <v>50.879999999999995</v>
      </c>
      <c r="M22" s="16">
        <f t="shared" si="4"/>
        <v>77.14666666666666</v>
      </c>
      <c r="N22" s="12">
        <v>1</v>
      </c>
    </row>
    <row r="23" spans="1:14" s="3" customFormat="1" ht="48.75" customHeight="1">
      <c r="A23" s="11">
        <v>21</v>
      </c>
      <c r="B23" s="12" t="s">
        <v>113</v>
      </c>
      <c r="C23" s="12" t="s">
        <v>117</v>
      </c>
      <c r="D23" s="12" t="s">
        <v>118</v>
      </c>
      <c r="E23" s="12" t="s">
        <v>18</v>
      </c>
      <c r="F23" s="12" t="s">
        <v>119</v>
      </c>
      <c r="G23" s="12" t="s">
        <v>106</v>
      </c>
      <c r="H23" s="12" t="s">
        <v>120</v>
      </c>
      <c r="I23" s="15">
        <f t="shared" si="0"/>
        <v>72.53333333333333</v>
      </c>
      <c r="J23" s="16">
        <f t="shared" si="1"/>
        <v>29.013333333333335</v>
      </c>
      <c r="K23" s="16">
        <v>80</v>
      </c>
      <c r="L23" s="16">
        <f t="shared" si="2"/>
        <v>48</v>
      </c>
      <c r="M23" s="16">
        <f t="shared" si="4"/>
        <v>77.01333333333334</v>
      </c>
      <c r="N23" s="12">
        <v>2</v>
      </c>
    </row>
    <row r="24" spans="1:14" s="3" customFormat="1" ht="48.75" customHeight="1">
      <c r="A24" s="11">
        <v>22</v>
      </c>
      <c r="B24" s="12" t="s">
        <v>121</v>
      </c>
      <c r="C24" s="12" t="s">
        <v>122</v>
      </c>
      <c r="D24" s="12" t="s">
        <v>123</v>
      </c>
      <c r="E24" s="12" t="s">
        <v>18</v>
      </c>
      <c r="F24" s="12" t="s">
        <v>124</v>
      </c>
      <c r="G24" s="12" t="s">
        <v>125</v>
      </c>
      <c r="H24" s="12" t="s">
        <v>126</v>
      </c>
      <c r="I24" s="15">
        <f t="shared" si="0"/>
        <v>61</v>
      </c>
      <c r="J24" s="16">
        <f t="shared" si="1"/>
        <v>24.400000000000002</v>
      </c>
      <c r="K24" s="16">
        <v>81.2</v>
      </c>
      <c r="L24" s="16">
        <f t="shared" si="2"/>
        <v>48.72</v>
      </c>
      <c r="M24" s="16">
        <f t="shared" si="4"/>
        <v>73.12</v>
      </c>
      <c r="N24" s="12">
        <v>1</v>
      </c>
    </row>
    <row r="25" spans="1:14" s="3" customFormat="1" ht="48.75" customHeight="1">
      <c r="A25" s="11">
        <v>23</v>
      </c>
      <c r="B25" s="12" t="s">
        <v>121</v>
      </c>
      <c r="C25" s="12" t="s">
        <v>127</v>
      </c>
      <c r="D25" s="12" t="s">
        <v>128</v>
      </c>
      <c r="E25" s="12" t="s">
        <v>18</v>
      </c>
      <c r="F25" s="12" t="s">
        <v>129</v>
      </c>
      <c r="G25" s="12" t="s">
        <v>126</v>
      </c>
      <c r="H25" s="12" t="s">
        <v>130</v>
      </c>
      <c r="I25" s="15">
        <f t="shared" si="0"/>
        <v>65.13333333333334</v>
      </c>
      <c r="J25" s="16">
        <f t="shared" si="1"/>
        <v>26.053333333333338</v>
      </c>
      <c r="K25" s="16">
        <v>78.4</v>
      </c>
      <c r="L25" s="16">
        <f t="shared" si="2"/>
        <v>47.04</v>
      </c>
      <c r="M25" s="16">
        <f t="shared" si="4"/>
        <v>73.09333333333333</v>
      </c>
      <c r="N25" s="12">
        <v>2</v>
      </c>
    </row>
    <row r="26" spans="1:14" s="3" customFormat="1" ht="48.75" customHeight="1">
      <c r="A26" s="11">
        <v>24</v>
      </c>
      <c r="B26" s="12" t="s">
        <v>131</v>
      </c>
      <c r="C26" s="12" t="s">
        <v>132</v>
      </c>
      <c r="D26" s="12" t="s">
        <v>133</v>
      </c>
      <c r="E26" s="12" t="s">
        <v>18</v>
      </c>
      <c r="F26" s="12" t="s">
        <v>134</v>
      </c>
      <c r="G26" s="12" t="s">
        <v>135</v>
      </c>
      <c r="H26" s="12" t="s">
        <v>136</v>
      </c>
      <c r="I26" s="15">
        <f t="shared" si="0"/>
        <v>76.46666666666667</v>
      </c>
      <c r="J26" s="16">
        <f t="shared" si="1"/>
        <v>30.58666666666667</v>
      </c>
      <c r="K26" s="16">
        <v>77.8</v>
      </c>
      <c r="L26" s="16">
        <f t="shared" si="2"/>
        <v>46.68</v>
      </c>
      <c r="M26" s="16">
        <f t="shared" si="4"/>
        <v>77.26666666666667</v>
      </c>
      <c r="N26" s="12">
        <v>1</v>
      </c>
    </row>
    <row r="27" spans="1:14" ht="48.75" customHeight="1">
      <c r="A27" s="11">
        <v>25</v>
      </c>
      <c r="B27" s="12" t="s">
        <v>137</v>
      </c>
      <c r="C27" s="12" t="s">
        <v>138</v>
      </c>
      <c r="D27" s="12" t="s">
        <v>139</v>
      </c>
      <c r="E27" s="12" t="s">
        <v>18</v>
      </c>
      <c r="F27" s="12" t="s">
        <v>81</v>
      </c>
      <c r="G27" s="12" t="s">
        <v>20</v>
      </c>
      <c r="H27" s="12" t="s">
        <v>140</v>
      </c>
      <c r="I27" s="15">
        <f t="shared" si="0"/>
        <v>72.8</v>
      </c>
      <c r="J27" s="16">
        <f t="shared" si="1"/>
        <v>29.12</v>
      </c>
      <c r="K27" s="16">
        <v>89.8</v>
      </c>
      <c r="L27" s="18">
        <f t="shared" si="2"/>
        <v>53.879999999999995</v>
      </c>
      <c r="M27" s="17">
        <f t="shared" si="4"/>
        <v>83</v>
      </c>
      <c r="N27" s="19">
        <v>1</v>
      </c>
    </row>
    <row r="28" spans="1:14" ht="48.75" customHeight="1">
      <c r="A28" s="11">
        <v>26</v>
      </c>
      <c r="B28" s="12" t="s">
        <v>137</v>
      </c>
      <c r="C28" s="12" t="s">
        <v>141</v>
      </c>
      <c r="D28" s="12" t="s">
        <v>142</v>
      </c>
      <c r="E28" s="12" t="s">
        <v>18</v>
      </c>
      <c r="F28" s="12" t="s">
        <v>143</v>
      </c>
      <c r="G28" s="12" t="s">
        <v>134</v>
      </c>
      <c r="H28" s="12" t="s">
        <v>144</v>
      </c>
      <c r="I28" s="15">
        <f t="shared" si="0"/>
        <v>71.93333333333334</v>
      </c>
      <c r="J28" s="16">
        <f t="shared" si="1"/>
        <v>28.773333333333337</v>
      </c>
      <c r="K28" s="16">
        <v>86.8</v>
      </c>
      <c r="L28" s="18">
        <f t="shared" si="2"/>
        <v>52.08</v>
      </c>
      <c r="M28" s="17">
        <f t="shared" si="4"/>
        <v>80.85333333333334</v>
      </c>
      <c r="N28" s="19">
        <v>2</v>
      </c>
    </row>
    <row r="29" spans="1:14" ht="48.75" customHeight="1">
      <c r="A29" s="11">
        <v>27</v>
      </c>
      <c r="B29" s="12" t="s">
        <v>137</v>
      </c>
      <c r="C29" s="12" t="s">
        <v>145</v>
      </c>
      <c r="D29" s="12" t="s">
        <v>146</v>
      </c>
      <c r="E29" s="12" t="s">
        <v>18</v>
      </c>
      <c r="F29" s="12" t="s">
        <v>147</v>
      </c>
      <c r="G29" s="12" t="s">
        <v>148</v>
      </c>
      <c r="H29" s="12" t="s">
        <v>149</v>
      </c>
      <c r="I29" s="15">
        <f t="shared" si="0"/>
        <v>68.86666666666666</v>
      </c>
      <c r="J29" s="16">
        <f t="shared" si="1"/>
        <v>27.546666666666667</v>
      </c>
      <c r="K29" s="16">
        <v>85.6</v>
      </c>
      <c r="L29" s="18">
        <f t="shared" si="2"/>
        <v>51.35999999999999</v>
      </c>
      <c r="M29" s="17">
        <f t="shared" si="4"/>
        <v>78.90666666666667</v>
      </c>
      <c r="N29" s="19">
        <v>3</v>
      </c>
    </row>
    <row r="30" spans="1:14" ht="48.75" customHeight="1">
      <c r="A30" s="11">
        <v>28</v>
      </c>
      <c r="B30" s="12" t="s">
        <v>137</v>
      </c>
      <c r="C30" s="12" t="s">
        <v>150</v>
      </c>
      <c r="D30" s="12" t="s">
        <v>151</v>
      </c>
      <c r="E30" s="12" t="s">
        <v>18</v>
      </c>
      <c r="F30" s="12" t="s">
        <v>152</v>
      </c>
      <c r="G30" s="12" t="s">
        <v>153</v>
      </c>
      <c r="H30" s="12" t="s">
        <v>154</v>
      </c>
      <c r="I30" s="15">
        <f t="shared" si="0"/>
        <v>69.26666666666667</v>
      </c>
      <c r="J30" s="16">
        <f t="shared" si="1"/>
        <v>27.706666666666667</v>
      </c>
      <c r="K30" s="16">
        <v>82</v>
      </c>
      <c r="L30" s="18">
        <f t="shared" si="2"/>
        <v>49.199999999999996</v>
      </c>
      <c r="M30" s="17">
        <f t="shared" si="4"/>
        <v>76.90666666666667</v>
      </c>
      <c r="N30" s="19">
        <v>4</v>
      </c>
    </row>
    <row r="31" spans="1:14" ht="48.75" customHeight="1">
      <c r="A31" s="11">
        <v>29</v>
      </c>
      <c r="B31" s="12" t="s">
        <v>155</v>
      </c>
      <c r="C31" s="12" t="s">
        <v>156</v>
      </c>
      <c r="D31" s="12" t="s">
        <v>157</v>
      </c>
      <c r="E31" s="12" t="s">
        <v>18</v>
      </c>
      <c r="F31" s="12" t="s">
        <v>24</v>
      </c>
      <c r="G31" s="12" t="s">
        <v>158</v>
      </c>
      <c r="H31" s="12" t="s">
        <v>159</v>
      </c>
      <c r="I31" s="15">
        <f t="shared" si="0"/>
        <v>68.13333333333334</v>
      </c>
      <c r="J31" s="16">
        <f t="shared" si="1"/>
        <v>27.253333333333337</v>
      </c>
      <c r="K31" s="16">
        <v>92</v>
      </c>
      <c r="L31" s="16">
        <f t="shared" si="2"/>
        <v>55.199999999999996</v>
      </c>
      <c r="M31" s="17">
        <f t="shared" si="4"/>
        <v>82.45333333333333</v>
      </c>
      <c r="N31" s="19">
        <v>1</v>
      </c>
    </row>
    <row r="32" spans="1:14" ht="48.75" customHeight="1">
      <c r="A32" s="11">
        <v>30</v>
      </c>
      <c r="B32" s="12" t="s">
        <v>155</v>
      </c>
      <c r="C32" s="12" t="s">
        <v>160</v>
      </c>
      <c r="D32" s="12" t="s">
        <v>161</v>
      </c>
      <c r="E32" s="12" t="s">
        <v>18</v>
      </c>
      <c r="F32" s="12" t="s">
        <v>162</v>
      </c>
      <c r="G32" s="12" t="s">
        <v>163</v>
      </c>
      <c r="H32" s="12" t="s">
        <v>164</v>
      </c>
      <c r="I32" s="15">
        <f t="shared" si="0"/>
        <v>73.2</v>
      </c>
      <c r="J32" s="16">
        <f t="shared" si="1"/>
        <v>29.28</v>
      </c>
      <c r="K32" s="16">
        <v>83.6</v>
      </c>
      <c r="L32" s="16">
        <f t="shared" si="2"/>
        <v>50.16</v>
      </c>
      <c r="M32" s="17">
        <f t="shared" si="4"/>
        <v>79.44</v>
      </c>
      <c r="N32" s="19">
        <v>2</v>
      </c>
    </row>
    <row r="33" spans="1:14" ht="48.75" customHeight="1">
      <c r="A33" s="11">
        <v>31</v>
      </c>
      <c r="B33" s="12" t="s">
        <v>155</v>
      </c>
      <c r="C33" s="12" t="s">
        <v>165</v>
      </c>
      <c r="D33" s="12" t="s">
        <v>166</v>
      </c>
      <c r="E33" s="12" t="s">
        <v>18</v>
      </c>
      <c r="F33" s="12" t="s">
        <v>95</v>
      </c>
      <c r="G33" s="12" t="s">
        <v>25</v>
      </c>
      <c r="H33" s="12" t="s">
        <v>167</v>
      </c>
      <c r="I33" s="15">
        <f t="shared" si="0"/>
        <v>73.13333333333334</v>
      </c>
      <c r="J33" s="16">
        <f t="shared" si="1"/>
        <v>29.253333333333337</v>
      </c>
      <c r="K33" s="16">
        <v>83.2</v>
      </c>
      <c r="L33" s="16">
        <f t="shared" si="2"/>
        <v>49.92</v>
      </c>
      <c r="M33" s="17">
        <f t="shared" si="4"/>
        <v>79.17333333333335</v>
      </c>
      <c r="N33" s="19">
        <v>3</v>
      </c>
    </row>
    <row r="34" spans="1:14" ht="48.75" customHeight="1">
      <c r="A34" s="11">
        <v>32</v>
      </c>
      <c r="B34" s="12" t="s">
        <v>155</v>
      </c>
      <c r="C34" s="12" t="s">
        <v>168</v>
      </c>
      <c r="D34" s="12" t="s">
        <v>169</v>
      </c>
      <c r="E34" s="12" t="s">
        <v>18</v>
      </c>
      <c r="F34" s="12" t="s">
        <v>148</v>
      </c>
      <c r="G34" s="12" t="s">
        <v>163</v>
      </c>
      <c r="H34" s="12" t="s">
        <v>41</v>
      </c>
      <c r="I34" s="15">
        <f t="shared" si="0"/>
        <v>67.06666666666666</v>
      </c>
      <c r="J34" s="16">
        <f t="shared" si="1"/>
        <v>26.826666666666668</v>
      </c>
      <c r="K34" s="16">
        <v>86.8</v>
      </c>
      <c r="L34" s="16">
        <f t="shared" si="2"/>
        <v>52.08</v>
      </c>
      <c r="M34" s="17">
        <f t="shared" si="4"/>
        <v>78.90666666666667</v>
      </c>
      <c r="N34" s="19">
        <v>4</v>
      </c>
    </row>
    <row r="35" spans="1:14" ht="48.75" customHeight="1">
      <c r="A35" s="11">
        <v>33</v>
      </c>
      <c r="B35" s="12" t="s">
        <v>155</v>
      </c>
      <c r="C35" s="12" t="s">
        <v>170</v>
      </c>
      <c r="D35" s="12" t="s">
        <v>171</v>
      </c>
      <c r="E35" s="12" t="s">
        <v>18</v>
      </c>
      <c r="F35" s="12" t="s">
        <v>116</v>
      </c>
      <c r="G35" s="12" t="s">
        <v>172</v>
      </c>
      <c r="H35" s="12" t="s">
        <v>173</v>
      </c>
      <c r="I35" s="15">
        <f t="shared" si="0"/>
        <v>65.06666666666666</v>
      </c>
      <c r="J35" s="16">
        <f t="shared" si="1"/>
        <v>26.026666666666667</v>
      </c>
      <c r="K35" s="16">
        <v>87.2</v>
      </c>
      <c r="L35" s="16">
        <f t="shared" si="2"/>
        <v>52.32</v>
      </c>
      <c r="M35" s="17">
        <f t="shared" si="4"/>
        <v>78.34666666666666</v>
      </c>
      <c r="N35" s="19">
        <v>5</v>
      </c>
    </row>
    <row r="36" spans="1:14" ht="48.75" customHeight="1">
      <c r="A36" s="11">
        <v>34</v>
      </c>
      <c r="B36" s="12" t="s">
        <v>174</v>
      </c>
      <c r="C36" s="12" t="s">
        <v>175</v>
      </c>
      <c r="D36" s="12" t="s">
        <v>176</v>
      </c>
      <c r="E36" s="12" t="s">
        <v>18</v>
      </c>
      <c r="F36" s="12" t="s">
        <v>177</v>
      </c>
      <c r="G36" s="12" t="s">
        <v>178</v>
      </c>
      <c r="H36" s="12" t="s">
        <v>179</v>
      </c>
      <c r="I36" s="15">
        <f t="shared" si="0"/>
        <v>83.60000000000001</v>
      </c>
      <c r="J36" s="16">
        <f t="shared" si="1"/>
        <v>33.440000000000005</v>
      </c>
      <c r="K36" s="16">
        <v>86.8</v>
      </c>
      <c r="L36" s="16">
        <f t="shared" si="2"/>
        <v>52.08</v>
      </c>
      <c r="M36" s="18">
        <f t="shared" si="4"/>
        <v>85.52000000000001</v>
      </c>
      <c r="N36" s="12">
        <v>1</v>
      </c>
    </row>
    <row r="37" spans="1:14" ht="48.75" customHeight="1">
      <c r="A37" s="11">
        <v>35</v>
      </c>
      <c r="B37" s="12" t="s">
        <v>174</v>
      </c>
      <c r="C37" s="12" t="s">
        <v>180</v>
      </c>
      <c r="D37" s="12" t="s">
        <v>181</v>
      </c>
      <c r="E37" s="12" t="s">
        <v>18</v>
      </c>
      <c r="F37" s="12" t="s">
        <v>77</v>
      </c>
      <c r="G37" s="12" t="s">
        <v>95</v>
      </c>
      <c r="H37" s="12" t="s">
        <v>182</v>
      </c>
      <c r="I37" s="15">
        <f t="shared" si="0"/>
        <v>80.73333333333333</v>
      </c>
      <c r="J37" s="16">
        <f t="shared" si="1"/>
        <v>32.29333333333334</v>
      </c>
      <c r="K37" s="16">
        <v>85.4</v>
      </c>
      <c r="L37" s="16">
        <f t="shared" si="2"/>
        <v>51.24</v>
      </c>
      <c r="M37" s="16">
        <f t="shared" si="4"/>
        <v>83.53333333333333</v>
      </c>
      <c r="N37" s="12">
        <v>2</v>
      </c>
    </row>
    <row r="38" spans="1:14" ht="48.75" customHeight="1">
      <c r="A38" s="11">
        <v>36</v>
      </c>
      <c r="B38" s="12" t="s">
        <v>174</v>
      </c>
      <c r="C38" s="12" t="s">
        <v>183</v>
      </c>
      <c r="D38" s="12" t="s">
        <v>184</v>
      </c>
      <c r="E38" s="12" t="s">
        <v>18</v>
      </c>
      <c r="F38" s="12" t="s">
        <v>119</v>
      </c>
      <c r="G38" s="12" t="s">
        <v>185</v>
      </c>
      <c r="H38" s="12" t="s">
        <v>186</v>
      </c>
      <c r="I38" s="15">
        <f t="shared" si="0"/>
        <v>81.73333333333333</v>
      </c>
      <c r="J38" s="16">
        <f t="shared" si="1"/>
        <v>32.693333333333335</v>
      </c>
      <c r="K38" s="16">
        <v>82.6</v>
      </c>
      <c r="L38" s="16">
        <f t="shared" si="2"/>
        <v>49.559999999999995</v>
      </c>
      <c r="M38" s="16">
        <f t="shared" si="4"/>
        <v>82.25333333333333</v>
      </c>
      <c r="N38" s="12">
        <v>3</v>
      </c>
    </row>
    <row r="39" spans="1:14" ht="48.75" customHeight="1">
      <c r="A39" s="11">
        <v>37</v>
      </c>
      <c r="B39" s="12" t="s">
        <v>174</v>
      </c>
      <c r="C39" s="12" t="s">
        <v>187</v>
      </c>
      <c r="D39" s="12" t="s">
        <v>188</v>
      </c>
      <c r="E39" s="12" t="s">
        <v>18</v>
      </c>
      <c r="F39" s="12" t="s">
        <v>163</v>
      </c>
      <c r="G39" s="12" t="s">
        <v>162</v>
      </c>
      <c r="H39" s="12" t="s">
        <v>189</v>
      </c>
      <c r="I39" s="15">
        <f t="shared" si="0"/>
        <v>75.13333333333334</v>
      </c>
      <c r="J39" s="16">
        <f t="shared" si="1"/>
        <v>30.053333333333338</v>
      </c>
      <c r="K39" s="16">
        <v>84.6</v>
      </c>
      <c r="L39" s="16">
        <f t="shared" si="2"/>
        <v>50.76</v>
      </c>
      <c r="M39" s="16">
        <f t="shared" si="4"/>
        <v>80.81333333333333</v>
      </c>
      <c r="N39" s="12">
        <v>4</v>
      </c>
    </row>
    <row r="40" spans="1:14" ht="48.75" customHeight="1">
      <c r="A40" s="11">
        <v>38</v>
      </c>
      <c r="B40" s="12" t="s">
        <v>174</v>
      </c>
      <c r="C40" s="12" t="s">
        <v>190</v>
      </c>
      <c r="D40" s="12" t="s">
        <v>191</v>
      </c>
      <c r="E40" s="12" t="s">
        <v>18</v>
      </c>
      <c r="F40" s="12" t="s">
        <v>56</v>
      </c>
      <c r="G40" s="12" t="s">
        <v>192</v>
      </c>
      <c r="H40" s="12" t="s">
        <v>193</v>
      </c>
      <c r="I40" s="15">
        <f t="shared" si="0"/>
        <v>75.2</v>
      </c>
      <c r="J40" s="16">
        <f t="shared" si="1"/>
        <v>30.080000000000002</v>
      </c>
      <c r="K40" s="16">
        <v>80.8</v>
      </c>
      <c r="L40" s="16">
        <f t="shared" si="2"/>
        <v>48.48</v>
      </c>
      <c r="M40" s="16">
        <f t="shared" si="4"/>
        <v>78.56</v>
      </c>
      <c r="N40" s="12">
        <v>5</v>
      </c>
    </row>
    <row r="41" spans="1:14" ht="48.75" customHeight="1">
      <c r="A41" s="11">
        <v>39</v>
      </c>
      <c r="B41" s="12" t="s">
        <v>194</v>
      </c>
      <c r="C41" s="12" t="s">
        <v>195</v>
      </c>
      <c r="D41" s="12" t="s">
        <v>196</v>
      </c>
      <c r="E41" s="12" t="s">
        <v>18</v>
      </c>
      <c r="F41" s="12" t="s">
        <v>163</v>
      </c>
      <c r="G41" s="12" t="s">
        <v>197</v>
      </c>
      <c r="H41" s="12" t="s">
        <v>198</v>
      </c>
      <c r="I41" s="15">
        <f t="shared" si="0"/>
        <v>73.53333333333333</v>
      </c>
      <c r="J41" s="16">
        <f t="shared" si="1"/>
        <v>29.413333333333334</v>
      </c>
      <c r="K41" s="16">
        <v>87.6</v>
      </c>
      <c r="L41" s="16">
        <f t="shared" si="2"/>
        <v>52.559999999999995</v>
      </c>
      <c r="M41" s="16">
        <f t="shared" si="4"/>
        <v>81.97333333333333</v>
      </c>
      <c r="N41" s="12">
        <v>1</v>
      </c>
    </row>
    <row r="42" spans="1:14" ht="48.75" customHeight="1">
      <c r="A42" s="11">
        <v>40</v>
      </c>
      <c r="B42" s="12" t="s">
        <v>199</v>
      </c>
      <c r="C42" s="12" t="s">
        <v>200</v>
      </c>
      <c r="D42" s="12" t="s">
        <v>201</v>
      </c>
      <c r="E42" s="12" t="s">
        <v>65</v>
      </c>
      <c r="F42" s="12" t="s">
        <v>172</v>
      </c>
      <c r="G42" s="12" t="s">
        <v>45</v>
      </c>
      <c r="H42" s="12" t="s">
        <v>202</v>
      </c>
      <c r="I42" s="15">
        <f t="shared" si="0"/>
        <v>65.46666666666667</v>
      </c>
      <c r="J42" s="17">
        <f t="shared" si="1"/>
        <v>26.186666666666667</v>
      </c>
      <c r="K42" s="17">
        <v>88.4</v>
      </c>
      <c r="L42" s="18">
        <f t="shared" si="2"/>
        <v>53.04</v>
      </c>
      <c r="M42" s="18">
        <f t="shared" si="4"/>
        <v>79.22666666666666</v>
      </c>
      <c r="N42" s="19">
        <v>1</v>
      </c>
    </row>
    <row r="43" spans="1:14" ht="48.75" customHeight="1">
      <c r="A43" s="11">
        <v>41</v>
      </c>
      <c r="B43" s="12" t="s">
        <v>199</v>
      </c>
      <c r="C43" s="12" t="s">
        <v>203</v>
      </c>
      <c r="D43" s="12" t="s">
        <v>204</v>
      </c>
      <c r="E43" s="12" t="s">
        <v>18</v>
      </c>
      <c r="F43" s="12" t="s">
        <v>205</v>
      </c>
      <c r="G43" s="12" t="s">
        <v>116</v>
      </c>
      <c r="H43" s="12" t="s">
        <v>71</v>
      </c>
      <c r="I43" s="15">
        <f t="shared" si="0"/>
        <v>65</v>
      </c>
      <c r="J43" s="17">
        <f t="shared" si="1"/>
        <v>26</v>
      </c>
      <c r="K43" s="17">
        <v>85.5</v>
      </c>
      <c r="L43" s="18">
        <f t="shared" si="2"/>
        <v>51.3</v>
      </c>
      <c r="M43" s="18">
        <f t="shared" si="4"/>
        <v>77.3</v>
      </c>
      <c r="N43" s="19">
        <v>2</v>
      </c>
    </row>
    <row r="44" spans="1:14" ht="48.75" customHeight="1">
      <c r="A44" s="11">
        <v>42</v>
      </c>
      <c r="B44" s="12" t="s">
        <v>206</v>
      </c>
      <c r="C44" s="12" t="s">
        <v>207</v>
      </c>
      <c r="D44" s="12" t="s">
        <v>208</v>
      </c>
      <c r="E44" s="12" t="s">
        <v>18</v>
      </c>
      <c r="F44" s="12" t="s">
        <v>77</v>
      </c>
      <c r="G44" s="12" t="s">
        <v>50</v>
      </c>
      <c r="H44" s="12" t="s">
        <v>209</v>
      </c>
      <c r="I44" s="15">
        <f t="shared" si="0"/>
        <v>78.73333333333333</v>
      </c>
      <c r="J44" s="16">
        <f t="shared" si="1"/>
        <v>31.493333333333336</v>
      </c>
      <c r="K44" s="16">
        <v>86.4</v>
      </c>
      <c r="L44" s="16">
        <f t="shared" si="2"/>
        <v>51.84</v>
      </c>
      <c r="M44" s="16">
        <f t="shared" si="4"/>
        <v>83.33333333333334</v>
      </c>
      <c r="N44" s="12">
        <v>1</v>
      </c>
    </row>
    <row r="45" spans="1:14" ht="48.75" customHeight="1">
      <c r="A45" s="11">
        <v>43</v>
      </c>
      <c r="B45" s="12" t="s">
        <v>210</v>
      </c>
      <c r="C45" s="12" t="s">
        <v>211</v>
      </c>
      <c r="D45" s="12" t="s">
        <v>212</v>
      </c>
      <c r="E45" s="12" t="s">
        <v>18</v>
      </c>
      <c r="F45" s="12" t="s">
        <v>147</v>
      </c>
      <c r="G45" s="12" t="s">
        <v>71</v>
      </c>
      <c r="H45" s="12" t="s">
        <v>213</v>
      </c>
      <c r="I45" s="15">
        <f t="shared" si="0"/>
        <v>69.66666666666667</v>
      </c>
      <c r="J45" s="16">
        <f t="shared" si="1"/>
        <v>27.86666666666667</v>
      </c>
      <c r="K45" s="16">
        <v>90.8</v>
      </c>
      <c r="L45" s="16">
        <f t="shared" si="2"/>
        <v>54.48</v>
      </c>
      <c r="M45" s="16">
        <f t="shared" si="4"/>
        <v>82.34666666666666</v>
      </c>
      <c r="N45" s="12">
        <v>1</v>
      </c>
    </row>
    <row r="46" spans="1:14" ht="48.75" customHeight="1">
      <c r="A46" s="11">
        <v>44</v>
      </c>
      <c r="B46" s="12" t="s">
        <v>210</v>
      </c>
      <c r="C46" s="12" t="s">
        <v>214</v>
      </c>
      <c r="D46" s="12" t="s">
        <v>215</v>
      </c>
      <c r="E46" s="12" t="s">
        <v>18</v>
      </c>
      <c r="F46" s="12" t="s">
        <v>60</v>
      </c>
      <c r="G46" s="12" t="s">
        <v>126</v>
      </c>
      <c r="H46" s="12" t="s">
        <v>216</v>
      </c>
      <c r="I46" s="15">
        <f t="shared" si="0"/>
        <v>67.53333333333333</v>
      </c>
      <c r="J46" s="16">
        <f t="shared" si="1"/>
        <v>27.013333333333335</v>
      </c>
      <c r="K46" s="16">
        <v>90</v>
      </c>
      <c r="L46" s="16">
        <f t="shared" si="2"/>
        <v>54</v>
      </c>
      <c r="M46" s="16">
        <f t="shared" si="4"/>
        <v>81.01333333333334</v>
      </c>
      <c r="N46" s="12">
        <v>2</v>
      </c>
    </row>
    <row r="47" spans="1:14" ht="48.75" customHeight="1">
      <c r="A47" s="11">
        <v>45</v>
      </c>
      <c r="B47" s="12" t="s">
        <v>217</v>
      </c>
      <c r="C47" s="12" t="s">
        <v>218</v>
      </c>
      <c r="D47" s="12" t="s">
        <v>219</v>
      </c>
      <c r="E47" s="12" t="s">
        <v>18</v>
      </c>
      <c r="F47" s="12" t="s">
        <v>143</v>
      </c>
      <c r="G47" s="12" t="s">
        <v>220</v>
      </c>
      <c r="H47" s="12" t="s">
        <v>221</v>
      </c>
      <c r="I47" s="15">
        <f t="shared" si="0"/>
        <v>75.93333333333334</v>
      </c>
      <c r="J47" s="16">
        <f t="shared" si="1"/>
        <v>30.373333333333335</v>
      </c>
      <c r="K47" s="16">
        <v>84.4</v>
      </c>
      <c r="L47" s="16">
        <f t="shared" si="2"/>
        <v>50.64</v>
      </c>
      <c r="M47" s="16">
        <f t="shared" si="4"/>
        <v>81.01333333333334</v>
      </c>
      <c r="N47" s="12">
        <v>1</v>
      </c>
    </row>
    <row r="48" spans="1:14" ht="48.75" customHeight="1">
      <c r="A48" s="11">
        <v>46</v>
      </c>
      <c r="B48" s="12" t="s">
        <v>222</v>
      </c>
      <c r="C48" s="12" t="s">
        <v>223</v>
      </c>
      <c r="D48" s="12" t="s">
        <v>224</v>
      </c>
      <c r="E48" s="12" t="s">
        <v>18</v>
      </c>
      <c r="F48" s="12" t="s">
        <v>39</v>
      </c>
      <c r="G48" s="12" t="s">
        <v>225</v>
      </c>
      <c r="H48" s="12" t="s">
        <v>226</v>
      </c>
      <c r="I48" s="15">
        <f t="shared" si="0"/>
        <v>66.06666666666666</v>
      </c>
      <c r="J48" s="16">
        <f t="shared" si="1"/>
        <v>26.426666666666666</v>
      </c>
      <c r="K48" s="16">
        <v>90.8</v>
      </c>
      <c r="L48" s="16">
        <f t="shared" si="2"/>
        <v>54.48</v>
      </c>
      <c r="M48" s="16">
        <f t="shared" si="4"/>
        <v>80.90666666666667</v>
      </c>
      <c r="N48" s="12">
        <v>1</v>
      </c>
    </row>
    <row r="49" spans="1:14" ht="48.75" customHeight="1">
      <c r="A49" s="11">
        <v>47</v>
      </c>
      <c r="B49" s="12" t="s">
        <v>227</v>
      </c>
      <c r="C49" s="20" t="s">
        <v>228</v>
      </c>
      <c r="D49" s="12" t="s">
        <v>229</v>
      </c>
      <c r="E49" s="12" t="s">
        <v>18</v>
      </c>
      <c r="F49" s="12" t="s">
        <v>230</v>
      </c>
      <c r="G49" s="12" t="s">
        <v>231</v>
      </c>
      <c r="H49" s="12" t="s">
        <v>232</v>
      </c>
      <c r="I49" s="15">
        <f t="shared" si="0"/>
        <v>69.8</v>
      </c>
      <c r="J49" s="16"/>
      <c r="K49" s="16"/>
      <c r="L49" s="16"/>
      <c r="M49" s="17">
        <v>69.8</v>
      </c>
      <c r="N49" s="19">
        <v>1</v>
      </c>
    </row>
  </sheetData>
  <sheetProtection/>
  <autoFilter ref="A2:N49">
    <sortState ref="A3:N49">
      <sortCondition descending="1" sortBy="value" ref="M3:M49"/>
    </sortState>
  </autoFilter>
  <mergeCells count="1">
    <mergeCell ref="A1:N1"/>
  </mergeCells>
  <printOptions horizontalCentered="1"/>
  <pageMargins left="0.7086614173228347" right="0.7086614173228347" top="0.5511811023622047" bottom="0.5511811023622047" header="0.31496062992125984" footer="0.31496062992125984"/>
  <pageSetup fitToHeight="7" fitToWidth="1" horizontalDpi="600" verticalDpi="600" orientation="portrait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minisky</dc:creator>
  <cp:keywords/>
  <dc:description/>
  <cp:lastModifiedBy>軟</cp:lastModifiedBy>
  <cp:lastPrinted>2020-08-24T04:13:55Z</cp:lastPrinted>
  <dcterms:created xsi:type="dcterms:W3CDTF">2012-06-04T10:04:49Z</dcterms:created>
  <dcterms:modified xsi:type="dcterms:W3CDTF">2022-07-04T09:31:12Z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903D439DC6634667A1C575094AE1CC0A</vt:lpwstr>
  </property>
</Properties>
</file>