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Sheet1!$A$2:$XFB$113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<sst xmlns="http://schemas.openxmlformats.org/spreadsheetml/2006/main" count="789" uniqueCount="374">
  <si>
    <t>宁都县2021年公开招聘事业单位工作人员入闱体检考察人员名单</t>
  </si>
  <si>
    <t>序号</t>
  </si>
  <si>
    <t>岗位代码</t>
  </si>
  <si>
    <t>报考单位</t>
  </si>
  <si>
    <t>报考岗位</t>
  </si>
  <si>
    <t>核减后 招聘人数</t>
  </si>
  <si>
    <t>姓名</t>
  </si>
  <si>
    <t>性别</t>
  </si>
  <si>
    <t>手机号码</t>
  </si>
  <si>
    <t>笔试准考证号</t>
  </si>
  <si>
    <t>笔 试  成 绩</t>
  </si>
  <si>
    <t>面 试  成 绩</t>
  </si>
  <si>
    <t>总成绩</t>
  </si>
  <si>
    <t>是否入闱体检</t>
  </si>
  <si>
    <t>2021010281001</t>
  </si>
  <si>
    <t>宁都县人大代表服务中心</t>
  </si>
  <si>
    <t>文秘</t>
  </si>
  <si>
    <t>梁立</t>
  </si>
  <si>
    <t>女</t>
  </si>
  <si>
    <t>18260096682</t>
  </si>
  <si>
    <t>入闱体检</t>
  </si>
  <si>
    <t>2021010291001</t>
  </si>
  <si>
    <t>中共宁都县委党建和人才服务中心</t>
  </si>
  <si>
    <t>谢思思</t>
  </si>
  <si>
    <t>18770739379</t>
  </si>
  <si>
    <t>2021010301001</t>
  </si>
  <si>
    <t>宁都县融媒体中心</t>
  </si>
  <si>
    <t>新闻采编</t>
  </si>
  <si>
    <t>李丹</t>
  </si>
  <si>
    <t>13576765080</t>
  </si>
  <si>
    <t>彭歆冉</t>
  </si>
  <si>
    <t>17679380708</t>
  </si>
  <si>
    <t>袁恩</t>
  </si>
  <si>
    <t>男</t>
  </si>
  <si>
    <t>18720413340</t>
  </si>
  <si>
    <t>2021010301003</t>
  </si>
  <si>
    <t>机务人员</t>
  </si>
  <si>
    <t>黄康</t>
  </si>
  <si>
    <t>18162160580</t>
  </si>
  <si>
    <t>2021010301004</t>
  </si>
  <si>
    <t>电视播音员</t>
  </si>
  <si>
    <t>钟季伶</t>
  </si>
  <si>
    <t>2021010301005</t>
  </si>
  <si>
    <t>摄影记者</t>
  </si>
  <si>
    <t>钟院兰</t>
  </si>
  <si>
    <t>2021010311001</t>
  </si>
  <si>
    <t>宁都县机构编制实名制管理中心</t>
  </si>
  <si>
    <t>综合岗</t>
  </si>
  <si>
    <t>肖陈飞</t>
  </si>
  <si>
    <t>13426544520</t>
  </si>
  <si>
    <t>2021010311002</t>
  </si>
  <si>
    <t>财务</t>
  </si>
  <si>
    <t>谢风娇</t>
  </si>
  <si>
    <t>15279734919</t>
  </si>
  <si>
    <t>2021010321001</t>
  </si>
  <si>
    <t>宁都县网络应急指挥中心</t>
  </si>
  <si>
    <t>网络管理岗</t>
  </si>
  <si>
    <t>钟文权</t>
  </si>
  <si>
    <t>18770021268</t>
  </si>
  <si>
    <t>2021010331001</t>
  </si>
  <si>
    <t>宁都县人工影响天气中心</t>
  </si>
  <si>
    <t>办公室职员</t>
  </si>
  <si>
    <t>陆辉</t>
  </si>
  <si>
    <t>13870005389</t>
  </si>
  <si>
    <t>曾湘清</t>
  </si>
  <si>
    <t>13530190802</t>
  </si>
  <si>
    <t>2021010341001</t>
  </si>
  <si>
    <t>宁都县大数据中心</t>
  </si>
  <si>
    <t>计算机网络维护员</t>
  </si>
  <si>
    <t>谢伟林</t>
  </si>
  <si>
    <t>17784451577</t>
  </si>
  <si>
    <t>2021010341002</t>
  </si>
  <si>
    <t>邵活跃</t>
  </si>
  <si>
    <t>15970064796</t>
  </si>
  <si>
    <t>2021010351001</t>
  </si>
  <si>
    <t>宁都县就业创业服务中心</t>
  </si>
  <si>
    <t>丁航</t>
  </si>
  <si>
    <t>18214948545</t>
  </si>
  <si>
    <t>2021010361001</t>
  </si>
  <si>
    <t>宁都县审计技术保障中心</t>
  </si>
  <si>
    <t>审计业务岗</t>
  </si>
  <si>
    <t>曹奕</t>
  </si>
  <si>
    <t>13479736103</t>
  </si>
  <si>
    <t>温斐丽</t>
  </si>
  <si>
    <t>18270016035</t>
  </si>
  <si>
    <t>郭林辉</t>
  </si>
  <si>
    <t>13979731860</t>
  </si>
  <si>
    <t>刘林林</t>
  </si>
  <si>
    <t>15179724490</t>
  </si>
  <si>
    <t>2021010361002</t>
  </si>
  <si>
    <t>固定资产投资业务岗</t>
  </si>
  <si>
    <t>陈锦荣</t>
  </si>
  <si>
    <t>15727748595</t>
  </si>
  <si>
    <t>冯珂</t>
  </si>
  <si>
    <t>18470181398</t>
  </si>
  <si>
    <t>2021010371001</t>
  </si>
  <si>
    <t>宁都县工业园区企业综合服务中心</t>
  </si>
  <si>
    <t>梁百振</t>
  </si>
  <si>
    <t>15179120670</t>
  </si>
  <si>
    <t>2021010371002</t>
  </si>
  <si>
    <t>钟德仁</t>
  </si>
  <si>
    <t>18879779091</t>
  </si>
  <si>
    <t>2021010381001</t>
  </si>
  <si>
    <t>宁都县文化市场综合执法大队</t>
  </si>
  <si>
    <t>邵成官</t>
  </si>
  <si>
    <t>17357108191</t>
  </si>
  <si>
    <t>费婉婷</t>
  </si>
  <si>
    <t>15270712992</t>
  </si>
  <si>
    <t>黄宝华</t>
  </si>
  <si>
    <t>18879090075</t>
  </si>
  <si>
    <t>孙国鑫</t>
  </si>
  <si>
    <t>15270970628</t>
  </si>
  <si>
    <t>赖林苹</t>
  </si>
  <si>
    <t>15070063671</t>
  </si>
  <si>
    <t>陈品睿</t>
  </si>
  <si>
    <t>13612214996</t>
  </si>
  <si>
    <t>2021010391001</t>
  </si>
  <si>
    <t>宁都县文化馆</t>
  </si>
  <si>
    <t>温舒茗</t>
  </si>
  <si>
    <t>18370971052</t>
  </si>
  <si>
    <t>曾竞红</t>
  </si>
  <si>
    <t>13667048458</t>
  </si>
  <si>
    <t>2021010401001</t>
  </si>
  <si>
    <t>宁都县图书馆</t>
  </si>
  <si>
    <t>胡蓉</t>
  </si>
  <si>
    <t>18214972721</t>
  </si>
  <si>
    <t>2021010411001</t>
  </si>
  <si>
    <t>宁都县退役军人服务中心</t>
  </si>
  <si>
    <t>黄楠</t>
  </si>
  <si>
    <t>17370819537</t>
  </si>
  <si>
    <t>宋皓安</t>
  </si>
  <si>
    <t>19899832320</t>
  </si>
  <si>
    <t>2021010411002</t>
  </si>
  <si>
    <t>邱黛琪</t>
  </si>
  <si>
    <t>18370845928</t>
  </si>
  <si>
    <t>2021010421001</t>
  </si>
  <si>
    <t>宁都县防灾减灾中心</t>
  </si>
  <si>
    <t>防汛管理岗</t>
  </si>
  <si>
    <t>张新晨</t>
  </si>
  <si>
    <t>13327693662</t>
  </si>
  <si>
    <t>2021010421003</t>
  </si>
  <si>
    <t>李洵</t>
  </si>
  <si>
    <t>13576730090</t>
  </si>
  <si>
    <t>2021010431001</t>
  </si>
  <si>
    <t>宁都县统战工作联络中心</t>
  </si>
  <si>
    <t>曾紫琴</t>
  </si>
  <si>
    <t>18379758068</t>
  </si>
  <si>
    <t>2021010441001</t>
  </si>
  <si>
    <t>宁都县非公有制企业维权服务中心</t>
  </si>
  <si>
    <t>张鹏</t>
  </si>
  <si>
    <t>13755810729</t>
  </si>
  <si>
    <t>2021010451001</t>
  </si>
  <si>
    <t>宁都县民政事务服务中心</t>
  </si>
  <si>
    <t>唐烈强</t>
  </si>
  <si>
    <t>15083577317</t>
  </si>
  <si>
    <t>朱虹</t>
  </si>
  <si>
    <t>15297740412</t>
  </si>
  <si>
    <t>吴祖福</t>
  </si>
  <si>
    <t>15390845425</t>
  </si>
  <si>
    <t>2021010461001</t>
  </si>
  <si>
    <t>宁都县人民来访接待中心</t>
  </si>
  <si>
    <t>接访专员</t>
  </si>
  <si>
    <t>曾育辉</t>
  </si>
  <si>
    <t>18307078809</t>
  </si>
  <si>
    <t>2021010471001</t>
  </si>
  <si>
    <t>宁都县电子商务发展中心</t>
  </si>
  <si>
    <t>林聪</t>
  </si>
  <si>
    <t>18279792872</t>
  </si>
  <si>
    <t>金雨潇</t>
  </si>
  <si>
    <t>13247060682</t>
  </si>
  <si>
    <t>2021010481001</t>
  </si>
  <si>
    <t>江西省宁都县公证处</t>
  </si>
  <si>
    <t>公证岗</t>
  </si>
  <si>
    <t>邱秋香</t>
  </si>
  <si>
    <t>15797692701</t>
  </si>
  <si>
    <t>钟贤达</t>
  </si>
  <si>
    <t>18770792955</t>
  </si>
  <si>
    <t>2021010491001</t>
  </si>
  <si>
    <t>宁都县项目推进中心</t>
  </si>
  <si>
    <t>廖妙兰</t>
  </si>
  <si>
    <t>13162121117</t>
  </si>
  <si>
    <t>苏滢</t>
  </si>
  <si>
    <t>17806243713</t>
  </si>
  <si>
    <t>谢国栋</t>
  </si>
  <si>
    <t>15288427768</t>
  </si>
  <si>
    <t>2021010501001</t>
  </si>
  <si>
    <t>宁都县市场监督管理执法稽查局</t>
  </si>
  <si>
    <t>行政执法岗</t>
  </si>
  <si>
    <t>李振</t>
  </si>
  <si>
    <t>18370846500</t>
  </si>
  <si>
    <t>洪瑶</t>
  </si>
  <si>
    <t>18770762377</t>
  </si>
  <si>
    <t>钟欣宇</t>
  </si>
  <si>
    <t>18867142405</t>
  </si>
  <si>
    <t>2021010511001</t>
  </si>
  <si>
    <t>宁都县市场监管事务中心</t>
  </si>
  <si>
    <t>网络维护岗</t>
  </si>
  <si>
    <t>王俊雄</t>
  </si>
  <si>
    <t>18070153578</t>
  </si>
  <si>
    <t>2021010511002</t>
  </si>
  <si>
    <t>刘微</t>
  </si>
  <si>
    <t>18879705019</t>
  </si>
  <si>
    <t>2021010521001</t>
  </si>
  <si>
    <t>宁都县群团综合服务中心（残联）</t>
  </si>
  <si>
    <t>李路祥</t>
  </si>
  <si>
    <t>18279743405</t>
  </si>
  <si>
    <t>2021010531001</t>
  </si>
  <si>
    <t>宁都县红十字会</t>
  </si>
  <si>
    <t>饶嘉炜</t>
  </si>
  <si>
    <t>13264708688</t>
  </si>
  <si>
    <t>2021010541001</t>
  </si>
  <si>
    <t>宁都县政务服务中心</t>
  </si>
  <si>
    <t>胡雁鹏</t>
  </si>
  <si>
    <t>15770827577</t>
  </si>
  <si>
    <t>2021010541002</t>
  </si>
  <si>
    <t>信息维护岗</t>
  </si>
  <si>
    <t>李群</t>
  </si>
  <si>
    <t>18779784866</t>
  </si>
  <si>
    <t>2021010551001</t>
  </si>
  <si>
    <t>宁都县城市社区管委会机关</t>
  </si>
  <si>
    <t>黄蓉</t>
  </si>
  <si>
    <t>13813063472</t>
  </si>
  <si>
    <t>蔡元煜</t>
  </si>
  <si>
    <t>13007230349</t>
  </si>
  <si>
    <t>2021010561001</t>
  </si>
  <si>
    <t>宁都县城市社区党群服务中心</t>
  </si>
  <si>
    <t>刘玉薪</t>
  </si>
  <si>
    <t>18779977225</t>
  </si>
  <si>
    <t>刘晖虹</t>
  </si>
  <si>
    <t>15397911514</t>
  </si>
  <si>
    <t>2021010561002</t>
  </si>
  <si>
    <t>卢雪梅</t>
  </si>
  <si>
    <t>17779710803</t>
  </si>
  <si>
    <t>黄春林</t>
  </si>
  <si>
    <t>18379759758</t>
  </si>
  <si>
    <t>2021010571001</t>
  </si>
  <si>
    <t>宁都县政协委员联络服务中心</t>
  </si>
  <si>
    <t>李文舒</t>
  </si>
  <si>
    <t>18379767620</t>
  </si>
  <si>
    <t>2021010581001</t>
  </si>
  <si>
    <t>宁都县应急管理综合行政执法大队</t>
  </si>
  <si>
    <t>安全执法岗</t>
  </si>
  <si>
    <t>曾天骄</t>
  </si>
  <si>
    <t>18779091742</t>
  </si>
  <si>
    <t>刘斌</t>
  </si>
  <si>
    <t>18365402802</t>
  </si>
  <si>
    <t>2021010591001</t>
  </si>
  <si>
    <t>宁都县赖村镇综合行政执法大队</t>
  </si>
  <si>
    <t>温亚露</t>
  </si>
  <si>
    <t>17770760605</t>
  </si>
  <si>
    <t>2021010601001</t>
  </si>
  <si>
    <t>宁都县对坊乡综合便民服务中心</t>
  </si>
  <si>
    <t>环境管理岗</t>
  </si>
  <si>
    <t>胡玉珍</t>
  </si>
  <si>
    <t>18270049848</t>
  </si>
  <si>
    <t>2021010611001</t>
  </si>
  <si>
    <t>宁都县固村镇综合便民服务中心</t>
  </si>
  <si>
    <t>农林水专业技术人员</t>
  </si>
  <si>
    <t>温义恒</t>
  </si>
  <si>
    <t>18317971021</t>
  </si>
  <si>
    <t>2021010621001</t>
  </si>
  <si>
    <t>宁都县固厚乡综合便民服务中心</t>
  </si>
  <si>
    <t>古娟</t>
  </si>
  <si>
    <t>17855831202</t>
  </si>
  <si>
    <t>陈丽萍</t>
  </si>
  <si>
    <t>15179700649</t>
  </si>
  <si>
    <t>2021010631001</t>
  </si>
  <si>
    <t>宁都县田埠乡综合便民服务中心</t>
  </si>
  <si>
    <t>张美</t>
  </si>
  <si>
    <t>18379242449</t>
  </si>
  <si>
    <t>2021010641001</t>
  </si>
  <si>
    <t>宁都县湛田乡综合行政执法大队</t>
  </si>
  <si>
    <t>崔缝城</t>
  </si>
  <si>
    <t>18379746769</t>
  </si>
  <si>
    <t>2021010661001</t>
  </si>
  <si>
    <t>宁都县安福乡综合便民服务中心</t>
  </si>
  <si>
    <t>付良添</t>
  </si>
  <si>
    <t>15083766581</t>
  </si>
  <si>
    <t>2021010671001</t>
  </si>
  <si>
    <t>宁都县钓峰乡综合便民服务中心</t>
  </si>
  <si>
    <t>曾晓菘</t>
  </si>
  <si>
    <t>15179773343</t>
  </si>
  <si>
    <t>2021010681001</t>
  </si>
  <si>
    <t>宁都县东山坝镇综合便民服务中心</t>
  </si>
  <si>
    <t>旅游管理岗</t>
  </si>
  <si>
    <t>郑超</t>
  </si>
  <si>
    <t>18779760884</t>
  </si>
  <si>
    <t>2021010681002</t>
  </si>
  <si>
    <t>李先锋</t>
  </si>
  <si>
    <t>14797878418</t>
  </si>
  <si>
    <t>2021010691001</t>
  </si>
  <si>
    <t>宁都县洛口镇综合便民服务中心</t>
  </si>
  <si>
    <t>黄诚</t>
  </si>
  <si>
    <t>18370707201</t>
  </si>
  <si>
    <t>2021010701001</t>
  </si>
  <si>
    <t>宁都县东韶乡综合便民服务中心</t>
  </si>
  <si>
    <t>李媚慧</t>
  </si>
  <si>
    <t>18370660645</t>
  </si>
  <si>
    <t>2021010701002</t>
  </si>
  <si>
    <t>黄伟红</t>
  </si>
  <si>
    <t>13635901383</t>
  </si>
  <si>
    <t>2021010711001</t>
  </si>
  <si>
    <t>宁都县肖田乡综合便民服务中心</t>
  </si>
  <si>
    <t>曾路红</t>
  </si>
  <si>
    <t>13979790527</t>
  </si>
  <si>
    <t>2021010721001</t>
  </si>
  <si>
    <t>宁都县属乡镇下属事业单位(捆绑1)</t>
  </si>
  <si>
    <t>畜牧兽医技术人员</t>
  </si>
  <si>
    <t>温帆</t>
  </si>
  <si>
    <t>15380716867</t>
  </si>
  <si>
    <t>李枭飞</t>
  </si>
  <si>
    <t>13097176927</t>
  </si>
  <si>
    <t>郭露芳</t>
  </si>
  <si>
    <t>17318416453</t>
  </si>
  <si>
    <t>李茂华</t>
  </si>
  <si>
    <t>15970056903</t>
  </si>
  <si>
    <t>刘蓬苻</t>
  </si>
  <si>
    <t>17370143759</t>
  </si>
  <si>
    <t>陈朝辉</t>
  </si>
  <si>
    <t>18720797513</t>
  </si>
  <si>
    <t>伊扬</t>
  </si>
  <si>
    <t>15387878953</t>
  </si>
  <si>
    <t>何辉</t>
  </si>
  <si>
    <t>17759695357</t>
  </si>
  <si>
    <t>谢翼豪</t>
  </si>
  <si>
    <t>17770112284</t>
  </si>
  <si>
    <t>2021010731001</t>
  </si>
  <si>
    <t>宁都县属乡镇下属事业单位(捆绑2)</t>
  </si>
  <si>
    <t>廖春荣</t>
  </si>
  <si>
    <t>18270058439</t>
  </si>
  <si>
    <t>闵林芳</t>
  </si>
  <si>
    <t>15507067798</t>
  </si>
  <si>
    <t>刘小娇</t>
  </si>
  <si>
    <t>15807066079</t>
  </si>
  <si>
    <t>江浩</t>
  </si>
  <si>
    <t>14770900325</t>
  </si>
  <si>
    <t>李根</t>
  </si>
  <si>
    <t>19970720014</t>
  </si>
  <si>
    <t>赖媛华</t>
  </si>
  <si>
    <t>15083963859</t>
  </si>
  <si>
    <t>2021010741001</t>
  </si>
  <si>
    <t>宁都县属乡镇下属事业单位(捆绑3)</t>
  </si>
  <si>
    <t>规划设计岗</t>
  </si>
  <si>
    <t>张大印</t>
  </si>
  <si>
    <t>15397979700</t>
  </si>
  <si>
    <t>朱俊帆</t>
  </si>
  <si>
    <t>15216268673</t>
  </si>
  <si>
    <t>温玮</t>
  </si>
  <si>
    <t>18620280582</t>
  </si>
  <si>
    <t>李欣</t>
  </si>
  <si>
    <t>13799267763</t>
  </si>
  <si>
    <t>杜良祯</t>
  </si>
  <si>
    <t>18270721972</t>
  </si>
  <si>
    <t>毛伟强</t>
  </si>
  <si>
    <t>17607942936</t>
  </si>
  <si>
    <t>范增辉</t>
  </si>
  <si>
    <t>18370450136</t>
  </si>
  <si>
    <t>罗达权</t>
  </si>
  <si>
    <t>15297760029</t>
  </si>
  <si>
    <t>2021010751001</t>
  </si>
  <si>
    <t>宁都县长胜镇综合便民服务中心</t>
  </si>
  <si>
    <t>农业专业技术人员</t>
  </si>
  <si>
    <t>郭亮</t>
  </si>
  <si>
    <t>18397858909</t>
  </si>
  <si>
    <t>2021010761001</t>
  </si>
  <si>
    <t>宁都县价格监测认定中心</t>
  </si>
  <si>
    <t>孙娴</t>
  </si>
  <si>
    <t>18262630635</t>
  </si>
  <si>
    <t>温声雷</t>
  </si>
  <si>
    <t>15170604616</t>
  </si>
  <si>
    <t>2021010771001</t>
  </si>
  <si>
    <t>宁都县老干部活动中心</t>
  </si>
  <si>
    <t>王纳</t>
  </si>
  <si>
    <t>18460382649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</si>
</sst>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Arial Unicode MS"/>
      <charset val="134"/>
    </font>
    <font>
      <sz val="10"/>
      <name val="Arial Unicode MS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425;&#37117;&#21439;2021&#24180;&#32479;&#25307;&#20107;&#19994;&#21333;&#20301;&#20154;&#21592;&#38754;&#35797;&#25104;&#32489;&#27719;&#24635;&#34920;\&#38754;&#35797;&#25104;&#32489;&#32479;&#20998;&#34920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数据"/>
      <sheetName val="对比"/>
    </sheetNames>
    <sheetDataSet>
      <sheetData sheetId="0" refreshError="1"/>
      <sheetData sheetId="1" refreshError="1">
        <row r="4">
          <cell r="B4" t="str">
            <v>梁立</v>
          </cell>
        </row>
        <row r="4">
          <cell r="J4">
            <v>82.73</v>
          </cell>
        </row>
        <row r="5">
          <cell r="B5" t="str">
            <v>曾佳雪</v>
          </cell>
        </row>
        <row r="5">
          <cell r="J5">
            <v>80.4</v>
          </cell>
        </row>
        <row r="6">
          <cell r="B6" t="str">
            <v>张莉</v>
          </cell>
        </row>
        <row r="6">
          <cell r="J6">
            <v>55.72</v>
          </cell>
        </row>
        <row r="7">
          <cell r="B7" t="str">
            <v>潘毓汉</v>
          </cell>
        </row>
        <row r="7">
          <cell r="J7">
            <v>79.93</v>
          </cell>
        </row>
        <row r="8">
          <cell r="B8" t="str">
            <v>曾湘清</v>
          </cell>
        </row>
        <row r="8">
          <cell r="J8">
            <v>78.47</v>
          </cell>
        </row>
        <row r="9">
          <cell r="B9" t="str">
            <v>孙益君</v>
          </cell>
        </row>
        <row r="9">
          <cell r="J9">
            <v>77.1</v>
          </cell>
        </row>
        <row r="10">
          <cell r="B10" t="str">
            <v>陆辉</v>
          </cell>
        </row>
        <row r="10">
          <cell r="J10">
            <v>81.03</v>
          </cell>
        </row>
        <row r="11">
          <cell r="B11" t="str">
            <v>罗凡</v>
          </cell>
        </row>
        <row r="11">
          <cell r="J11">
            <v>80.54</v>
          </cell>
        </row>
        <row r="12">
          <cell r="B12" t="str">
            <v>邹绍春</v>
          </cell>
        </row>
        <row r="12">
          <cell r="J12">
            <v>79.46</v>
          </cell>
        </row>
        <row r="13">
          <cell r="B13" t="str">
            <v>钟文权</v>
          </cell>
        </row>
        <row r="13">
          <cell r="J13">
            <v>81.04</v>
          </cell>
        </row>
        <row r="14">
          <cell r="B14" t="str">
            <v>谢风娇</v>
          </cell>
        </row>
        <row r="14">
          <cell r="J14">
            <v>80.09</v>
          </cell>
        </row>
        <row r="15">
          <cell r="B15" t="str">
            <v>谢澜</v>
          </cell>
        </row>
        <row r="15">
          <cell r="J15">
            <v>80.78</v>
          </cell>
        </row>
        <row r="16">
          <cell r="B16" t="str">
            <v>陈思婷</v>
          </cell>
        </row>
        <row r="16">
          <cell r="J16">
            <v>78.33</v>
          </cell>
        </row>
        <row r="17">
          <cell r="B17" t="str">
            <v>肖陈飞</v>
          </cell>
        </row>
        <row r="17">
          <cell r="J17">
            <v>80.83</v>
          </cell>
        </row>
        <row r="18">
          <cell r="B18" t="str">
            <v>谢炎非</v>
          </cell>
        </row>
        <row r="18">
          <cell r="J18">
            <v>80.94</v>
          </cell>
        </row>
        <row r="19">
          <cell r="B19" t="str">
            <v>段观清</v>
          </cell>
        </row>
        <row r="19">
          <cell r="J19" t="str">
            <v>缺考</v>
          </cell>
        </row>
        <row r="20">
          <cell r="B20" t="str">
            <v>范艳宁</v>
          </cell>
        </row>
        <row r="20">
          <cell r="J20">
            <v>76.43</v>
          </cell>
        </row>
        <row r="21">
          <cell r="B21" t="str">
            <v>谢思思</v>
          </cell>
        </row>
        <row r="21">
          <cell r="J21">
            <v>84.23</v>
          </cell>
        </row>
        <row r="22">
          <cell r="B22" t="str">
            <v>谢梦佳</v>
          </cell>
        </row>
        <row r="22">
          <cell r="J22">
            <v>81.42</v>
          </cell>
        </row>
        <row r="23">
          <cell r="B23" t="str">
            <v>陈钰芳</v>
          </cell>
        </row>
        <row r="23">
          <cell r="J23">
            <v>81.36</v>
          </cell>
        </row>
        <row r="24">
          <cell r="B24" t="str">
            <v>袁恩</v>
          </cell>
        </row>
        <row r="24">
          <cell r="J24">
            <v>80.55</v>
          </cell>
        </row>
        <row r="25">
          <cell r="B25" t="str">
            <v>文路平</v>
          </cell>
        </row>
        <row r="25">
          <cell r="J25">
            <v>79.07</v>
          </cell>
        </row>
        <row r="26">
          <cell r="B26" t="str">
            <v>凌雨云</v>
          </cell>
        </row>
        <row r="26">
          <cell r="J26">
            <v>81.07</v>
          </cell>
        </row>
        <row r="27">
          <cell r="B27" t="str">
            <v>简霄</v>
          </cell>
        </row>
        <row r="27">
          <cell r="J27">
            <v>78.15</v>
          </cell>
        </row>
        <row r="28">
          <cell r="B28" t="str">
            <v>彭歆冉</v>
          </cell>
        </row>
        <row r="28">
          <cell r="J28">
            <v>81.37</v>
          </cell>
        </row>
        <row r="29">
          <cell r="B29" t="str">
            <v>李丹</v>
          </cell>
        </row>
        <row r="29">
          <cell r="J29">
            <v>79.41</v>
          </cell>
        </row>
        <row r="30">
          <cell r="B30" t="str">
            <v>肖静</v>
          </cell>
        </row>
        <row r="30">
          <cell r="J30">
            <v>64.4</v>
          </cell>
        </row>
        <row r="31">
          <cell r="B31" t="str">
            <v>曾铖</v>
          </cell>
        </row>
        <row r="31">
          <cell r="J31">
            <v>79.47</v>
          </cell>
        </row>
        <row r="32">
          <cell r="B32" t="str">
            <v>赵园鑫</v>
          </cell>
        </row>
        <row r="32">
          <cell r="J32">
            <v>80.69</v>
          </cell>
        </row>
        <row r="33">
          <cell r="B33" t="str">
            <v>黄康</v>
          </cell>
        </row>
        <row r="33">
          <cell r="J33">
            <v>81.51</v>
          </cell>
        </row>
        <row r="34">
          <cell r="B34" t="str">
            <v>魏震</v>
          </cell>
        </row>
        <row r="34">
          <cell r="J34" t="str">
            <v>缺考</v>
          </cell>
        </row>
        <row r="35">
          <cell r="B35" t="str">
            <v>郭林辉</v>
          </cell>
        </row>
        <row r="35">
          <cell r="J35">
            <v>81.73</v>
          </cell>
        </row>
        <row r="36">
          <cell r="B36" t="str">
            <v>肖凯文</v>
          </cell>
        </row>
        <row r="36">
          <cell r="J36">
            <v>79.08</v>
          </cell>
        </row>
        <row r="37">
          <cell r="B37" t="str">
            <v>谢凡苹</v>
          </cell>
        </row>
        <row r="37">
          <cell r="J37">
            <v>78.09</v>
          </cell>
        </row>
        <row r="38">
          <cell r="B38" t="str">
            <v>赖娴</v>
          </cell>
        </row>
        <row r="38">
          <cell r="J38">
            <v>80.01</v>
          </cell>
        </row>
        <row r="39">
          <cell r="B39" t="str">
            <v>刘林林</v>
          </cell>
        </row>
        <row r="39">
          <cell r="J39">
            <v>80.7</v>
          </cell>
        </row>
        <row r="40">
          <cell r="B40" t="str">
            <v>赖钰华</v>
          </cell>
        </row>
        <row r="40">
          <cell r="J40">
            <v>79.32</v>
          </cell>
        </row>
        <row r="41">
          <cell r="B41" t="str">
            <v>郭海英</v>
          </cell>
        </row>
        <row r="41">
          <cell r="J41">
            <v>0</v>
          </cell>
        </row>
        <row r="42">
          <cell r="B42" t="str">
            <v>曾春耕</v>
          </cell>
        </row>
        <row r="42">
          <cell r="J42">
            <v>77.52</v>
          </cell>
        </row>
        <row r="43">
          <cell r="B43" t="str">
            <v>温斐丽</v>
          </cell>
        </row>
        <row r="43">
          <cell r="J43">
            <v>82.67</v>
          </cell>
        </row>
        <row r="44">
          <cell r="B44" t="str">
            <v>黄琳慧</v>
          </cell>
        </row>
        <row r="44">
          <cell r="J44">
            <v>81.12</v>
          </cell>
        </row>
        <row r="45">
          <cell r="B45" t="str">
            <v>曹奕</v>
          </cell>
        </row>
        <row r="45">
          <cell r="J45">
            <v>79.89</v>
          </cell>
        </row>
        <row r="46">
          <cell r="B46" t="str">
            <v>伍文娟</v>
          </cell>
        </row>
        <row r="46">
          <cell r="J46">
            <v>79.24</v>
          </cell>
        </row>
        <row r="47">
          <cell r="B47" t="str">
            <v>温娇娇</v>
          </cell>
        </row>
        <row r="47">
          <cell r="J47">
            <v>78.97</v>
          </cell>
        </row>
        <row r="48">
          <cell r="B48" t="str">
            <v>胡蓉</v>
          </cell>
        </row>
        <row r="48">
          <cell r="J48">
            <v>80.83</v>
          </cell>
        </row>
        <row r="49">
          <cell r="B49" t="str">
            <v>丁航</v>
          </cell>
        </row>
        <row r="49">
          <cell r="J49">
            <v>79.73</v>
          </cell>
        </row>
        <row r="50">
          <cell r="B50" t="str">
            <v>肖树铭</v>
          </cell>
        </row>
        <row r="50">
          <cell r="J50">
            <v>79.73</v>
          </cell>
        </row>
        <row r="51">
          <cell r="B51" t="str">
            <v>肖葆</v>
          </cell>
        </row>
        <row r="51">
          <cell r="J51">
            <v>79.65</v>
          </cell>
        </row>
        <row r="52">
          <cell r="B52" t="str">
            <v>肖勇</v>
          </cell>
        </row>
        <row r="52">
          <cell r="J52">
            <v>78.82</v>
          </cell>
        </row>
        <row r="53">
          <cell r="B53" t="str">
            <v>钟德仁</v>
          </cell>
        </row>
        <row r="53">
          <cell r="J53">
            <v>78.66</v>
          </cell>
        </row>
        <row r="54">
          <cell r="B54" t="str">
            <v>赖文慧</v>
          </cell>
        </row>
        <row r="54">
          <cell r="J54">
            <v>79.28</v>
          </cell>
        </row>
        <row r="55">
          <cell r="B55" t="str">
            <v>谢伟林</v>
          </cell>
        </row>
        <row r="55">
          <cell r="J55">
            <v>83.71</v>
          </cell>
        </row>
        <row r="56">
          <cell r="B56" t="str">
            <v>张剑锋</v>
          </cell>
        </row>
        <row r="56">
          <cell r="J56">
            <v>77.84</v>
          </cell>
        </row>
        <row r="57">
          <cell r="B57" t="str">
            <v>刘洋</v>
          </cell>
        </row>
        <row r="57">
          <cell r="J57">
            <v>77.5</v>
          </cell>
        </row>
        <row r="58">
          <cell r="B58" t="str">
            <v>廖娣华</v>
          </cell>
        </row>
        <row r="58">
          <cell r="J58">
            <v>78.95</v>
          </cell>
        </row>
        <row r="59">
          <cell r="B59" t="str">
            <v>陈锦荣</v>
          </cell>
        </row>
        <row r="59">
          <cell r="J59">
            <v>79.65</v>
          </cell>
        </row>
        <row r="60">
          <cell r="B60" t="str">
            <v>杜文志</v>
          </cell>
        </row>
        <row r="60">
          <cell r="J60">
            <v>79.79</v>
          </cell>
        </row>
        <row r="61">
          <cell r="B61" t="str">
            <v>刘宾</v>
          </cell>
        </row>
        <row r="61">
          <cell r="J61">
            <v>77.98</v>
          </cell>
        </row>
        <row r="62">
          <cell r="B62" t="str">
            <v>冯珂</v>
          </cell>
        </row>
        <row r="62">
          <cell r="J62">
            <v>79.06</v>
          </cell>
        </row>
        <row r="63">
          <cell r="B63" t="str">
            <v>王鑫</v>
          </cell>
        </row>
        <row r="63">
          <cell r="J63">
            <v>78.48</v>
          </cell>
        </row>
        <row r="64">
          <cell r="B64" t="str">
            <v>肖美玲</v>
          </cell>
        </row>
        <row r="64">
          <cell r="J64">
            <v>75.22</v>
          </cell>
        </row>
        <row r="65">
          <cell r="B65" t="str">
            <v>邵活跃</v>
          </cell>
        </row>
        <row r="65">
          <cell r="J65">
            <v>76.48</v>
          </cell>
        </row>
        <row r="66">
          <cell r="B66" t="str">
            <v>张新晨</v>
          </cell>
        </row>
        <row r="66">
          <cell r="J66">
            <v>82.19</v>
          </cell>
        </row>
        <row r="67">
          <cell r="B67" t="str">
            <v>徐洋洋</v>
          </cell>
        </row>
        <row r="67">
          <cell r="J67">
            <v>78.01</v>
          </cell>
        </row>
        <row r="68">
          <cell r="B68" t="str">
            <v>廖微</v>
          </cell>
        </row>
        <row r="68">
          <cell r="J68">
            <v>76.72</v>
          </cell>
        </row>
        <row r="69">
          <cell r="B69" t="str">
            <v>陈品睿</v>
          </cell>
        </row>
        <row r="69">
          <cell r="J69">
            <v>81.38</v>
          </cell>
        </row>
        <row r="70">
          <cell r="B70" t="str">
            <v>曾金明</v>
          </cell>
        </row>
        <row r="70">
          <cell r="J70">
            <v>78.85</v>
          </cell>
        </row>
        <row r="71">
          <cell r="B71" t="str">
            <v>孙国鑫</v>
          </cell>
        </row>
        <row r="71">
          <cell r="J71">
            <v>82.87</v>
          </cell>
        </row>
        <row r="72">
          <cell r="B72" t="str">
            <v>黄明</v>
          </cell>
        </row>
        <row r="72">
          <cell r="J72">
            <v>78.78</v>
          </cell>
        </row>
        <row r="73">
          <cell r="B73" t="str">
            <v>邹嘉琛</v>
          </cell>
        </row>
        <row r="73">
          <cell r="J73">
            <v>0</v>
          </cell>
        </row>
        <row r="74">
          <cell r="B74" t="str">
            <v>邵成官</v>
          </cell>
        </row>
        <row r="74">
          <cell r="J74">
            <v>78.57</v>
          </cell>
        </row>
        <row r="75">
          <cell r="B75" t="str">
            <v>胡威</v>
          </cell>
        </row>
        <row r="75">
          <cell r="J75">
            <v>78.96</v>
          </cell>
        </row>
        <row r="76">
          <cell r="B76" t="str">
            <v>黄宝华</v>
          </cell>
        </row>
        <row r="76">
          <cell r="J76">
            <v>78.13</v>
          </cell>
        </row>
        <row r="77">
          <cell r="B77" t="str">
            <v>钟丽</v>
          </cell>
        </row>
        <row r="77">
          <cell r="J77">
            <v>78.45</v>
          </cell>
        </row>
        <row r="78">
          <cell r="B78" t="str">
            <v>赖林苹</v>
          </cell>
        </row>
        <row r="78">
          <cell r="J78">
            <v>81.02</v>
          </cell>
        </row>
        <row r="79">
          <cell r="B79" t="str">
            <v>费婉婷</v>
          </cell>
        </row>
        <row r="79">
          <cell r="J79">
            <v>78.65</v>
          </cell>
        </row>
        <row r="80">
          <cell r="B80" t="str">
            <v>段志连</v>
          </cell>
        </row>
        <row r="80">
          <cell r="J80">
            <v>79.91</v>
          </cell>
        </row>
        <row r="81">
          <cell r="B81" t="str">
            <v>梁百振</v>
          </cell>
        </row>
        <row r="81">
          <cell r="J81">
            <v>81.41</v>
          </cell>
        </row>
        <row r="82">
          <cell r="B82" t="str">
            <v>温小璋</v>
          </cell>
        </row>
        <row r="82">
          <cell r="J82">
            <v>79.48</v>
          </cell>
        </row>
        <row r="83">
          <cell r="B83" t="str">
            <v>曾江雄</v>
          </cell>
        </row>
        <row r="83">
          <cell r="J83">
            <v>80.11</v>
          </cell>
        </row>
        <row r="84">
          <cell r="B84" t="str">
            <v>胡富俊</v>
          </cell>
        </row>
        <row r="84">
          <cell r="J84">
            <v>80.52</v>
          </cell>
        </row>
        <row r="85">
          <cell r="B85" t="str">
            <v>黎小山</v>
          </cell>
        </row>
        <row r="85">
          <cell r="J85">
            <v>80.51</v>
          </cell>
        </row>
        <row r="86">
          <cell r="B86" t="str">
            <v>黄楠</v>
          </cell>
        </row>
        <row r="86">
          <cell r="J86">
            <v>82.08</v>
          </cell>
        </row>
        <row r="87">
          <cell r="B87" t="str">
            <v>宋皓安</v>
          </cell>
        </row>
        <row r="87">
          <cell r="J87">
            <v>81.73</v>
          </cell>
        </row>
        <row r="88">
          <cell r="B88" t="str">
            <v>陈思宇</v>
          </cell>
        </row>
        <row r="88">
          <cell r="J88">
            <v>77.62</v>
          </cell>
        </row>
        <row r="89">
          <cell r="B89" t="str">
            <v>宁文强</v>
          </cell>
        </row>
        <row r="89">
          <cell r="J89">
            <v>0</v>
          </cell>
        </row>
        <row r="90">
          <cell r="B90" t="str">
            <v>吴烨</v>
          </cell>
        </row>
        <row r="90">
          <cell r="J90">
            <v>76.87</v>
          </cell>
        </row>
        <row r="91">
          <cell r="B91" t="str">
            <v>刘子非</v>
          </cell>
        </row>
        <row r="91">
          <cell r="J91">
            <v>76.92</v>
          </cell>
        </row>
        <row r="92">
          <cell r="B92" t="str">
            <v>曾竞红</v>
          </cell>
        </row>
        <row r="92">
          <cell r="J92">
            <v>81</v>
          </cell>
        </row>
        <row r="93">
          <cell r="B93" t="str">
            <v>温舒茗</v>
          </cell>
        </row>
        <row r="93">
          <cell r="J93">
            <v>80.18</v>
          </cell>
        </row>
        <row r="94">
          <cell r="B94" t="str">
            <v>邱黛琪</v>
          </cell>
        </row>
        <row r="94">
          <cell r="J94">
            <v>79.44</v>
          </cell>
        </row>
        <row r="95">
          <cell r="B95" t="str">
            <v>何宇</v>
          </cell>
        </row>
        <row r="95">
          <cell r="J95">
            <v>80.63</v>
          </cell>
        </row>
        <row r="96">
          <cell r="B96" t="str">
            <v>肖泉</v>
          </cell>
        </row>
        <row r="96">
          <cell r="J96">
            <v>80.58</v>
          </cell>
        </row>
        <row r="97">
          <cell r="B97" t="str">
            <v>刘建</v>
          </cell>
        </row>
        <row r="97">
          <cell r="J97">
            <v>79.16</v>
          </cell>
        </row>
        <row r="98">
          <cell r="B98" t="str">
            <v>黄诚</v>
          </cell>
        </row>
        <row r="98">
          <cell r="J98">
            <v>79.76</v>
          </cell>
        </row>
        <row r="99">
          <cell r="B99" t="str">
            <v>彭延平</v>
          </cell>
        </row>
        <row r="99">
          <cell r="J99">
            <v>78.61</v>
          </cell>
        </row>
        <row r="100">
          <cell r="B100" t="str">
            <v>李媚慧</v>
          </cell>
        </row>
        <row r="100">
          <cell r="J100" t="str">
            <v>83.70</v>
          </cell>
        </row>
        <row r="101">
          <cell r="B101" t="str">
            <v>张功焱</v>
          </cell>
        </row>
        <row r="101">
          <cell r="J101" t="str">
            <v>80.03</v>
          </cell>
        </row>
        <row r="102">
          <cell r="B102" t="str">
            <v>章奕亮</v>
          </cell>
        </row>
        <row r="102">
          <cell r="J102" t="str">
            <v>79.14</v>
          </cell>
        </row>
        <row r="103">
          <cell r="B103" t="str">
            <v>崔缝城</v>
          </cell>
        </row>
        <row r="103">
          <cell r="J103" t="str">
            <v>81.04</v>
          </cell>
        </row>
        <row r="104">
          <cell r="B104" t="str">
            <v>彭文捷</v>
          </cell>
        </row>
        <row r="104">
          <cell r="J104" t="str">
            <v>76.27</v>
          </cell>
        </row>
        <row r="105">
          <cell r="B105" t="str">
            <v>苏钥</v>
          </cell>
        </row>
        <row r="105">
          <cell r="J105" t="str">
            <v>缺考</v>
          </cell>
        </row>
        <row r="106">
          <cell r="B106" t="str">
            <v>张超</v>
          </cell>
        </row>
        <row r="106">
          <cell r="J106" t="str">
            <v>80.72</v>
          </cell>
        </row>
        <row r="107">
          <cell r="B107" t="str">
            <v>曾晓菘</v>
          </cell>
        </row>
        <row r="107">
          <cell r="J107" t="str">
            <v>81.73</v>
          </cell>
        </row>
        <row r="108">
          <cell r="B108" t="str">
            <v>杨睿曦</v>
          </cell>
        </row>
        <row r="108">
          <cell r="J108" t="str">
            <v>77.60</v>
          </cell>
        </row>
        <row r="109">
          <cell r="B109" t="str">
            <v>温亚露</v>
          </cell>
        </row>
        <row r="109">
          <cell r="J109" t="str">
            <v>81.63</v>
          </cell>
        </row>
        <row r="110">
          <cell r="B110" t="str">
            <v>李先锋</v>
          </cell>
        </row>
        <row r="110">
          <cell r="J110" t="str">
            <v>79.65</v>
          </cell>
        </row>
        <row r="111">
          <cell r="B111" t="str">
            <v>黄丽丽</v>
          </cell>
        </row>
        <row r="111">
          <cell r="J111" t="str">
            <v>82.99</v>
          </cell>
        </row>
        <row r="112">
          <cell r="B112" t="str">
            <v>刘亿隆</v>
          </cell>
        </row>
        <row r="112">
          <cell r="J112" t="str">
            <v>83.01</v>
          </cell>
        </row>
        <row r="113">
          <cell r="B113" t="str">
            <v>郭露芳</v>
          </cell>
        </row>
        <row r="113">
          <cell r="J113" t="str">
            <v>76.75</v>
          </cell>
        </row>
        <row r="114">
          <cell r="B114" t="str">
            <v>温帆</v>
          </cell>
        </row>
        <row r="114">
          <cell r="J114" t="str">
            <v>78.98</v>
          </cell>
        </row>
        <row r="115">
          <cell r="B115" t="str">
            <v>刘蓬苻</v>
          </cell>
        </row>
        <row r="115">
          <cell r="J115" t="str">
            <v>76.60</v>
          </cell>
        </row>
        <row r="116">
          <cell r="B116" t="str">
            <v>谢翼豪</v>
          </cell>
        </row>
        <row r="116">
          <cell r="J116" t="str">
            <v>76.61</v>
          </cell>
        </row>
        <row r="117">
          <cell r="B117" t="str">
            <v>何辉</v>
          </cell>
        </row>
        <row r="117">
          <cell r="J117" t="str">
            <v>75.32</v>
          </cell>
        </row>
        <row r="118">
          <cell r="B118" t="str">
            <v>李枭飞</v>
          </cell>
        </row>
        <row r="118">
          <cell r="J118" t="str">
            <v>79.81</v>
          </cell>
        </row>
        <row r="119">
          <cell r="B119" t="str">
            <v>李茂华</v>
          </cell>
        </row>
        <row r="119">
          <cell r="J119" t="str">
            <v>80.72</v>
          </cell>
        </row>
        <row r="120">
          <cell r="B120" t="str">
            <v>伊扬</v>
          </cell>
        </row>
        <row r="120">
          <cell r="J120" t="str">
            <v>77.77</v>
          </cell>
        </row>
        <row r="121">
          <cell r="B121" t="str">
            <v>陈朝辉</v>
          </cell>
        </row>
        <row r="121">
          <cell r="J121" t="str">
            <v>81.14</v>
          </cell>
        </row>
        <row r="122">
          <cell r="B122" t="str">
            <v>黄毅</v>
          </cell>
        </row>
        <row r="122">
          <cell r="J122" t="str">
            <v>78.49</v>
          </cell>
        </row>
        <row r="123">
          <cell r="B123" t="str">
            <v>张美</v>
          </cell>
        </row>
        <row r="123">
          <cell r="J123" t="str">
            <v>78.70</v>
          </cell>
        </row>
        <row r="124">
          <cell r="B124" t="str">
            <v>徐瑶</v>
          </cell>
        </row>
        <row r="124">
          <cell r="J124" t="str">
            <v>78.35</v>
          </cell>
        </row>
        <row r="125">
          <cell r="B125" t="str">
            <v>卢小欢</v>
          </cell>
        </row>
        <row r="125">
          <cell r="J125" t="str">
            <v>82.26</v>
          </cell>
        </row>
        <row r="126">
          <cell r="B126" t="str">
            <v>付良添</v>
          </cell>
        </row>
        <row r="126">
          <cell r="J126" t="str">
            <v>82.41</v>
          </cell>
        </row>
        <row r="127">
          <cell r="B127" t="str">
            <v>曾秋萍</v>
          </cell>
        </row>
        <row r="127">
          <cell r="J127" t="str">
            <v>81.77</v>
          </cell>
        </row>
        <row r="128">
          <cell r="B128" t="str">
            <v>罗达权</v>
          </cell>
        </row>
        <row r="128">
          <cell r="J128">
            <v>81.11</v>
          </cell>
        </row>
        <row r="129">
          <cell r="B129" t="str">
            <v>林理鑫</v>
          </cell>
        </row>
        <row r="129">
          <cell r="J129" t="str">
            <v>缺考</v>
          </cell>
        </row>
        <row r="130">
          <cell r="B130" t="str">
            <v>张大印</v>
          </cell>
        </row>
        <row r="130">
          <cell r="J130">
            <v>80.06</v>
          </cell>
        </row>
        <row r="131">
          <cell r="B131" t="str">
            <v>李国平</v>
          </cell>
        </row>
        <row r="131">
          <cell r="J131">
            <v>78.91</v>
          </cell>
        </row>
        <row r="132">
          <cell r="B132" t="str">
            <v>温玮</v>
          </cell>
        </row>
        <row r="132">
          <cell r="J132">
            <v>81.77</v>
          </cell>
        </row>
        <row r="133">
          <cell r="B133" t="str">
            <v>毛伟强</v>
          </cell>
        </row>
        <row r="133">
          <cell r="J133">
            <v>79.69</v>
          </cell>
        </row>
        <row r="134">
          <cell r="B134" t="str">
            <v>杜良祯</v>
          </cell>
        </row>
        <row r="134">
          <cell r="J134">
            <v>80.73</v>
          </cell>
        </row>
        <row r="135">
          <cell r="B135" t="str">
            <v>范增辉</v>
          </cell>
        </row>
        <row r="135">
          <cell r="J135">
            <v>77.82</v>
          </cell>
        </row>
        <row r="136">
          <cell r="B136" t="str">
            <v>黎嘉程</v>
          </cell>
        </row>
        <row r="136">
          <cell r="J136">
            <v>78.71</v>
          </cell>
        </row>
        <row r="137">
          <cell r="B137" t="str">
            <v>李欣</v>
          </cell>
        </row>
        <row r="137">
          <cell r="J137">
            <v>80.3</v>
          </cell>
        </row>
        <row r="138">
          <cell r="B138" t="str">
            <v>朱俊帆</v>
          </cell>
        </row>
        <row r="138">
          <cell r="J138">
            <v>79.25</v>
          </cell>
        </row>
        <row r="139">
          <cell r="B139" t="str">
            <v>龚伟华</v>
          </cell>
        </row>
        <row r="139">
          <cell r="J139">
            <v>79.01</v>
          </cell>
        </row>
        <row r="140">
          <cell r="B140" t="str">
            <v>周玉琦</v>
          </cell>
        </row>
        <row r="140">
          <cell r="J140">
            <v>74.2</v>
          </cell>
        </row>
        <row r="141">
          <cell r="B141" t="str">
            <v>彭勋</v>
          </cell>
        </row>
        <row r="141">
          <cell r="J141">
            <v>76.66</v>
          </cell>
        </row>
        <row r="142">
          <cell r="B142" t="str">
            <v>郭亮</v>
          </cell>
        </row>
        <row r="142">
          <cell r="J142">
            <v>82.08</v>
          </cell>
        </row>
        <row r="143">
          <cell r="B143" t="str">
            <v>孙昊昀</v>
          </cell>
        </row>
        <row r="143">
          <cell r="J143">
            <v>78.86</v>
          </cell>
        </row>
        <row r="144">
          <cell r="B144" t="str">
            <v>温声雷</v>
          </cell>
        </row>
        <row r="144">
          <cell r="J144">
            <v>80.83</v>
          </cell>
        </row>
        <row r="145">
          <cell r="B145" t="str">
            <v>孙娴</v>
          </cell>
        </row>
        <row r="145">
          <cell r="J145">
            <v>81.37</v>
          </cell>
        </row>
        <row r="146">
          <cell r="B146" t="str">
            <v>张芷若</v>
          </cell>
        </row>
        <row r="146">
          <cell r="J146">
            <v>79.64</v>
          </cell>
        </row>
        <row r="147">
          <cell r="B147" t="str">
            <v>钟奕</v>
          </cell>
        </row>
        <row r="147">
          <cell r="J147">
            <v>74.66</v>
          </cell>
        </row>
        <row r="148">
          <cell r="B148" t="str">
            <v>张艳</v>
          </cell>
        </row>
        <row r="148">
          <cell r="J148">
            <v>79.09</v>
          </cell>
        </row>
        <row r="149">
          <cell r="B149" t="str">
            <v>陈佳鸿</v>
          </cell>
        </row>
        <row r="149">
          <cell r="J149">
            <v>79.84</v>
          </cell>
        </row>
        <row r="150">
          <cell r="B150" t="str">
            <v>彭辉</v>
          </cell>
        </row>
        <row r="150">
          <cell r="J150">
            <v>81.92</v>
          </cell>
        </row>
        <row r="151">
          <cell r="B151" t="str">
            <v>廖华城</v>
          </cell>
        </row>
        <row r="151">
          <cell r="J151">
            <v>78.8</v>
          </cell>
        </row>
        <row r="152">
          <cell r="B152" t="str">
            <v>黄伟红</v>
          </cell>
        </row>
        <row r="152">
          <cell r="J152">
            <v>79.34</v>
          </cell>
        </row>
        <row r="153">
          <cell r="B153" t="str">
            <v>温冬冬</v>
          </cell>
        </row>
        <row r="153">
          <cell r="J153" t="str">
            <v>缺考</v>
          </cell>
        </row>
        <row r="154">
          <cell r="B154" t="str">
            <v>杨毓</v>
          </cell>
        </row>
        <row r="154">
          <cell r="J154">
            <v>78.91</v>
          </cell>
        </row>
        <row r="155">
          <cell r="B155" t="str">
            <v>曾路红</v>
          </cell>
        </row>
        <row r="155">
          <cell r="J155">
            <v>79.29</v>
          </cell>
        </row>
        <row r="156">
          <cell r="B156" t="str">
            <v>邱金晶</v>
          </cell>
        </row>
        <row r="156">
          <cell r="J156">
            <v>80.63</v>
          </cell>
        </row>
        <row r="157">
          <cell r="B157" t="str">
            <v>王纳</v>
          </cell>
        </row>
        <row r="157">
          <cell r="J157">
            <v>81.13</v>
          </cell>
        </row>
        <row r="158">
          <cell r="B158" t="str">
            <v>李莹</v>
          </cell>
        </row>
        <row r="158">
          <cell r="J158">
            <v>78.37</v>
          </cell>
        </row>
        <row r="159">
          <cell r="B159" t="str">
            <v>廖妙兰</v>
          </cell>
        </row>
        <row r="159">
          <cell r="J159">
            <v>79.91</v>
          </cell>
        </row>
        <row r="160">
          <cell r="B160" t="str">
            <v>苏滢</v>
          </cell>
        </row>
        <row r="160">
          <cell r="J160">
            <v>83.89</v>
          </cell>
        </row>
        <row r="161">
          <cell r="B161" t="str">
            <v>赖非凡</v>
          </cell>
        </row>
        <row r="161">
          <cell r="J161">
            <v>80.23</v>
          </cell>
        </row>
        <row r="162">
          <cell r="B162" t="str">
            <v>叶光梅</v>
          </cell>
        </row>
        <row r="162">
          <cell r="J162">
            <v>81.98</v>
          </cell>
        </row>
        <row r="163">
          <cell r="B163" t="str">
            <v>邱茜</v>
          </cell>
        </row>
        <row r="163">
          <cell r="J163">
            <v>83.62</v>
          </cell>
        </row>
        <row r="164">
          <cell r="B164" t="str">
            <v>李苏苏</v>
          </cell>
        </row>
        <row r="164">
          <cell r="J164">
            <v>81.24</v>
          </cell>
        </row>
        <row r="165">
          <cell r="B165" t="str">
            <v>陈麓天</v>
          </cell>
        </row>
        <row r="165">
          <cell r="J165" t="str">
            <v>缺考</v>
          </cell>
        </row>
        <row r="166">
          <cell r="B166" t="str">
            <v>谢国栋</v>
          </cell>
        </row>
        <row r="166">
          <cell r="J166">
            <v>85.35</v>
          </cell>
        </row>
        <row r="167">
          <cell r="B167" t="str">
            <v>游科</v>
          </cell>
        </row>
        <row r="167">
          <cell r="J167">
            <v>84.82</v>
          </cell>
        </row>
        <row r="168">
          <cell r="B168" t="str">
            <v>李振</v>
          </cell>
        </row>
        <row r="168">
          <cell r="J168">
            <v>82.96</v>
          </cell>
        </row>
        <row r="169">
          <cell r="B169" t="str">
            <v>洪瑶</v>
          </cell>
        </row>
        <row r="169">
          <cell r="J169">
            <v>84.46</v>
          </cell>
        </row>
        <row r="170">
          <cell r="B170" t="str">
            <v>钟欣宇</v>
          </cell>
        </row>
        <row r="170">
          <cell r="J170">
            <v>83.46</v>
          </cell>
        </row>
        <row r="171">
          <cell r="B171" t="str">
            <v>刘珍</v>
          </cell>
        </row>
        <row r="171">
          <cell r="J171">
            <v>84.72</v>
          </cell>
        </row>
        <row r="172">
          <cell r="B172" t="str">
            <v>董子琳</v>
          </cell>
        </row>
        <row r="172">
          <cell r="J172">
            <v>81.27</v>
          </cell>
        </row>
        <row r="173">
          <cell r="B173" t="str">
            <v>黄玲玲</v>
          </cell>
        </row>
        <row r="173">
          <cell r="J173">
            <v>82.26</v>
          </cell>
        </row>
        <row r="174">
          <cell r="B174" t="str">
            <v>邓富勇</v>
          </cell>
        </row>
        <row r="174">
          <cell r="J174">
            <v>86.6</v>
          </cell>
        </row>
        <row r="175">
          <cell r="B175" t="str">
            <v>雷博</v>
          </cell>
        </row>
        <row r="175">
          <cell r="J175">
            <v>77.1</v>
          </cell>
        </row>
        <row r="176">
          <cell r="B176" t="str">
            <v>罗倩</v>
          </cell>
        </row>
        <row r="176">
          <cell r="J176">
            <v>79.1</v>
          </cell>
        </row>
        <row r="177">
          <cell r="B177" t="str">
            <v>曾宪文</v>
          </cell>
        </row>
        <row r="177">
          <cell r="J177">
            <v>77.7</v>
          </cell>
        </row>
        <row r="178">
          <cell r="B178" t="str">
            <v>段祖高</v>
          </cell>
        </row>
        <row r="178">
          <cell r="J178">
            <v>80.1</v>
          </cell>
        </row>
        <row r="179">
          <cell r="B179" t="str">
            <v>王俊雄</v>
          </cell>
        </row>
        <row r="179">
          <cell r="J179">
            <v>82.97</v>
          </cell>
        </row>
        <row r="180">
          <cell r="B180" t="str">
            <v>刘微</v>
          </cell>
        </row>
        <row r="180">
          <cell r="J180">
            <v>82.11</v>
          </cell>
        </row>
        <row r="181">
          <cell r="B181" t="str">
            <v>谢文文</v>
          </cell>
        </row>
        <row r="181">
          <cell r="J181">
            <v>82.39</v>
          </cell>
        </row>
        <row r="182">
          <cell r="B182" t="str">
            <v>赖叶慧</v>
          </cell>
        </row>
        <row r="182">
          <cell r="J182">
            <v>78.71</v>
          </cell>
        </row>
        <row r="183">
          <cell r="B183" t="str">
            <v>黄盛林</v>
          </cell>
        </row>
        <row r="183">
          <cell r="J183">
            <v>76.63</v>
          </cell>
        </row>
        <row r="184">
          <cell r="B184" t="str">
            <v>黄安庆</v>
          </cell>
        </row>
        <row r="184">
          <cell r="J184">
            <v>77.86</v>
          </cell>
        </row>
        <row r="185">
          <cell r="B185" t="str">
            <v>李路祥</v>
          </cell>
        </row>
        <row r="185">
          <cell r="J185">
            <v>79.92</v>
          </cell>
        </row>
        <row r="186">
          <cell r="B186" t="str">
            <v>张鹏</v>
          </cell>
        </row>
        <row r="186">
          <cell r="J186">
            <v>82.73</v>
          </cell>
        </row>
        <row r="187">
          <cell r="B187" t="str">
            <v>吴有鹏</v>
          </cell>
        </row>
        <row r="187">
          <cell r="J187">
            <v>81.97</v>
          </cell>
        </row>
        <row r="188">
          <cell r="B188" t="str">
            <v>彭启良</v>
          </cell>
        </row>
        <row r="188">
          <cell r="J188">
            <v>83.21</v>
          </cell>
        </row>
        <row r="189">
          <cell r="B189" t="str">
            <v>王美莲</v>
          </cell>
        </row>
        <row r="189">
          <cell r="J189">
            <v>84.04</v>
          </cell>
        </row>
        <row r="190">
          <cell r="B190" t="str">
            <v>钟贤达</v>
          </cell>
        </row>
        <row r="190">
          <cell r="J190">
            <v>80.65</v>
          </cell>
        </row>
        <row r="191">
          <cell r="B191" t="str">
            <v>钟桂兰</v>
          </cell>
        </row>
        <row r="191">
          <cell r="J191">
            <v>78.48</v>
          </cell>
        </row>
        <row r="192">
          <cell r="B192" t="str">
            <v>邱秋香</v>
          </cell>
        </row>
        <row r="192">
          <cell r="J192">
            <v>80.03</v>
          </cell>
        </row>
        <row r="193">
          <cell r="B193" t="str">
            <v>温鹏</v>
          </cell>
        </row>
        <row r="193">
          <cell r="J193" t="str">
            <v>缺考</v>
          </cell>
        </row>
        <row r="194">
          <cell r="B194" t="str">
            <v>巫和平</v>
          </cell>
        </row>
        <row r="194">
          <cell r="J194">
            <v>79.13</v>
          </cell>
        </row>
        <row r="195">
          <cell r="B195" t="str">
            <v>陈晓萍</v>
          </cell>
        </row>
        <row r="195">
          <cell r="J195">
            <v>78.8</v>
          </cell>
        </row>
        <row r="196">
          <cell r="B196" t="str">
            <v>曾城</v>
          </cell>
        </row>
        <row r="196">
          <cell r="J196">
            <v>80.12</v>
          </cell>
        </row>
        <row r="197">
          <cell r="B197" t="str">
            <v>曾育辉</v>
          </cell>
        </row>
        <row r="197">
          <cell r="J197">
            <v>82.28</v>
          </cell>
        </row>
        <row r="198">
          <cell r="B198" t="str">
            <v>潘伟</v>
          </cell>
        </row>
        <row r="198">
          <cell r="J198">
            <v>82.54</v>
          </cell>
        </row>
        <row r="199">
          <cell r="B199" t="str">
            <v>温旻</v>
          </cell>
        </row>
        <row r="199">
          <cell r="J199">
            <v>81.6</v>
          </cell>
        </row>
        <row r="200">
          <cell r="B200" t="str">
            <v>金雨潇</v>
          </cell>
        </row>
        <row r="200">
          <cell r="J200">
            <v>82.69</v>
          </cell>
        </row>
        <row r="201">
          <cell r="B201" t="str">
            <v>袁镇宗</v>
          </cell>
        </row>
        <row r="201">
          <cell r="J201">
            <v>80.21</v>
          </cell>
        </row>
        <row r="202">
          <cell r="B202" t="str">
            <v>黄裕亮</v>
          </cell>
        </row>
        <row r="202">
          <cell r="J202">
            <v>82.12</v>
          </cell>
        </row>
        <row r="203">
          <cell r="B203" t="str">
            <v>林聪</v>
          </cell>
        </row>
        <row r="203">
          <cell r="J203">
            <v>81.7</v>
          </cell>
        </row>
        <row r="204">
          <cell r="B204" t="str">
            <v>吴祖福</v>
          </cell>
        </row>
        <row r="204">
          <cell r="J204">
            <v>80.71</v>
          </cell>
        </row>
        <row r="205">
          <cell r="B205" t="str">
            <v>潘春芳</v>
          </cell>
        </row>
        <row r="205">
          <cell r="J205">
            <v>79.34</v>
          </cell>
        </row>
        <row r="206">
          <cell r="B206" t="str">
            <v>温潇</v>
          </cell>
        </row>
        <row r="206">
          <cell r="J206">
            <v>77.82</v>
          </cell>
        </row>
        <row r="207">
          <cell r="B207" t="str">
            <v>刘丹</v>
          </cell>
        </row>
        <row r="207">
          <cell r="J207" t="str">
            <v>缺考</v>
          </cell>
        </row>
        <row r="208">
          <cell r="B208" t="str">
            <v>刘鉊屹</v>
          </cell>
        </row>
        <row r="208">
          <cell r="J208">
            <v>80.43</v>
          </cell>
        </row>
        <row r="209">
          <cell r="B209" t="str">
            <v>唐烈强</v>
          </cell>
        </row>
        <row r="209">
          <cell r="J209">
            <v>82.57</v>
          </cell>
        </row>
        <row r="210">
          <cell r="B210" t="str">
            <v>乔超</v>
          </cell>
        </row>
        <row r="210">
          <cell r="J210">
            <v>78.74</v>
          </cell>
        </row>
        <row r="211">
          <cell r="B211" t="str">
            <v>罗怡</v>
          </cell>
        </row>
        <row r="211">
          <cell r="J211">
            <v>77.21</v>
          </cell>
        </row>
        <row r="212">
          <cell r="B212" t="str">
            <v>雷霖</v>
          </cell>
        </row>
        <row r="212">
          <cell r="J212">
            <v>80.61</v>
          </cell>
        </row>
        <row r="213">
          <cell r="B213" t="str">
            <v>刘荣哲</v>
          </cell>
        </row>
        <row r="213">
          <cell r="J213" t="str">
            <v>缺考</v>
          </cell>
        </row>
        <row r="214">
          <cell r="B214" t="str">
            <v>朱虹</v>
          </cell>
        </row>
        <row r="214">
          <cell r="J214">
            <v>83.09</v>
          </cell>
        </row>
        <row r="215">
          <cell r="B215" t="str">
            <v>吴小雪</v>
          </cell>
        </row>
        <row r="215">
          <cell r="J215">
            <v>82.76</v>
          </cell>
        </row>
        <row r="216">
          <cell r="B216" t="str">
            <v>曾紫琴</v>
          </cell>
        </row>
        <row r="216">
          <cell r="J216">
            <v>82.19</v>
          </cell>
        </row>
        <row r="217">
          <cell r="B217" t="str">
            <v>刘汝雅</v>
          </cell>
        </row>
        <row r="217">
          <cell r="J217">
            <v>80.72</v>
          </cell>
        </row>
        <row r="218">
          <cell r="B218" t="str">
            <v>魏鑫</v>
          </cell>
        </row>
        <row r="218">
          <cell r="J218">
            <v>80.57</v>
          </cell>
        </row>
        <row r="219">
          <cell r="B219" t="str">
            <v>余醒</v>
          </cell>
        </row>
        <row r="219">
          <cell r="J219">
            <v>79.92</v>
          </cell>
        </row>
        <row r="220">
          <cell r="B220" t="str">
            <v>李洵</v>
          </cell>
        </row>
        <row r="220">
          <cell r="J220">
            <v>81.44</v>
          </cell>
        </row>
        <row r="221">
          <cell r="B221" t="str">
            <v>李群</v>
          </cell>
        </row>
        <row r="221">
          <cell r="J221">
            <v>77.78</v>
          </cell>
        </row>
        <row r="222">
          <cell r="B222" t="str">
            <v>缺考</v>
          </cell>
        </row>
        <row r="222">
          <cell r="J222">
            <v>0</v>
          </cell>
        </row>
        <row r="223">
          <cell r="B223" t="str">
            <v>缺考</v>
          </cell>
        </row>
        <row r="223">
          <cell r="J223">
            <v>0</v>
          </cell>
        </row>
        <row r="224">
          <cell r="B224" t="str">
            <v>黄蓉</v>
          </cell>
        </row>
        <row r="224">
          <cell r="J224">
            <v>81.99</v>
          </cell>
        </row>
        <row r="225">
          <cell r="B225" t="str">
            <v>蔡元煜</v>
          </cell>
        </row>
        <row r="225">
          <cell r="J225">
            <v>79.73</v>
          </cell>
        </row>
        <row r="226">
          <cell r="B226" t="str">
            <v>陈建新</v>
          </cell>
        </row>
        <row r="226">
          <cell r="J226">
            <v>78.88</v>
          </cell>
        </row>
        <row r="227">
          <cell r="B227" t="str">
            <v>罗子强</v>
          </cell>
        </row>
        <row r="227">
          <cell r="J227">
            <v>79.01</v>
          </cell>
        </row>
        <row r="228">
          <cell r="B228" t="str">
            <v>钟春苗</v>
          </cell>
        </row>
        <row r="228">
          <cell r="J228">
            <v>80.77</v>
          </cell>
        </row>
        <row r="229">
          <cell r="B229" t="str">
            <v>廖文</v>
          </cell>
        </row>
        <row r="229">
          <cell r="J229">
            <v>77.78</v>
          </cell>
        </row>
        <row r="230">
          <cell r="B230" t="str">
            <v>谢海洲</v>
          </cell>
        </row>
        <row r="230">
          <cell r="J230">
            <v>77.55</v>
          </cell>
        </row>
        <row r="231">
          <cell r="B231" t="str">
            <v>刘晖虹</v>
          </cell>
        </row>
        <row r="231">
          <cell r="J231">
            <v>81.83</v>
          </cell>
        </row>
        <row r="232">
          <cell r="B232" t="str">
            <v>曾志成</v>
          </cell>
        </row>
        <row r="232">
          <cell r="J232">
            <v>78.05</v>
          </cell>
        </row>
        <row r="233">
          <cell r="B233" t="str">
            <v>黄晟华</v>
          </cell>
        </row>
        <row r="233">
          <cell r="J233">
            <v>78.62</v>
          </cell>
        </row>
        <row r="234">
          <cell r="B234" t="str">
            <v>刘玉薪</v>
          </cell>
        </row>
        <row r="234">
          <cell r="J234">
            <v>79.58</v>
          </cell>
        </row>
        <row r="235">
          <cell r="B235" t="str">
            <v>闵林芳</v>
          </cell>
        </row>
        <row r="235">
          <cell r="J235">
            <v>82.15</v>
          </cell>
        </row>
        <row r="236">
          <cell r="B236" t="str">
            <v>赖媛华</v>
          </cell>
        </row>
        <row r="236">
          <cell r="J236">
            <v>78.33</v>
          </cell>
        </row>
        <row r="237">
          <cell r="B237" t="str">
            <v>江浩</v>
          </cell>
        </row>
        <row r="237">
          <cell r="J237">
            <v>79.51</v>
          </cell>
        </row>
        <row r="238">
          <cell r="B238" t="str">
            <v>缺考</v>
          </cell>
        </row>
        <row r="238">
          <cell r="J238">
            <v>0</v>
          </cell>
        </row>
        <row r="239">
          <cell r="B239" t="str">
            <v>刘斯颖</v>
          </cell>
        </row>
        <row r="239">
          <cell r="J239">
            <v>77.39</v>
          </cell>
        </row>
        <row r="240">
          <cell r="B240" t="str">
            <v>郭宇鹏</v>
          </cell>
        </row>
        <row r="240">
          <cell r="J240">
            <v>75.3</v>
          </cell>
        </row>
        <row r="241">
          <cell r="B241" t="str">
            <v>朱丽云</v>
          </cell>
        </row>
        <row r="241">
          <cell r="J241">
            <v>77.89</v>
          </cell>
        </row>
        <row r="242">
          <cell r="B242" t="str">
            <v>袁俊</v>
          </cell>
        </row>
        <row r="242">
          <cell r="J242">
            <v>77.08</v>
          </cell>
        </row>
        <row r="243">
          <cell r="B243" t="str">
            <v>李根</v>
          </cell>
        </row>
        <row r="243">
          <cell r="J243">
            <v>77.94</v>
          </cell>
        </row>
        <row r="244">
          <cell r="B244" t="str">
            <v>廖春荣</v>
          </cell>
        </row>
        <row r="244">
          <cell r="J244">
            <v>76.96</v>
          </cell>
        </row>
        <row r="245">
          <cell r="B245" t="str">
            <v>刘小娇</v>
          </cell>
        </row>
        <row r="245">
          <cell r="J245">
            <v>76.78</v>
          </cell>
        </row>
        <row r="246">
          <cell r="B246" t="str">
            <v>缺考</v>
          </cell>
        </row>
        <row r="246">
          <cell r="J246">
            <v>0</v>
          </cell>
        </row>
        <row r="247">
          <cell r="B247" t="str">
            <v>饶嘉炜</v>
          </cell>
        </row>
        <row r="247">
          <cell r="J247">
            <v>80.83</v>
          </cell>
        </row>
        <row r="248">
          <cell r="B248" t="str">
            <v>刘晨玉</v>
          </cell>
        </row>
        <row r="248">
          <cell r="J248">
            <v>78.6</v>
          </cell>
        </row>
        <row r="249">
          <cell r="B249" t="str">
            <v>缺考</v>
          </cell>
        </row>
        <row r="249">
          <cell r="J249">
            <v>0</v>
          </cell>
        </row>
        <row r="250">
          <cell r="B250" t="str">
            <v>胡雁鹏</v>
          </cell>
        </row>
        <row r="250">
          <cell r="J250">
            <v>80.75</v>
          </cell>
        </row>
        <row r="251">
          <cell r="B251" t="str">
            <v>刘萍</v>
          </cell>
        </row>
        <row r="251">
          <cell r="J251">
            <v>58.26</v>
          </cell>
        </row>
        <row r="252">
          <cell r="B252" t="str">
            <v>刘梦露</v>
          </cell>
        </row>
        <row r="252">
          <cell r="J252">
            <v>80.74</v>
          </cell>
        </row>
        <row r="253">
          <cell r="B253" t="str">
            <v>陈芳恒</v>
          </cell>
        </row>
        <row r="253">
          <cell r="J253">
            <v>77.36</v>
          </cell>
        </row>
        <row r="254">
          <cell r="B254" t="str">
            <v>温义恒</v>
          </cell>
        </row>
        <row r="254">
          <cell r="J254">
            <v>81.92</v>
          </cell>
        </row>
        <row r="255">
          <cell r="B255" t="str">
            <v>黄敬莲</v>
          </cell>
        </row>
        <row r="255">
          <cell r="J255">
            <v>77.53</v>
          </cell>
        </row>
        <row r="256">
          <cell r="B256" t="str">
            <v>郭文斌</v>
          </cell>
        </row>
        <row r="256">
          <cell r="J256">
            <v>75.88</v>
          </cell>
        </row>
        <row r="257">
          <cell r="B257" t="str">
            <v>李文斌</v>
          </cell>
        </row>
        <row r="257">
          <cell r="J257">
            <v>80.49</v>
          </cell>
        </row>
        <row r="258">
          <cell r="B258" t="str">
            <v>古娟</v>
          </cell>
        </row>
        <row r="258">
          <cell r="J258">
            <v>84.11</v>
          </cell>
        </row>
        <row r="259">
          <cell r="B259" t="str">
            <v>陈丽萍</v>
          </cell>
        </row>
        <row r="259">
          <cell r="J259">
            <v>79.89</v>
          </cell>
        </row>
        <row r="260">
          <cell r="B260" t="str">
            <v>李莉</v>
          </cell>
        </row>
        <row r="260">
          <cell r="J260">
            <v>77.68</v>
          </cell>
        </row>
        <row r="261">
          <cell r="B261" t="str">
            <v>郭涛</v>
          </cell>
        </row>
        <row r="261">
          <cell r="J261" t="str">
            <v>缺考</v>
          </cell>
        </row>
        <row r="262">
          <cell r="B262" t="str">
            <v>温健如</v>
          </cell>
        </row>
        <row r="262">
          <cell r="J262">
            <v>56.59</v>
          </cell>
        </row>
        <row r="263">
          <cell r="B263" t="str">
            <v>曾忱</v>
          </cell>
        </row>
        <row r="263">
          <cell r="J263">
            <v>76.4</v>
          </cell>
        </row>
        <row r="264">
          <cell r="B264" t="str">
            <v>黄春林</v>
          </cell>
        </row>
        <row r="264">
          <cell r="J264">
            <v>77.75</v>
          </cell>
        </row>
        <row r="265">
          <cell r="B265" t="str">
            <v>张慧玲</v>
          </cell>
        </row>
        <row r="265">
          <cell r="J265">
            <v>80.68</v>
          </cell>
        </row>
        <row r="266">
          <cell r="B266" t="str">
            <v>邱小敏</v>
          </cell>
        </row>
        <row r="266">
          <cell r="J266">
            <v>78.38</v>
          </cell>
        </row>
        <row r="267">
          <cell r="B267" t="str">
            <v>卢雪梅</v>
          </cell>
        </row>
        <row r="267">
          <cell r="J267">
            <v>82.3</v>
          </cell>
        </row>
        <row r="268">
          <cell r="B268" t="str">
            <v>曾天骄</v>
          </cell>
        </row>
        <row r="268">
          <cell r="J268">
            <v>80.14</v>
          </cell>
        </row>
        <row r="269">
          <cell r="B269" t="str">
            <v>刘斌</v>
          </cell>
        </row>
        <row r="269">
          <cell r="J269">
            <v>81.09</v>
          </cell>
        </row>
        <row r="270">
          <cell r="B270" t="str">
            <v>陈俊宇</v>
          </cell>
        </row>
        <row r="270">
          <cell r="J270">
            <v>79.61</v>
          </cell>
        </row>
        <row r="271">
          <cell r="B271" t="str">
            <v>刘纪杰</v>
          </cell>
        </row>
        <row r="271">
          <cell r="J271" t="str">
            <v>缺考</v>
          </cell>
        </row>
        <row r="272">
          <cell r="B272" t="str">
            <v>曾强</v>
          </cell>
        </row>
        <row r="272">
          <cell r="J272">
            <v>80.17</v>
          </cell>
        </row>
        <row r="273">
          <cell r="B273" t="str">
            <v>崔雪</v>
          </cell>
        </row>
        <row r="273">
          <cell r="J273">
            <v>80.56</v>
          </cell>
        </row>
        <row r="274">
          <cell r="B274" t="str">
            <v>肖霖</v>
          </cell>
        </row>
        <row r="274">
          <cell r="J274">
            <v>83.26</v>
          </cell>
        </row>
        <row r="275">
          <cell r="B275" t="str">
            <v>胡玉珍</v>
          </cell>
        </row>
        <row r="275">
          <cell r="J275">
            <v>82.11</v>
          </cell>
        </row>
        <row r="276">
          <cell r="B276" t="str">
            <v>严程</v>
          </cell>
        </row>
        <row r="276">
          <cell r="J276">
            <v>76.18</v>
          </cell>
        </row>
        <row r="277">
          <cell r="B277" t="str">
            <v>郭曲</v>
          </cell>
        </row>
        <row r="277">
          <cell r="J277">
            <v>76.53</v>
          </cell>
        </row>
        <row r="278">
          <cell r="B278" t="str">
            <v>李文舒</v>
          </cell>
        </row>
        <row r="278">
          <cell r="J278">
            <v>84.12</v>
          </cell>
        </row>
        <row r="279">
          <cell r="B279" t="str">
            <v>胡静</v>
          </cell>
        </row>
        <row r="279">
          <cell r="J279">
            <v>80.56</v>
          </cell>
        </row>
        <row r="280">
          <cell r="B280" t="str">
            <v>钟庆兰</v>
          </cell>
        </row>
        <row r="280">
          <cell r="J280">
            <v>83.22</v>
          </cell>
        </row>
        <row r="281">
          <cell r="B281" t="str">
            <v>郑超</v>
          </cell>
        </row>
        <row r="281">
          <cell r="J281">
            <v>83.98</v>
          </cell>
        </row>
        <row r="282">
          <cell r="B282" t="str">
            <v>陈清珍</v>
          </cell>
        </row>
        <row r="282">
          <cell r="J282">
            <v>81.14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//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topLeftCell="A108" workbookViewId="0">
      <selection activeCell="P112" sqref="P112"/>
    </sheetView>
  </sheetViews>
  <sheetFormatPr defaultColWidth="9" defaultRowHeight="28" customHeight="1"/>
  <cols>
    <col min="1" max="1" width="5.44444444444444" style="3" customWidth="1"/>
    <col min="2" max="2" width="14.6666666666667" style="1" customWidth="1"/>
    <col min="3" max="3" width="32.4444444444444" style="1" customWidth="1"/>
    <col min="4" max="4" width="10.8888888888889" style="1" customWidth="1"/>
    <col min="5" max="5" width="9" style="1" customWidth="1"/>
    <col min="6" max="6" width="7.55555555555556" style="1" customWidth="1"/>
    <col min="7" max="7" width="4.69444444444444" style="1" customWidth="1"/>
    <col min="8" max="8" width="12" style="1" hidden="1" customWidth="1"/>
    <col min="9" max="9" width="13.3333333333333" style="1" customWidth="1"/>
    <col min="10" max="11" width="8.33333333333333" style="4" customWidth="1"/>
    <col min="12" max="12" width="7.66666666666667" style="4" customWidth="1"/>
    <col min="13" max="13" width="9.77777777777778" style="5" customWidth="1"/>
    <col min="14" max="16382" width="9" style="1"/>
  </cols>
  <sheetData>
    <row r="1" ht="36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21" t="s">
        <v>11</v>
      </c>
      <c r="L2" s="20" t="s">
        <v>12</v>
      </c>
      <c r="M2" s="22" t="s">
        <v>13</v>
      </c>
    </row>
    <row r="3" s="1" customFormat="1" customHeight="1" spans="1:13">
      <c r="A3" s="9">
        <v>1</v>
      </c>
      <c r="B3" s="10" t="s">
        <v>14</v>
      </c>
      <c r="C3" s="11" t="s">
        <v>15</v>
      </c>
      <c r="D3" s="11" t="s">
        <v>16</v>
      </c>
      <c r="E3" s="11">
        <v>1</v>
      </c>
      <c r="F3" s="11" t="s">
        <v>17</v>
      </c>
      <c r="G3" s="11" t="s">
        <v>18</v>
      </c>
      <c r="H3" s="10" t="s">
        <v>19</v>
      </c>
      <c r="I3" s="11">
        <v>73010000121</v>
      </c>
      <c r="J3" s="23">
        <v>75.9</v>
      </c>
      <c r="K3" s="24">
        <f>VLOOKUP(F3,[1]对比!$B$4:$J$282,9,0)</f>
        <v>82.73</v>
      </c>
      <c r="L3" s="23">
        <f t="shared" ref="L3:L8" si="0">J3*0.5+K3*0.5</f>
        <v>79.315</v>
      </c>
      <c r="M3" s="25" t="s">
        <v>20</v>
      </c>
    </row>
    <row r="4" s="1" customFormat="1" customHeight="1" spans="1:13">
      <c r="A4" s="9">
        <v>2</v>
      </c>
      <c r="B4" s="10" t="s">
        <v>21</v>
      </c>
      <c r="C4" s="11" t="s">
        <v>22</v>
      </c>
      <c r="D4" s="11" t="s">
        <v>16</v>
      </c>
      <c r="E4" s="11">
        <v>1</v>
      </c>
      <c r="F4" s="11" t="s">
        <v>23</v>
      </c>
      <c r="G4" s="11" t="s">
        <v>18</v>
      </c>
      <c r="H4" s="10" t="s">
        <v>24</v>
      </c>
      <c r="I4" s="11">
        <v>73010000222</v>
      </c>
      <c r="J4" s="23">
        <v>74.3</v>
      </c>
      <c r="K4" s="24">
        <f>VLOOKUP(F4,[1]对比!$B$4:$J$282,9,0)</f>
        <v>84.23</v>
      </c>
      <c r="L4" s="23">
        <f t="shared" si="0"/>
        <v>79.265</v>
      </c>
      <c r="M4" s="25" t="s">
        <v>20</v>
      </c>
    </row>
    <row r="5" s="1" customFormat="1" customHeight="1" spans="1:13">
      <c r="A5" s="9">
        <v>3</v>
      </c>
      <c r="B5" s="10" t="s">
        <v>25</v>
      </c>
      <c r="C5" s="11" t="s">
        <v>26</v>
      </c>
      <c r="D5" s="11" t="s">
        <v>27</v>
      </c>
      <c r="E5" s="12">
        <v>3</v>
      </c>
      <c r="F5" s="11" t="s">
        <v>28</v>
      </c>
      <c r="G5" s="11" t="s">
        <v>18</v>
      </c>
      <c r="H5" s="10" t="s">
        <v>29</v>
      </c>
      <c r="I5" s="11">
        <v>73010000407</v>
      </c>
      <c r="J5" s="23">
        <v>72.8</v>
      </c>
      <c r="K5" s="24">
        <f>VLOOKUP(F5,[1]对比!$B$4:$J$282,9,0)</f>
        <v>79.41</v>
      </c>
      <c r="L5" s="23">
        <f t="shared" si="0"/>
        <v>76.105</v>
      </c>
      <c r="M5" s="25" t="s">
        <v>20</v>
      </c>
    </row>
    <row r="6" s="1" customFormat="1" customHeight="1" spans="1:13">
      <c r="A6" s="9">
        <v>4</v>
      </c>
      <c r="B6" s="10" t="s">
        <v>25</v>
      </c>
      <c r="C6" s="11" t="s">
        <v>26</v>
      </c>
      <c r="D6" s="11" t="s">
        <v>27</v>
      </c>
      <c r="E6" s="13"/>
      <c r="F6" s="11" t="s">
        <v>30</v>
      </c>
      <c r="G6" s="11" t="s">
        <v>18</v>
      </c>
      <c r="H6" s="10" t="s">
        <v>31</v>
      </c>
      <c r="I6" s="11">
        <v>73010000423</v>
      </c>
      <c r="J6" s="23">
        <v>70.7</v>
      </c>
      <c r="K6" s="24">
        <f>VLOOKUP(F6,[1]对比!$B$4:$J$282,9,0)</f>
        <v>81.37</v>
      </c>
      <c r="L6" s="23">
        <f t="shared" si="0"/>
        <v>76.035</v>
      </c>
      <c r="M6" s="25" t="s">
        <v>20</v>
      </c>
    </row>
    <row r="7" s="1" customFormat="1" customHeight="1" spans="1:13">
      <c r="A7" s="9">
        <v>5</v>
      </c>
      <c r="B7" s="10" t="s">
        <v>25</v>
      </c>
      <c r="C7" s="11" t="s">
        <v>26</v>
      </c>
      <c r="D7" s="11" t="s">
        <v>27</v>
      </c>
      <c r="E7" s="14"/>
      <c r="F7" s="11" t="s">
        <v>32</v>
      </c>
      <c r="G7" s="11" t="s">
        <v>33</v>
      </c>
      <c r="H7" s="10" t="s">
        <v>34</v>
      </c>
      <c r="I7" s="11">
        <v>73010000333</v>
      </c>
      <c r="J7" s="23">
        <v>70.9</v>
      </c>
      <c r="K7" s="24">
        <f>VLOOKUP(F7,[1]对比!$B$4:$J$282,9,0)</f>
        <v>80.55</v>
      </c>
      <c r="L7" s="23">
        <f t="shared" si="0"/>
        <v>75.725</v>
      </c>
      <c r="M7" s="25" t="s">
        <v>20</v>
      </c>
    </row>
    <row r="8" s="1" customFormat="1" customHeight="1" spans="1:13">
      <c r="A8" s="9">
        <v>6</v>
      </c>
      <c r="B8" s="10" t="s">
        <v>35</v>
      </c>
      <c r="C8" s="11" t="s">
        <v>26</v>
      </c>
      <c r="D8" s="11" t="s">
        <v>36</v>
      </c>
      <c r="E8" s="11">
        <v>1</v>
      </c>
      <c r="F8" s="11" t="s">
        <v>37</v>
      </c>
      <c r="G8" s="11" t="s">
        <v>33</v>
      </c>
      <c r="H8" s="10" t="s">
        <v>38</v>
      </c>
      <c r="I8" s="11">
        <v>73010000702</v>
      </c>
      <c r="J8" s="23">
        <v>70.7</v>
      </c>
      <c r="K8" s="24">
        <f>VLOOKUP(F8,[1]对比!$B$4:$J$282,9,0)</f>
        <v>81.51</v>
      </c>
      <c r="L8" s="23">
        <f t="shared" si="0"/>
        <v>76.105</v>
      </c>
      <c r="M8" s="25" t="s">
        <v>20</v>
      </c>
    </row>
    <row r="9" s="2" customFormat="1" customHeight="1" spans="1:13">
      <c r="A9" s="15">
        <v>7</v>
      </c>
      <c r="B9" s="16" t="s">
        <v>39</v>
      </c>
      <c r="C9" s="17" t="s">
        <v>26</v>
      </c>
      <c r="D9" s="17" t="s">
        <v>40</v>
      </c>
      <c r="E9" s="18">
        <v>1</v>
      </c>
      <c r="F9" s="17" t="s">
        <v>41</v>
      </c>
      <c r="G9" s="17" t="s">
        <v>18</v>
      </c>
      <c r="H9" s="16"/>
      <c r="I9" s="26">
        <v>73010000728</v>
      </c>
      <c r="J9" s="27">
        <v>67.8</v>
      </c>
      <c r="K9" s="28">
        <v>88.2</v>
      </c>
      <c r="L9" s="27">
        <f>J9*70%+K9*30%</f>
        <v>73.92</v>
      </c>
      <c r="M9" s="29" t="s">
        <v>20</v>
      </c>
    </row>
    <row r="10" s="2" customFormat="1" customHeight="1" spans="1:13">
      <c r="A10" s="15">
        <v>8</v>
      </c>
      <c r="B10" s="16" t="s">
        <v>42</v>
      </c>
      <c r="C10" s="17" t="s">
        <v>26</v>
      </c>
      <c r="D10" s="16" t="s">
        <v>43</v>
      </c>
      <c r="E10" s="18">
        <v>1</v>
      </c>
      <c r="F10" s="19" t="s">
        <v>44</v>
      </c>
      <c r="G10" s="17" t="s">
        <v>18</v>
      </c>
      <c r="H10" s="16"/>
      <c r="I10" s="26">
        <v>73010000732</v>
      </c>
      <c r="J10" s="30">
        <v>62.3</v>
      </c>
      <c r="K10" s="28">
        <v>88</v>
      </c>
      <c r="L10" s="27">
        <f>J10*70%+K10*30%</f>
        <v>70.01</v>
      </c>
      <c r="M10" s="29" t="s">
        <v>20</v>
      </c>
    </row>
    <row r="11" s="1" customFormat="1" customHeight="1" spans="1:13">
      <c r="A11" s="9">
        <v>9</v>
      </c>
      <c r="B11" s="10" t="s">
        <v>45</v>
      </c>
      <c r="C11" s="11" t="s">
        <v>46</v>
      </c>
      <c r="D11" s="11" t="s">
        <v>47</v>
      </c>
      <c r="E11" s="11">
        <v>1</v>
      </c>
      <c r="F11" s="11" t="s">
        <v>48</v>
      </c>
      <c r="G11" s="11" t="s">
        <v>33</v>
      </c>
      <c r="H11" s="10" t="s">
        <v>49</v>
      </c>
      <c r="I11" s="11">
        <v>73010000824</v>
      </c>
      <c r="J11" s="23">
        <v>77.4</v>
      </c>
      <c r="K11" s="24">
        <f>VLOOKUP(F11,[1]对比!$B$4:$J$282,9,0)</f>
        <v>80.83</v>
      </c>
      <c r="L11" s="23">
        <f t="shared" ref="L7:L68" si="1">J11*0.5+K11*0.5</f>
        <v>79.115</v>
      </c>
      <c r="M11" s="25" t="s">
        <v>20</v>
      </c>
    </row>
    <row r="12" s="1" customFormat="1" customHeight="1" spans="1:13">
      <c r="A12" s="9">
        <v>10</v>
      </c>
      <c r="B12" s="10" t="s">
        <v>50</v>
      </c>
      <c r="C12" s="11" t="s">
        <v>46</v>
      </c>
      <c r="D12" s="11" t="s">
        <v>51</v>
      </c>
      <c r="E12" s="11">
        <v>1</v>
      </c>
      <c r="F12" s="11" t="s">
        <v>52</v>
      </c>
      <c r="G12" s="11" t="s">
        <v>18</v>
      </c>
      <c r="H12" s="10" t="s">
        <v>53</v>
      </c>
      <c r="I12" s="11">
        <v>73010000934</v>
      </c>
      <c r="J12" s="23">
        <v>75</v>
      </c>
      <c r="K12" s="24">
        <f>VLOOKUP(F12,[1]对比!$B$4:$J$282,9,0)</f>
        <v>80.09</v>
      </c>
      <c r="L12" s="23">
        <f t="shared" si="1"/>
        <v>77.545</v>
      </c>
      <c r="M12" s="25" t="s">
        <v>20</v>
      </c>
    </row>
    <row r="13" s="1" customFormat="1" customHeight="1" spans="1:13">
      <c r="A13" s="9">
        <v>11</v>
      </c>
      <c r="B13" s="10" t="s">
        <v>54</v>
      </c>
      <c r="C13" s="11" t="s">
        <v>55</v>
      </c>
      <c r="D13" s="11" t="s">
        <v>56</v>
      </c>
      <c r="E13" s="11">
        <v>1</v>
      </c>
      <c r="F13" s="11" t="s">
        <v>57</v>
      </c>
      <c r="G13" s="11" t="s">
        <v>33</v>
      </c>
      <c r="H13" s="10" t="s">
        <v>58</v>
      </c>
      <c r="I13" s="11">
        <v>73010001007</v>
      </c>
      <c r="J13" s="23">
        <v>70.5</v>
      </c>
      <c r="K13" s="24">
        <f>VLOOKUP(F13,[1]对比!$B$4:$J$282,9,0)</f>
        <v>81.04</v>
      </c>
      <c r="L13" s="23">
        <f t="shared" si="1"/>
        <v>75.77</v>
      </c>
      <c r="M13" s="25" t="s">
        <v>20</v>
      </c>
    </row>
    <row r="14" s="1" customFormat="1" customHeight="1" spans="1:13">
      <c r="A14" s="9">
        <v>12</v>
      </c>
      <c r="B14" s="10" t="s">
        <v>59</v>
      </c>
      <c r="C14" s="11" t="s">
        <v>60</v>
      </c>
      <c r="D14" s="11" t="s">
        <v>61</v>
      </c>
      <c r="E14" s="12">
        <v>2</v>
      </c>
      <c r="F14" s="11" t="s">
        <v>62</v>
      </c>
      <c r="G14" s="11" t="s">
        <v>33</v>
      </c>
      <c r="H14" s="10" t="s">
        <v>63</v>
      </c>
      <c r="I14" s="11">
        <v>73010001030</v>
      </c>
      <c r="J14" s="23">
        <v>67</v>
      </c>
      <c r="K14" s="24">
        <f>VLOOKUP(F14,[1]对比!$B$4:$J$282,9,0)</f>
        <v>81.03</v>
      </c>
      <c r="L14" s="23">
        <f t="shared" si="1"/>
        <v>74.015</v>
      </c>
      <c r="M14" s="25" t="s">
        <v>20</v>
      </c>
    </row>
    <row r="15" s="1" customFormat="1" customHeight="1" spans="1:13">
      <c r="A15" s="9">
        <v>13</v>
      </c>
      <c r="B15" s="10" t="s">
        <v>59</v>
      </c>
      <c r="C15" s="11" t="s">
        <v>60</v>
      </c>
      <c r="D15" s="11" t="s">
        <v>61</v>
      </c>
      <c r="E15" s="14"/>
      <c r="F15" s="11" t="s">
        <v>64</v>
      </c>
      <c r="G15" s="11" t="s">
        <v>33</v>
      </c>
      <c r="H15" s="10" t="s">
        <v>65</v>
      </c>
      <c r="I15" s="11">
        <v>73010001101</v>
      </c>
      <c r="J15" s="23">
        <v>68.5</v>
      </c>
      <c r="K15" s="24">
        <f>VLOOKUP(F15,[1]对比!$B$4:$J$282,9,0)</f>
        <v>78.47</v>
      </c>
      <c r="L15" s="23">
        <f t="shared" si="1"/>
        <v>73.485</v>
      </c>
      <c r="M15" s="25" t="s">
        <v>20</v>
      </c>
    </row>
    <row r="16" s="1" customFormat="1" customHeight="1" spans="1:13">
      <c r="A16" s="9">
        <v>14</v>
      </c>
      <c r="B16" s="10" t="s">
        <v>66</v>
      </c>
      <c r="C16" s="11" t="s">
        <v>67</v>
      </c>
      <c r="D16" s="11" t="s">
        <v>68</v>
      </c>
      <c r="E16" s="11">
        <v>1</v>
      </c>
      <c r="F16" s="11" t="s">
        <v>69</v>
      </c>
      <c r="G16" s="11" t="s">
        <v>33</v>
      </c>
      <c r="H16" s="10" t="s">
        <v>70</v>
      </c>
      <c r="I16" s="11">
        <v>73010001133</v>
      </c>
      <c r="J16" s="23">
        <v>70.9</v>
      </c>
      <c r="K16" s="24">
        <f>VLOOKUP(F16,[1]对比!$B$4:$J$282,9,0)</f>
        <v>83.71</v>
      </c>
      <c r="L16" s="23">
        <f t="shared" si="1"/>
        <v>77.305</v>
      </c>
      <c r="M16" s="25" t="s">
        <v>20</v>
      </c>
    </row>
    <row r="17" s="1" customFormat="1" customHeight="1" spans="1:13">
      <c r="A17" s="9">
        <v>15</v>
      </c>
      <c r="B17" s="10" t="s">
        <v>71</v>
      </c>
      <c r="C17" s="11" t="s">
        <v>67</v>
      </c>
      <c r="D17" s="11" t="s">
        <v>16</v>
      </c>
      <c r="E17" s="11">
        <v>1</v>
      </c>
      <c r="F17" s="11" t="s">
        <v>72</v>
      </c>
      <c r="G17" s="11" t="s">
        <v>33</v>
      </c>
      <c r="H17" s="10" t="s">
        <v>73</v>
      </c>
      <c r="I17" s="11">
        <v>73010001224</v>
      </c>
      <c r="J17" s="23">
        <v>74.2</v>
      </c>
      <c r="K17" s="24">
        <f>VLOOKUP(F17,[1]对比!$B$4:$J$282,9,0)</f>
        <v>76.48</v>
      </c>
      <c r="L17" s="23">
        <f t="shared" si="1"/>
        <v>75.34</v>
      </c>
      <c r="M17" s="25" t="s">
        <v>20</v>
      </c>
    </row>
    <row r="18" s="1" customFormat="1" customHeight="1" spans="1:13">
      <c r="A18" s="9">
        <v>16</v>
      </c>
      <c r="B18" s="10" t="s">
        <v>74</v>
      </c>
      <c r="C18" s="11" t="s">
        <v>75</v>
      </c>
      <c r="D18" s="11" t="s">
        <v>47</v>
      </c>
      <c r="E18" s="11">
        <v>1</v>
      </c>
      <c r="F18" s="11" t="s">
        <v>76</v>
      </c>
      <c r="G18" s="11" t="s">
        <v>33</v>
      </c>
      <c r="H18" s="10" t="s">
        <v>77</v>
      </c>
      <c r="I18" s="11">
        <v>73010001407</v>
      </c>
      <c r="J18" s="23">
        <v>78.9</v>
      </c>
      <c r="K18" s="24">
        <f>VLOOKUP(F18,[1]对比!$B$4:$J$282,9,0)</f>
        <v>79.73</v>
      </c>
      <c r="L18" s="23">
        <f t="shared" si="1"/>
        <v>79.315</v>
      </c>
      <c r="M18" s="25" t="s">
        <v>20</v>
      </c>
    </row>
    <row r="19" s="1" customFormat="1" customHeight="1" spans="1:13">
      <c r="A19" s="9">
        <v>17</v>
      </c>
      <c r="B19" s="10" t="s">
        <v>78</v>
      </c>
      <c r="C19" s="11" t="s">
        <v>79</v>
      </c>
      <c r="D19" s="11" t="s">
        <v>80</v>
      </c>
      <c r="E19" s="12">
        <v>4</v>
      </c>
      <c r="F19" s="11" t="s">
        <v>81</v>
      </c>
      <c r="G19" s="11" t="s">
        <v>18</v>
      </c>
      <c r="H19" s="10" t="s">
        <v>82</v>
      </c>
      <c r="I19" s="11">
        <v>73010001607</v>
      </c>
      <c r="J19" s="23">
        <v>78.3</v>
      </c>
      <c r="K19" s="24">
        <f>VLOOKUP(F19,[1]对比!$B$4:$J$282,9,0)</f>
        <v>79.89</v>
      </c>
      <c r="L19" s="23">
        <f t="shared" si="1"/>
        <v>79.095</v>
      </c>
      <c r="M19" s="25" t="s">
        <v>20</v>
      </c>
    </row>
    <row r="20" s="1" customFormat="1" customHeight="1" spans="1:13">
      <c r="A20" s="9">
        <v>18</v>
      </c>
      <c r="B20" s="10" t="s">
        <v>78</v>
      </c>
      <c r="C20" s="11" t="s">
        <v>79</v>
      </c>
      <c r="D20" s="11" t="s">
        <v>80</v>
      </c>
      <c r="E20" s="13"/>
      <c r="F20" s="11" t="s">
        <v>83</v>
      </c>
      <c r="G20" s="11" t="s">
        <v>18</v>
      </c>
      <c r="H20" s="10" t="s">
        <v>84</v>
      </c>
      <c r="I20" s="11">
        <v>73010001534</v>
      </c>
      <c r="J20" s="23">
        <v>75.1</v>
      </c>
      <c r="K20" s="24">
        <f>VLOOKUP(F20,[1]对比!$B$4:$J$282,9,0)</f>
        <v>82.67</v>
      </c>
      <c r="L20" s="23">
        <f t="shared" si="1"/>
        <v>78.885</v>
      </c>
      <c r="M20" s="25" t="s">
        <v>20</v>
      </c>
    </row>
    <row r="21" s="1" customFormat="1" customHeight="1" spans="1:13">
      <c r="A21" s="9">
        <v>19</v>
      </c>
      <c r="B21" s="10" t="s">
        <v>78</v>
      </c>
      <c r="C21" s="11" t="s">
        <v>79</v>
      </c>
      <c r="D21" s="11" t="s">
        <v>80</v>
      </c>
      <c r="E21" s="13"/>
      <c r="F21" s="11" t="s">
        <v>85</v>
      </c>
      <c r="G21" s="11" t="s">
        <v>33</v>
      </c>
      <c r="H21" s="10" t="s">
        <v>86</v>
      </c>
      <c r="I21" s="11">
        <v>73010001716</v>
      </c>
      <c r="J21" s="23">
        <v>75.9</v>
      </c>
      <c r="K21" s="24">
        <f>VLOOKUP(F21,[1]对比!$B$4:$J$282,9,0)</f>
        <v>81.73</v>
      </c>
      <c r="L21" s="23">
        <f t="shared" si="1"/>
        <v>78.815</v>
      </c>
      <c r="M21" s="25" t="s">
        <v>20</v>
      </c>
    </row>
    <row r="22" s="1" customFormat="1" customHeight="1" spans="1:13">
      <c r="A22" s="9">
        <v>20</v>
      </c>
      <c r="B22" s="10" t="s">
        <v>78</v>
      </c>
      <c r="C22" s="11" t="s">
        <v>79</v>
      </c>
      <c r="D22" s="11" t="s">
        <v>80</v>
      </c>
      <c r="E22" s="14"/>
      <c r="F22" s="11" t="s">
        <v>87</v>
      </c>
      <c r="G22" s="11" t="s">
        <v>33</v>
      </c>
      <c r="H22" s="10" t="s">
        <v>88</v>
      </c>
      <c r="I22" s="11">
        <v>73010001801</v>
      </c>
      <c r="J22" s="23">
        <v>76.4</v>
      </c>
      <c r="K22" s="24">
        <f>VLOOKUP(F22,[1]对比!$B$4:$J$282,9,0)</f>
        <v>80.7</v>
      </c>
      <c r="L22" s="23">
        <f t="shared" si="1"/>
        <v>78.55</v>
      </c>
      <c r="M22" s="25" t="s">
        <v>20</v>
      </c>
    </row>
    <row r="23" s="1" customFormat="1" customHeight="1" spans="1:13">
      <c r="A23" s="9">
        <v>21</v>
      </c>
      <c r="B23" s="10" t="s">
        <v>89</v>
      </c>
      <c r="C23" s="11" t="s">
        <v>79</v>
      </c>
      <c r="D23" s="11" t="s">
        <v>90</v>
      </c>
      <c r="E23" s="12">
        <v>2</v>
      </c>
      <c r="F23" s="11" t="s">
        <v>91</v>
      </c>
      <c r="G23" s="11" t="s">
        <v>33</v>
      </c>
      <c r="H23" s="10" t="s">
        <v>92</v>
      </c>
      <c r="I23" s="11">
        <v>73010001920</v>
      </c>
      <c r="J23" s="23">
        <v>75.7</v>
      </c>
      <c r="K23" s="24">
        <f>VLOOKUP(F23,[1]对比!$B$4:$J$282,9,0)</f>
        <v>79.65</v>
      </c>
      <c r="L23" s="23">
        <f t="shared" si="1"/>
        <v>77.675</v>
      </c>
      <c r="M23" s="25" t="s">
        <v>20</v>
      </c>
    </row>
    <row r="24" s="1" customFormat="1" customHeight="1" spans="1:13">
      <c r="A24" s="9">
        <v>22</v>
      </c>
      <c r="B24" s="10" t="s">
        <v>89</v>
      </c>
      <c r="C24" s="11" t="s">
        <v>79</v>
      </c>
      <c r="D24" s="11" t="s">
        <v>90</v>
      </c>
      <c r="E24" s="14"/>
      <c r="F24" s="11" t="s">
        <v>93</v>
      </c>
      <c r="G24" s="11" t="s">
        <v>18</v>
      </c>
      <c r="H24" s="10" t="s">
        <v>94</v>
      </c>
      <c r="I24" s="11">
        <v>73010001830</v>
      </c>
      <c r="J24" s="23">
        <v>74.2</v>
      </c>
      <c r="K24" s="24">
        <f>VLOOKUP(F24,[1]对比!$B$4:$J$282,9,0)</f>
        <v>79.06</v>
      </c>
      <c r="L24" s="23">
        <f t="shared" si="1"/>
        <v>76.63</v>
      </c>
      <c r="M24" s="25" t="s">
        <v>20</v>
      </c>
    </row>
    <row r="25" s="1" customFormat="1" customHeight="1" spans="1:13">
      <c r="A25" s="9">
        <v>23</v>
      </c>
      <c r="B25" s="10" t="s">
        <v>95</v>
      </c>
      <c r="C25" s="11" t="s">
        <v>96</v>
      </c>
      <c r="D25" s="11" t="s">
        <v>61</v>
      </c>
      <c r="E25" s="11">
        <v>1</v>
      </c>
      <c r="F25" s="11" t="s">
        <v>97</v>
      </c>
      <c r="G25" s="11" t="s">
        <v>33</v>
      </c>
      <c r="H25" s="10" t="s">
        <v>98</v>
      </c>
      <c r="I25" s="11">
        <v>73010002111</v>
      </c>
      <c r="J25" s="23">
        <v>74.7</v>
      </c>
      <c r="K25" s="24">
        <f>VLOOKUP(F25,[1]对比!$B$4:$J$282,9,0)</f>
        <v>81.41</v>
      </c>
      <c r="L25" s="23">
        <f t="shared" si="1"/>
        <v>78.055</v>
      </c>
      <c r="M25" s="25" t="s">
        <v>20</v>
      </c>
    </row>
    <row r="26" s="1" customFormat="1" customHeight="1" spans="1:13">
      <c r="A26" s="9">
        <v>24</v>
      </c>
      <c r="B26" s="10" t="s">
        <v>99</v>
      </c>
      <c r="C26" s="11" t="s">
        <v>96</v>
      </c>
      <c r="D26" s="11" t="s">
        <v>51</v>
      </c>
      <c r="E26" s="11">
        <v>1</v>
      </c>
      <c r="F26" s="11" t="s">
        <v>100</v>
      </c>
      <c r="G26" s="11" t="s">
        <v>33</v>
      </c>
      <c r="H26" s="10" t="s">
        <v>101</v>
      </c>
      <c r="I26" s="11">
        <v>73010002228</v>
      </c>
      <c r="J26" s="23">
        <v>80.4</v>
      </c>
      <c r="K26" s="24">
        <f>VLOOKUP(F26,[1]对比!$B$4:$J$282,9,0)</f>
        <v>78.66</v>
      </c>
      <c r="L26" s="23">
        <f t="shared" si="1"/>
        <v>79.53</v>
      </c>
      <c r="M26" s="25" t="s">
        <v>20</v>
      </c>
    </row>
    <row r="27" s="1" customFormat="1" customHeight="1" spans="1:13">
      <c r="A27" s="9">
        <v>25</v>
      </c>
      <c r="B27" s="10" t="s">
        <v>102</v>
      </c>
      <c r="C27" s="11" t="s">
        <v>103</v>
      </c>
      <c r="D27" s="11" t="s">
        <v>47</v>
      </c>
      <c r="E27" s="12">
        <v>6</v>
      </c>
      <c r="F27" s="11" t="s">
        <v>104</v>
      </c>
      <c r="G27" s="11" t="s">
        <v>33</v>
      </c>
      <c r="H27" s="10" t="s">
        <v>105</v>
      </c>
      <c r="I27" s="11">
        <v>73010002621</v>
      </c>
      <c r="J27" s="23">
        <v>77.6</v>
      </c>
      <c r="K27" s="24">
        <f>VLOOKUP(F27,[1]对比!$B$4:$J$282,9,0)</f>
        <v>78.57</v>
      </c>
      <c r="L27" s="23">
        <f t="shared" si="1"/>
        <v>78.085</v>
      </c>
      <c r="M27" s="25" t="s">
        <v>20</v>
      </c>
    </row>
    <row r="28" s="1" customFormat="1" customHeight="1" spans="1:13">
      <c r="A28" s="9">
        <v>26</v>
      </c>
      <c r="B28" s="10" t="s">
        <v>102</v>
      </c>
      <c r="C28" s="11" t="s">
        <v>103</v>
      </c>
      <c r="D28" s="11" t="s">
        <v>47</v>
      </c>
      <c r="E28" s="13"/>
      <c r="F28" s="11" t="s">
        <v>106</v>
      </c>
      <c r="G28" s="11" t="s">
        <v>18</v>
      </c>
      <c r="H28" s="10" t="s">
        <v>107</v>
      </c>
      <c r="I28" s="11">
        <v>73010002509</v>
      </c>
      <c r="J28" s="23">
        <v>76.8</v>
      </c>
      <c r="K28" s="24">
        <f>VLOOKUP(F28,[1]对比!$B$4:$J$282,9,0)</f>
        <v>78.65</v>
      </c>
      <c r="L28" s="23">
        <f t="shared" si="1"/>
        <v>77.725</v>
      </c>
      <c r="M28" s="25" t="s">
        <v>20</v>
      </c>
    </row>
    <row r="29" s="1" customFormat="1" customHeight="1" spans="1:13">
      <c r="A29" s="9">
        <v>27</v>
      </c>
      <c r="B29" s="10" t="s">
        <v>102</v>
      </c>
      <c r="C29" s="11" t="s">
        <v>103</v>
      </c>
      <c r="D29" s="11" t="s">
        <v>47</v>
      </c>
      <c r="E29" s="13"/>
      <c r="F29" s="11" t="s">
        <v>108</v>
      </c>
      <c r="G29" s="11" t="s">
        <v>33</v>
      </c>
      <c r="H29" s="10" t="s">
        <v>109</v>
      </c>
      <c r="I29" s="11">
        <v>73010002516</v>
      </c>
      <c r="J29" s="23">
        <v>77.1</v>
      </c>
      <c r="K29" s="24">
        <f>VLOOKUP(F29,[1]对比!$B$4:$J$282,9,0)</f>
        <v>78.13</v>
      </c>
      <c r="L29" s="23">
        <f t="shared" si="1"/>
        <v>77.615</v>
      </c>
      <c r="M29" s="25" t="s">
        <v>20</v>
      </c>
    </row>
    <row r="30" s="1" customFormat="1" customHeight="1" spans="1:13">
      <c r="A30" s="9">
        <v>28</v>
      </c>
      <c r="B30" s="10" t="s">
        <v>102</v>
      </c>
      <c r="C30" s="11" t="s">
        <v>103</v>
      </c>
      <c r="D30" s="11" t="s">
        <v>47</v>
      </c>
      <c r="E30" s="13"/>
      <c r="F30" s="11" t="s">
        <v>110</v>
      </c>
      <c r="G30" s="11" t="s">
        <v>33</v>
      </c>
      <c r="H30" s="10" t="s">
        <v>111</v>
      </c>
      <c r="I30" s="11">
        <v>73010002424</v>
      </c>
      <c r="J30" s="23">
        <v>71.6</v>
      </c>
      <c r="K30" s="24">
        <f>VLOOKUP(F30,[1]对比!$B$4:$J$282,9,0)</f>
        <v>82.87</v>
      </c>
      <c r="L30" s="23">
        <f t="shared" si="1"/>
        <v>77.235</v>
      </c>
      <c r="M30" s="25" t="s">
        <v>20</v>
      </c>
    </row>
    <row r="31" s="1" customFormat="1" customHeight="1" spans="1:13">
      <c r="A31" s="9">
        <v>29</v>
      </c>
      <c r="B31" s="10" t="s">
        <v>102</v>
      </c>
      <c r="C31" s="11" t="s">
        <v>103</v>
      </c>
      <c r="D31" s="11" t="s">
        <v>47</v>
      </c>
      <c r="E31" s="13"/>
      <c r="F31" s="11" t="s">
        <v>112</v>
      </c>
      <c r="G31" s="11" t="s">
        <v>18</v>
      </c>
      <c r="H31" s="10" t="s">
        <v>113</v>
      </c>
      <c r="I31" s="11">
        <v>73010002420</v>
      </c>
      <c r="J31" s="23">
        <v>73.2</v>
      </c>
      <c r="K31" s="24">
        <f>VLOOKUP(F31,[1]对比!$B$4:$J$282,9,0)</f>
        <v>81.02</v>
      </c>
      <c r="L31" s="23">
        <f t="shared" si="1"/>
        <v>77.11</v>
      </c>
      <c r="M31" s="25" t="s">
        <v>20</v>
      </c>
    </row>
    <row r="32" s="1" customFormat="1" customHeight="1" spans="1:13">
      <c r="A32" s="9">
        <v>30</v>
      </c>
      <c r="B32" s="10" t="s">
        <v>102</v>
      </c>
      <c r="C32" s="11" t="s">
        <v>103</v>
      </c>
      <c r="D32" s="11" t="s">
        <v>47</v>
      </c>
      <c r="E32" s="14"/>
      <c r="F32" s="11" t="s">
        <v>114</v>
      </c>
      <c r="G32" s="11" t="s">
        <v>18</v>
      </c>
      <c r="H32" s="10" t="s">
        <v>115</v>
      </c>
      <c r="I32" s="11">
        <v>73010002633</v>
      </c>
      <c r="J32" s="23">
        <v>71.7</v>
      </c>
      <c r="K32" s="24">
        <f>VLOOKUP(F32,[1]对比!$B$4:$J$282,9,0)</f>
        <v>81.38</v>
      </c>
      <c r="L32" s="23">
        <f t="shared" si="1"/>
        <v>76.54</v>
      </c>
      <c r="M32" s="25" t="s">
        <v>20</v>
      </c>
    </row>
    <row r="33" s="1" customFormat="1" customHeight="1" spans="1:13">
      <c r="A33" s="9">
        <v>31</v>
      </c>
      <c r="B33" s="10" t="s">
        <v>116</v>
      </c>
      <c r="C33" s="11" t="s">
        <v>117</v>
      </c>
      <c r="D33" s="11" t="s">
        <v>61</v>
      </c>
      <c r="E33" s="12">
        <v>2</v>
      </c>
      <c r="F33" s="11" t="s">
        <v>118</v>
      </c>
      <c r="G33" s="11" t="s">
        <v>18</v>
      </c>
      <c r="H33" s="10" t="s">
        <v>119</v>
      </c>
      <c r="I33" s="11">
        <v>73010002814</v>
      </c>
      <c r="J33" s="23">
        <v>71.7</v>
      </c>
      <c r="K33" s="24">
        <f>VLOOKUP(F33,[1]对比!$B$4:$J$282,9,0)</f>
        <v>80.18</v>
      </c>
      <c r="L33" s="23">
        <f t="shared" si="1"/>
        <v>75.94</v>
      </c>
      <c r="M33" s="25" t="s">
        <v>20</v>
      </c>
    </row>
    <row r="34" s="1" customFormat="1" customHeight="1" spans="1:13">
      <c r="A34" s="9">
        <v>32</v>
      </c>
      <c r="B34" s="10" t="s">
        <v>116</v>
      </c>
      <c r="C34" s="11" t="s">
        <v>117</v>
      </c>
      <c r="D34" s="11" t="s">
        <v>61</v>
      </c>
      <c r="E34" s="14"/>
      <c r="F34" s="11" t="s">
        <v>120</v>
      </c>
      <c r="G34" s="11" t="s">
        <v>18</v>
      </c>
      <c r="H34" s="10" t="s">
        <v>121</v>
      </c>
      <c r="I34" s="11">
        <v>73010002818</v>
      </c>
      <c r="J34" s="23">
        <v>68.8</v>
      </c>
      <c r="K34" s="24">
        <f>VLOOKUP(F34,[1]对比!$B$4:$J$282,9,0)</f>
        <v>81</v>
      </c>
      <c r="L34" s="23">
        <f t="shared" si="1"/>
        <v>74.9</v>
      </c>
      <c r="M34" s="25" t="s">
        <v>20</v>
      </c>
    </row>
    <row r="35" s="1" customFormat="1" customHeight="1" spans="1:13">
      <c r="A35" s="9">
        <v>33</v>
      </c>
      <c r="B35" s="10" t="s">
        <v>122</v>
      </c>
      <c r="C35" s="11" t="s">
        <v>123</v>
      </c>
      <c r="D35" s="11" t="s">
        <v>16</v>
      </c>
      <c r="E35" s="11">
        <v>1</v>
      </c>
      <c r="F35" s="11" t="s">
        <v>124</v>
      </c>
      <c r="G35" s="11" t="s">
        <v>18</v>
      </c>
      <c r="H35" s="10" t="s">
        <v>125</v>
      </c>
      <c r="I35" s="11">
        <v>73010002913</v>
      </c>
      <c r="J35" s="23">
        <v>72.1</v>
      </c>
      <c r="K35" s="24">
        <f>VLOOKUP(F35,[1]对比!$B$4:$J$282,9,0)</f>
        <v>80.83</v>
      </c>
      <c r="L35" s="23">
        <f t="shared" si="1"/>
        <v>76.465</v>
      </c>
      <c r="M35" s="25" t="s">
        <v>20</v>
      </c>
    </row>
    <row r="36" s="1" customFormat="1" customHeight="1" spans="1:13">
      <c r="A36" s="9">
        <v>34</v>
      </c>
      <c r="B36" s="10" t="s">
        <v>126</v>
      </c>
      <c r="C36" s="11" t="s">
        <v>127</v>
      </c>
      <c r="D36" s="11" t="s">
        <v>47</v>
      </c>
      <c r="E36" s="12">
        <v>2</v>
      </c>
      <c r="F36" s="11" t="s">
        <v>128</v>
      </c>
      <c r="G36" s="11" t="s">
        <v>18</v>
      </c>
      <c r="H36" s="10" t="s">
        <v>129</v>
      </c>
      <c r="I36" s="11">
        <v>73010002930</v>
      </c>
      <c r="J36" s="23">
        <v>75.3</v>
      </c>
      <c r="K36" s="24">
        <f>VLOOKUP(F36,[1]对比!$B$4:$J$282,9,0)</f>
        <v>82.08</v>
      </c>
      <c r="L36" s="23">
        <f t="shared" si="1"/>
        <v>78.69</v>
      </c>
      <c r="M36" s="25" t="s">
        <v>20</v>
      </c>
    </row>
    <row r="37" s="1" customFormat="1" customHeight="1" spans="1:13">
      <c r="A37" s="9">
        <v>35</v>
      </c>
      <c r="B37" s="10" t="s">
        <v>126</v>
      </c>
      <c r="C37" s="11" t="s">
        <v>127</v>
      </c>
      <c r="D37" s="11" t="s">
        <v>47</v>
      </c>
      <c r="E37" s="14"/>
      <c r="F37" s="11" t="s">
        <v>130</v>
      </c>
      <c r="G37" s="11" t="s">
        <v>33</v>
      </c>
      <c r="H37" s="10" t="s">
        <v>131</v>
      </c>
      <c r="I37" s="11">
        <v>73010003007</v>
      </c>
      <c r="J37" s="23">
        <v>73.8</v>
      </c>
      <c r="K37" s="24">
        <f>VLOOKUP(F37,[1]对比!$B$4:$J$282,9,0)</f>
        <v>81.73</v>
      </c>
      <c r="L37" s="23">
        <f t="shared" si="1"/>
        <v>77.765</v>
      </c>
      <c r="M37" s="25" t="s">
        <v>20</v>
      </c>
    </row>
    <row r="38" s="1" customFormat="1" customHeight="1" spans="1:13">
      <c r="A38" s="9">
        <v>36</v>
      </c>
      <c r="B38" s="10" t="s">
        <v>132</v>
      </c>
      <c r="C38" s="11" t="s">
        <v>127</v>
      </c>
      <c r="D38" s="11" t="s">
        <v>51</v>
      </c>
      <c r="E38" s="11">
        <v>1</v>
      </c>
      <c r="F38" s="11" t="s">
        <v>133</v>
      </c>
      <c r="G38" s="11" t="s">
        <v>18</v>
      </c>
      <c r="H38" s="10" t="s">
        <v>134</v>
      </c>
      <c r="I38" s="11">
        <v>73010003014</v>
      </c>
      <c r="J38" s="23">
        <v>72.9</v>
      </c>
      <c r="K38" s="24">
        <f>VLOOKUP(F38,[1]对比!$B$4:$J$282,9,0)</f>
        <v>79.44</v>
      </c>
      <c r="L38" s="23">
        <f t="shared" si="1"/>
        <v>76.17</v>
      </c>
      <c r="M38" s="25" t="s">
        <v>20</v>
      </c>
    </row>
    <row r="39" s="1" customFormat="1" customHeight="1" spans="1:13">
      <c r="A39" s="9">
        <v>37</v>
      </c>
      <c r="B39" s="10" t="s">
        <v>135</v>
      </c>
      <c r="C39" s="11" t="s">
        <v>136</v>
      </c>
      <c r="D39" s="11" t="s">
        <v>137</v>
      </c>
      <c r="E39" s="11">
        <v>1</v>
      </c>
      <c r="F39" s="11" t="s">
        <v>138</v>
      </c>
      <c r="G39" s="11" t="s">
        <v>33</v>
      </c>
      <c r="H39" s="10" t="s">
        <v>139</v>
      </c>
      <c r="I39" s="11">
        <v>73010003124</v>
      </c>
      <c r="J39" s="23">
        <v>74.2</v>
      </c>
      <c r="K39" s="24">
        <f>VLOOKUP(F39,[1]对比!$B$4:$J$282,9,0)</f>
        <v>82.19</v>
      </c>
      <c r="L39" s="23">
        <f t="shared" si="1"/>
        <v>78.195</v>
      </c>
      <c r="M39" s="25" t="s">
        <v>20</v>
      </c>
    </row>
    <row r="40" s="1" customFormat="1" customHeight="1" spans="1:13">
      <c r="A40" s="9">
        <v>38</v>
      </c>
      <c r="B40" s="10" t="s">
        <v>140</v>
      </c>
      <c r="C40" s="11" t="s">
        <v>136</v>
      </c>
      <c r="D40" s="11" t="s">
        <v>16</v>
      </c>
      <c r="E40" s="11">
        <v>1</v>
      </c>
      <c r="F40" s="11" t="s">
        <v>141</v>
      </c>
      <c r="G40" s="11" t="s">
        <v>33</v>
      </c>
      <c r="H40" s="10" t="s">
        <v>142</v>
      </c>
      <c r="I40" s="11">
        <v>73010003201</v>
      </c>
      <c r="J40" s="23">
        <v>74.6</v>
      </c>
      <c r="K40" s="24">
        <f>VLOOKUP(F40,[1]对比!$B$4:$J$282,9,0)</f>
        <v>81.44</v>
      </c>
      <c r="L40" s="23">
        <f t="shared" si="1"/>
        <v>78.02</v>
      </c>
      <c r="M40" s="25" t="s">
        <v>20</v>
      </c>
    </row>
    <row r="41" s="1" customFormat="1" customHeight="1" spans="1:13">
      <c r="A41" s="9">
        <v>39</v>
      </c>
      <c r="B41" s="10" t="s">
        <v>143</v>
      </c>
      <c r="C41" s="11" t="s">
        <v>144</v>
      </c>
      <c r="D41" s="11" t="s">
        <v>51</v>
      </c>
      <c r="E41" s="11">
        <v>1</v>
      </c>
      <c r="F41" s="11" t="s">
        <v>145</v>
      </c>
      <c r="G41" s="11" t="s">
        <v>18</v>
      </c>
      <c r="H41" s="10" t="s">
        <v>146</v>
      </c>
      <c r="I41" s="11">
        <v>73010003309</v>
      </c>
      <c r="J41" s="23">
        <v>76.1</v>
      </c>
      <c r="K41" s="24">
        <f>VLOOKUP(F41,[1]对比!$B$4:$J$282,9,0)</f>
        <v>82.19</v>
      </c>
      <c r="L41" s="23">
        <f t="shared" si="1"/>
        <v>79.145</v>
      </c>
      <c r="M41" s="25" t="s">
        <v>20</v>
      </c>
    </row>
    <row r="42" s="1" customFormat="1" customHeight="1" spans="1:13">
      <c r="A42" s="9">
        <v>40</v>
      </c>
      <c r="B42" s="10" t="s">
        <v>147</v>
      </c>
      <c r="C42" s="11" t="s">
        <v>148</v>
      </c>
      <c r="D42" s="11" t="s">
        <v>47</v>
      </c>
      <c r="E42" s="11">
        <v>1</v>
      </c>
      <c r="F42" s="11" t="s">
        <v>149</v>
      </c>
      <c r="G42" s="11" t="s">
        <v>33</v>
      </c>
      <c r="H42" s="10" t="s">
        <v>150</v>
      </c>
      <c r="I42" s="11">
        <v>73010003618</v>
      </c>
      <c r="J42" s="23">
        <v>76.6</v>
      </c>
      <c r="K42" s="24">
        <f>VLOOKUP(F42,[1]对比!$B$4:$J$282,9,0)</f>
        <v>82.73</v>
      </c>
      <c r="L42" s="23">
        <f t="shared" si="1"/>
        <v>79.665</v>
      </c>
      <c r="M42" s="25" t="s">
        <v>20</v>
      </c>
    </row>
    <row r="43" s="1" customFormat="1" customHeight="1" spans="1:13">
      <c r="A43" s="9">
        <v>41</v>
      </c>
      <c r="B43" s="10" t="s">
        <v>151</v>
      </c>
      <c r="C43" s="11" t="s">
        <v>152</v>
      </c>
      <c r="D43" s="11" t="s">
        <v>47</v>
      </c>
      <c r="E43" s="12">
        <v>3</v>
      </c>
      <c r="F43" s="11" t="s">
        <v>153</v>
      </c>
      <c r="G43" s="11" t="s">
        <v>33</v>
      </c>
      <c r="H43" s="10" t="s">
        <v>154</v>
      </c>
      <c r="I43" s="11">
        <v>73010003806</v>
      </c>
      <c r="J43" s="23">
        <v>77.7</v>
      </c>
      <c r="K43" s="24">
        <f>VLOOKUP(F43,[1]对比!$B$4:$J$282,9,0)</f>
        <v>82.57</v>
      </c>
      <c r="L43" s="23">
        <f t="shared" si="1"/>
        <v>80.135</v>
      </c>
      <c r="M43" s="25" t="s">
        <v>20</v>
      </c>
    </row>
    <row r="44" s="1" customFormat="1" customHeight="1" spans="1:13">
      <c r="A44" s="9">
        <v>42</v>
      </c>
      <c r="B44" s="10" t="s">
        <v>151</v>
      </c>
      <c r="C44" s="11" t="s">
        <v>152</v>
      </c>
      <c r="D44" s="11" t="s">
        <v>47</v>
      </c>
      <c r="E44" s="13"/>
      <c r="F44" s="11" t="s">
        <v>155</v>
      </c>
      <c r="G44" s="11" t="s">
        <v>18</v>
      </c>
      <c r="H44" s="10" t="s">
        <v>156</v>
      </c>
      <c r="I44" s="11">
        <v>73010003728</v>
      </c>
      <c r="J44" s="23">
        <v>72.9</v>
      </c>
      <c r="K44" s="24">
        <f>VLOOKUP(F44,[1]对比!$B$4:$J$282,9,0)</f>
        <v>83.09</v>
      </c>
      <c r="L44" s="23">
        <f t="shared" si="1"/>
        <v>77.995</v>
      </c>
      <c r="M44" s="25" t="s">
        <v>20</v>
      </c>
    </row>
    <row r="45" s="1" customFormat="1" customHeight="1" spans="1:13">
      <c r="A45" s="9">
        <v>43</v>
      </c>
      <c r="B45" s="10" t="s">
        <v>151</v>
      </c>
      <c r="C45" s="11" t="s">
        <v>152</v>
      </c>
      <c r="D45" s="11" t="s">
        <v>47</v>
      </c>
      <c r="E45" s="14"/>
      <c r="F45" s="11" t="s">
        <v>157</v>
      </c>
      <c r="G45" s="11" t="s">
        <v>33</v>
      </c>
      <c r="H45" s="10" t="s">
        <v>158</v>
      </c>
      <c r="I45" s="11">
        <v>73010003716</v>
      </c>
      <c r="J45" s="23">
        <v>73.3</v>
      </c>
      <c r="K45" s="24">
        <f>VLOOKUP(F45,[1]对比!$B$4:$J$282,9,0)</f>
        <v>80.71</v>
      </c>
      <c r="L45" s="23">
        <f t="shared" si="1"/>
        <v>77.005</v>
      </c>
      <c r="M45" s="25" t="s">
        <v>20</v>
      </c>
    </row>
    <row r="46" s="1" customFormat="1" customHeight="1" spans="1:13">
      <c r="A46" s="9">
        <v>44</v>
      </c>
      <c r="B46" s="10" t="s">
        <v>159</v>
      </c>
      <c r="C46" s="11" t="s">
        <v>160</v>
      </c>
      <c r="D46" s="11" t="s">
        <v>161</v>
      </c>
      <c r="E46" s="11">
        <v>1</v>
      </c>
      <c r="F46" s="11" t="s">
        <v>162</v>
      </c>
      <c r="G46" s="11" t="s">
        <v>33</v>
      </c>
      <c r="H46" s="10" t="s">
        <v>163</v>
      </c>
      <c r="I46" s="11">
        <v>73010004206</v>
      </c>
      <c r="J46" s="23">
        <v>71.3</v>
      </c>
      <c r="K46" s="24">
        <f>VLOOKUP(F46,[1]对比!$B$4:$J$282,9,0)</f>
        <v>82.28</v>
      </c>
      <c r="L46" s="23">
        <f t="shared" si="1"/>
        <v>76.79</v>
      </c>
      <c r="M46" s="25" t="s">
        <v>20</v>
      </c>
    </row>
    <row r="47" s="1" customFormat="1" customHeight="1" spans="1:13">
      <c r="A47" s="9">
        <v>45</v>
      </c>
      <c r="B47" s="10" t="s">
        <v>164</v>
      </c>
      <c r="C47" s="11" t="s">
        <v>165</v>
      </c>
      <c r="D47" s="11" t="s">
        <v>47</v>
      </c>
      <c r="E47" s="12">
        <v>2</v>
      </c>
      <c r="F47" s="11" t="s">
        <v>166</v>
      </c>
      <c r="G47" s="11" t="s">
        <v>33</v>
      </c>
      <c r="H47" s="10" t="s">
        <v>167</v>
      </c>
      <c r="I47" s="11">
        <v>73010004330</v>
      </c>
      <c r="J47" s="23">
        <v>79.5</v>
      </c>
      <c r="K47" s="24">
        <f>VLOOKUP(F47,[1]对比!$B$4:$J$282,9,0)</f>
        <v>81.7</v>
      </c>
      <c r="L47" s="23">
        <f t="shared" si="1"/>
        <v>80.6</v>
      </c>
      <c r="M47" s="25" t="s">
        <v>20</v>
      </c>
    </row>
    <row r="48" s="1" customFormat="1" customHeight="1" spans="1:13">
      <c r="A48" s="9">
        <v>46</v>
      </c>
      <c r="B48" s="10" t="s">
        <v>164</v>
      </c>
      <c r="C48" s="11" t="s">
        <v>165</v>
      </c>
      <c r="D48" s="11" t="s">
        <v>47</v>
      </c>
      <c r="E48" s="14"/>
      <c r="F48" s="11" t="s">
        <v>168</v>
      </c>
      <c r="G48" s="11" t="s">
        <v>18</v>
      </c>
      <c r="H48" s="10" t="s">
        <v>169</v>
      </c>
      <c r="I48" s="11">
        <v>73010004230</v>
      </c>
      <c r="J48" s="23">
        <v>77.3</v>
      </c>
      <c r="K48" s="24">
        <f>VLOOKUP(F48,[1]对比!$B$4:$J$282,9,0)</f>
        <v>82.69</v>
      </c>
      <c r="L48" s="23">
        <f t="shared" si="1"/>
        <v>79.995</v>
      </c>
      <c r="M48" s="25" t="s">
        <v>20</v>
      </c>
    </row>
    <row r="49" s="1" customFormat="1" customHeight="1" spans="1:13">
      <c r="A49" s="9">
        <v>47</v>
      </c>
      <c r="B49" s="10" t="s">
        <v>170</v>
      </c>
      <c r="C49" s="11" t="s">
        <v>171</v>
      </c>
      <c r="D49" s="11" t="s">
        <v>172</v>
      </c>
      <c r="E49" s="12">
        <v>2</v>
      </c>
      <c r="F49" s="11" t="s">
        <v>173</v>
      </c>
      <c r="G49" s="11" t="s">
        <v>18</v>
      </c>
      <c r="H49" s="10" t="s">
        <v>174</v>
      </c>
      <c r="I49" s="11">
        <v>73010004619</v>
      </c>
      <c r="J49" s="23">
        <v>76.3</v>
      </c>
      <c r="K49" s="24">
        <f>VLOOKUP(F49,[1]对比!$B$4:$J$282,9,0)</f>
        <v>80.03</v>
      </c>
      <c r="L49" s="23">
        <f t="shared" si="1"/>
        <v>78.165</v>
      </c>
      <c r="M49" s="25" t="s">
        <v>20</v>
      </c>
    </row>
    <row r="50" s="1" customFormat="1" customHeight="1" spans="1:13">
      <c r="A50" s="9">
        <v>48</v>
      </c>
      <c r="B50" s="10" t="s">
        <v>170</v>
      </c>
      <c r="C50" s="11" t="s">
        <v>171</v>
      </c>
      <c r="D50" s="11" t="s">
        <v>172</v>
      </c>
      <c r="E50" s="14"/>
      <c r="F50" s="11" t="s">
        <v>175</v>
      </c>
      <c r="G50" s="11" t="s">
        <v>33</v>
      </c>
      <c r="H50" s="10" t="s">
        <v>176</v>
      </c>
      <c r="I50" s="11">
        <v>73010004520</v>
      </c>
      <c r="J50" s="23">
        <v>70.9</v>
      </c>
      <c r="K50" s="24">
        <f>VLOOKUP(F50,[1]对比!$B$4:$J$282,9,0)</f>
        <v>80.65</v>
      </c>
      <c r="L50" s="23">
        <f t="shared" si="1"/>
        <v>75.775</v>
      </c>
      <c r="M50" s="25" t="s">
        <v>20</v>
      </c>
    </row>
    <row r="51" s="1" customFormat="1" customHeight="1" spans="1:13">
      <c r="A51" s="9">
        <v>49</v>
      </c>
      <c r="B51" s="10" t="s">
        <v>177</v>
      </c>
      <c r="C51" s="11" t="s">
        <v>178</v>
      </c>
      <c r="D51" s="11" t="s">
        <v>47</v>
      </c>
      <c r="E51" s="12">
        <v>3</v>
      </c>
      <c r="F51" s="11" t="s">
        <v>179</v>
      </c>
      <c r="G51" s="11" t="s">
        <v>18</v>
      </c>
      <c r="H51" s="10" t="s">
        <v>180</v>
      </c>
      <c r="I51" s="11">
        <v>73010004934</v>
      </c>
      <c r="J51" s="23">
        <v>81.6</v>
      </c>
      <c r="K51" s="24">
        <f>VLOOKUP(F51,[1]对比!$B$4:$J$282,9,0)</f>
        <v>79.91</v>
      </c>
      <c r="L51" s="23">
        <f t="shared" si="1"/>
        <v>80.755</v>
      </c>
      <c r="M51" s="25" t="s">
        <v>20</v>
      </c>
    </row>
    <row r="52" s="1" customFormat="1" customHeight="1" spans="1:13">
      <c r="A52" s="9">
        <v>50</v>
      </c>
      <c r="B52" s="10" t="s">
        <v>177</v>
      </c>
      <c r="C52" s="11" t="s">
        <v>178</v>
      </c>
      <c r="D52" s="11" t="s">
        <v>47</v>
      </c>
      <c r="E52" s="13"/>
      <c r="F52" s="11" t="s">
        <v>181</v>
      </c>
      <c r="G52" s="11" t="s">
        <v>18</v>
      </c>
      <c r="H52" s="10" t="s">
        <v>182</v>
      </c>
      <c r="I52" s="11">
        <v>73010005008</v>
      </c>
      <c r="J52" s="23">
        <v>77.5</v>
      </c>
      <c r="K52" s="24">
        <f>VLOOKUP(F52,[1]对比!$B$4:$J$282,9,0)</f>
        <v>83.89</v>
      </c>
      <c r="L52" s="23">
        <f t="shared" si="1"/>
        <v>80.695</v>
      </c>
      <c r="M52" s="25" t="s">
        <v>20</v>
      </c>
    </row>
    <row r="53" s="1" customFormat="1" customHeight="1" spans="1:13">
      <c r="A53" s="9">
        <v>51</v>
      </c>
      <c r="B53" s="10" t="s">
        <v>177</v>
      </c>
      <c r="C53" s="11" t="s">
        <v>178</v>
      </c>
      <c r="D53" s="11" t="s">
        <v>47</v>
      </c>
      <c r="E53" s="14"/>
      <c r="F53" s="11" t="s">
        <v>183</v>
      </c>
      <c r="G53" s="11" t="s">
        <v>33</v>
      </c>
      <c r="H53" s="10" t="s">
        <v>184</v>
      </c>
      <c r="I53" s="11">
        <v>73010004922</v>
      </c>
      <c r="J53" s="23">
        <v>74.4</v>
      </c>
      <c r="K53" s="24">
        <f>VLOOKUP(F53,[1]对比!$B$4:$J$282,9,0)</f>
        <v>85.35</v>
      </c>
      <c r="L53" s="23">
        <f t="shared" si="1"/>
        <v>79.875</v>
      </c>
      <c r="M53" s="25" t="s">
        <v>20</v>
      </c>
    </row>
    <row r="54" s="1" customFormat="1" customHeight="1" spans="1:13">
      <c r="A54" s="9">
        <v>52</v>
      </c>
      <c r="B54" s="10" t="s">
        <v>185</v>
      </c>
      <c r="C54" s="11" t="s">
        <v>186</v>
      </c>
      <c r="D54" s="11" t="s">
        <v>187</v>
      </c>
      <c r="E54" s="12">
        <v>3</v>
      </c>
      <c r="F54" s="11" t="s">
        <v>188</v>
      </c>
      <c r="G54" s="11" t="s">
        <v>33</v>
      </c>
      <c r="H54" s="10" t="s">
        <v>189</v>
      </c>
      <c r="I54" s="11">
        <v>73010005131</v>
      </c>
      <c r="J54" s="23">
        <v>74</v>
      </c>
      <c r="K54" s="24">
        <f>VLOOKUP(F54,[1]对比!$B$4:$J$282,9,0)</f>
        <v>82.96</v>
      </c>
      <c r="L54" s="23">
        <f t="shared" si="1"/>
        <v>78.48</v>
      </c>
      <c r="M54" s="25" t="s">
        <v>20</v>
      </c>
    </row>
    <row r="55" s="1" customFormat="1" customHeight="1" spans="1:13">
      <c r="A55" s="9">
        <v>53</v>
      </c>
      <c r="B55" s="10" t="s">
        <v>185</v>
      </c>
      <c r="C55" s="11" t="s">
        <v>186</v>
      </c>
      <c r="D55" s="11" t="s">
        <v>187</v>
      </c>
      <c r="E55" s="13"/>
      <c r="F55" s="11" t="s">
        <v>190</v>
      </c>
      <c r="G55" s="11" t="s">
        <v>18</v>
      </c>
      <c r="H55" s="10" t="s">
        <v>191</v>
      </c>
      <c r="I55" s="11">
        <v>73010005216</v>
      </c>
      <c r="J55" s="23">
        <v>70.9</v>
      </c>
      <c r="K55" s="24">
        <f>VLOOKUP(F55,[1]对比!$B$4:$J$282,9,0)</f>
        <v>84.46</v>
      </c>
      <c r="L55" s="23">
        <f t="shared" si="1"/>
        <v>77.68</v>
      </c>
      <c r="M55" s="25" t="s">
        <v>20</v>
      </c>
    </row>
    <row r="56" s="1" customFormat="1" customHeight="1" spans="1:13">
      <c r="A56" s="9">
        <v>54</v>
      </c>
      <c r="B56" s="10" t="s">
        <v>185</v>
      </c>
      <c r="C56" s="11" t="s">
        <v>186</v>
      </c>
      <c r="D56" s="11" t="s">
        <v>187</v>
      </c>
      <c r="E56" s="14"/>
      <c r="F56" s="11" t="s">
        <v>192</v>
      </c>
      <c r="G56" s="11" t="s">
        <v>33</v>
      </c>
      <c r="H56" s="10" t="s">
        <v>193</v>
      </c>
      <c r="I56" s="11">
        <v>73010005204</v>
      </c>
      <c r="J56" s="23">
        <v>69.7</v>
      </c>
      <c r="K56" s="24">
        <f>VLOOKUP(F56,[1]对比!$B$4:$J$282,9,0)</f>
        <v>83.46</v>
      </c>
      <c r="L56" s="23">
        <f t="shared" si="1"/>
        <v>76.58</v>
      </c>
      <c r="M56" s="25" t="s">
        <v>20</v>
      </c>
    </row>
    <row r="57" s="1" customFormat="1" customHeight="1" spans="1:13">
      <c r="A57" s="9">
        <v>55</v>
      </c>
      <c r="B57" s="10" t="s">
        <v>194</v>
      </c>
      <c r="C57" s="11" t="s">
        <v>195</v>
      </c>
      <c r="D57" s="11" t="s">
        <v>196</v>
      </c>
      <c r="E57" s="11">
        <v>1</v>
      </c>
      <c r="F57" s="11" t="s">
        <v>197</v>
      </c>
      <c r="G57" s="11" t="s">
        <v>33</v>
      </c>
      <c r="H57" s="10" t="s">
        <v>198</v>
      </c>
      <c r="I57" s="11">
        <v>73010005234</v>
      </c>
      <c r="J57" s="23">
        <v>68.6</v>
      </c>
      <c r="K57" s="24">
        <f>VLOOKUP(F57,[1]对比!$B$4:$J$282,9,0)</f>
        <v>82.97</v>
      </c>
      <c r="L57" s="23">
        <f t="shared" si="1"/>
        <v>75.785</v>
      </c>
      <c r="M57" s="25" t="s">
        <v>20</v>
      </c>
    </row>
    <row r="58" s="1" customFormat="1" customHeight="1" spans="1:13">
      <c r="A58" s="9">
        <v>56</v>
      </c>
      <c r="B58" s="10" t="s">
        <v>199</v>
      </c>
      <c r="C58" s="11" t="s">
        <v>195</v>
      </c>
      <c r="D58" s="11" t="s">
        <v>51</v>
      </c>
      <c r="E58" s="11">
        <v>1</v>
      </c>
      <c r="F58" s="11" t="s">
        <v>200</v>
      </c>
      <c r="G58" s="11" t="s">
        <v>18</v>
      </c>
      <c r="H58" s="10" t="s">
        <v>201</v>
      </c>
      <c r="I58" s="11">
        <v>73010005405</v>
      </c>
      <c r="J58" s="23">
        <v>73.7</v>
      </c>
      <c r="K58" s="24">
        <f>VLOOKUP(F58,[1]对比!$B$4:$J$282,9,0)</f>
        <v>82.11</v>
      </c>
      <c r="L58" s="23">
        <f t="shared" si="1"/>
        <v>77.905</v>
      </c>
      <c r="M58" s="25" t="s">
        <v>20</v>
      </c>
    </row>
    <row r="59" s="1" customFormat="1" customHeight="1" spans="1:13">
      <c r="A59" s="9">
        <v>57</v>
      </c>
      <c r="B59" s="10" t="s">
        <v>202</v>
      </c>
      <c r="C59" s="11" t="s">
        <v>203</v>
      </c>
      <c r="D59" s="11" t="s">
        <v>47</v>
      </c>
      <c r="E59" s="11">
        <v>1</v>
      </c>
      <c r="F59" s="11" t="s">
        <v>204</v>
      </c>
      <c r="G59" s="11" t="s">
        <v>33</v>
      </c>
      <c r="H59" s="10" t="s">
        <v>205</v>
      </c>
      <c r="I59" s="11">
        <v>73010005526</v>
      </c>
      <c r="J59" s="23">
        <v>68.8</v>
      </c>
      <c r="K59" s="24">
        <f>VLOOKUP(F59,[1]对比!$B$4:$J$282,9,0)</f>
        <v>79.92</v>
      </c>
      <c r="L59" s="23">
        <f t="shared" si="1"/>
        <v>74.36</v>
      </c>
      <c r="M59" s="25" t="s">
        <v>20</v>
      </c>
    </row>
    <row r="60" s="1" customFormat="1" customHeight="1" spans="1:13">
      <c r="A60" s="9">
        <v>58</v>
      </c>
      <c r="B60" s="10" t="s">
        <v>206</v>
      </c>
      <c r="C60" s="11" t="s">
        <v>207</v>
      </c>
      <c r="D60" s="11" t="s">
        <v>51</v>
      </c>
      <c r="E60" s="11">
        <v>1</v>
      </c>
      <c r="F60" s="11" t="s">
        <v>208</v>
      </c>
      <c r="G60" s="11" t="s">
        <v>33</v>
      </c>
      <c r="H60" s="10" t="s">
        <v>209</v>
      </c>
      <c r="I60" s="11">
        <v>73010005633</v>
      </c>
      <c r="J60" s="23">
        <v>77.9</v>
      </c>
      <c r="K60" s="24">
        <f>VLOOKUP(F60,[1]对比!$B$4:$J$282,9,0)</f>
        <v>80.83</v>
      </c>
      <c r="L60" s="23">
        <f t="shared" si="1"/>
        <v>79.365</v>
      </c>
      <c r="M60" s="25" t="s">
        <v>20</v>
      </c>
    </row>
    <row r="61" s="1" customFormat="1" customHeight="1" spans="1:13">
      <c r="A61" s="9">
        <v>59</v>
      </c>
      <c r="B61" s="10" t="s">
        <v>210</v>
      </c>
      <c r="C61" s="11" t="s">
        <v>211</v>
      </c>
      <c r="D61" s="11" t="s">
        <v>16</v>
      </c>
      <c r="E61" s="11">
        <v>1</v>
      </c>
      <c r="F61" s="11" t="s">
        <v>212</v>
      </c>
      <c r="G61" s="11" t="s">
        <v>33</v>
      </c>
      <c r="H61" s="10" t="s">
        <v>213</v>
      </c>
      <c r="I61" s="11">
        <v>73010005811</v>
      </c>
      <c r="J61" s="23">
        <v>76.9</v>
      </c>
      <c r="K61" s="24">
        <f>VLOOKUP(F61,[1]对比!$B$4:$J$282,9,0)</f>
        <v>80.75</v>
      </c>
      <c r="L61" s="23">
        <f t="shared" si="1"/>
        <v>78.825</v>
      </c>
      <c r="M61" s="25" t="s">
        <v>20</v>
      </c>
    </row>
    <row r="62" s="1" customFormat="1" customHeight="1" spans="1:13">
      <c r="A62" s="9">
        <v>60</v>
      </c>
      <c r="B62" s="10" t="s">
        <v>214</v>
      </c>
      <c r="C62" s="11" t="s">
        <v>211</v>
      </c>
      <c r="D62" s="11" t="s">
        <v>215</v>
      </c>
      <c r="E62" s="11">
        <v>1</v>
      </c>
      <c r="F62" s="11" t="s">
        <v>216</v>
      </c>
      <c r="G62" s="11" t="s">
        <v>33</v>
      </c>
      <c r="H62" s="10" t="s">
        <v>217</v>
      </c>
      <c r="I62" s="11">
        <v>73010005906</v>
      </c>
      <c r="J62" s="23">
        <v>73.2</v>
      </c>
      <c r="K62" s="24">
        <f>VLOOKUP(F62,[1]对比!$B$4:$J$282,9,0)</f>
        <v>77.78</v>
      </c>
      <c r="L62" s="23">
        <f t="shared" si="1"/>
        <v>75.49</v>
      </c>
      <c r="M62" s="25" t="s">
        <v>20</v>
      </c>
    </row>
    <row r="63" s="1" customFormat="1" customHeight="1" spans="1:13">
      <c r="A63" s="9">
        <v>61</v>
      </c>
      <c r="B63" s="10" t="s">
        <v>218</v>
      </c>
      <c r="C63" s="11" t="s">
        <v>219</v>
      </c>
      <c r="D63" s="11" t="s">
        <v>61</v>
      </c>
      <c r="E63" s="12">
        <v>2</v>
      </c>
      <c r="F63" s="11" t="s">
        <v>220</v>
      </c>
      <c r="G63" s="11" t="s">
        <v>18</v>
      </c>
      <c r="H63" s="10" t="s">
        <v>221</v>
      </c>
      <c r="I63" s="11">
        <v>73010006101</v>
      </c>
      <c r="J63" s="23">
        <v>76.6</v>
      </c>
      <c r="K63" s="24">
        <f>VLOOKUP(F63,[1]对比!$B$4:$J$282,9,0)</f>
        <v>81.99</v>
      </c>
      <c r="L63" s="23">
        <f t="shared" si="1"/>
        <v>79.295</v>
      </c>
      <c r="M63" s="25" t="s">
        <v>20</v>
      </c>
    </row>
    <row r="64" s="1" customFormat="1" customHeight="1" spans="1:13">
      <c r="A64" s="9">
        <v>62</v>
      </c>
      <c r="B64" s="10" t="s">
        <v>218</v>
      </c>
      <c r="C64" s="11" t="s">
        <v>219</v>
      </c>
      <c r="D64" s="11" t="s">
        <v>61</v>
      </c>
      <c r="E64" s="14"/>
      <c r="F64" s="11" t="s">
        <v>222</v>
      </c>
      <c r="G64" s="11" t="s">
        <v>33</v>
      </c>
      <c r="H64" s="10" t="s">
        <v>223</v>
      </c>
      <c r="I64" s="11">
        <v>73010006012</v>
      </c>
      <c r="J64" s="23">
        <v>77.1</v>
      </c>
      <c r="K64" s="24">
        <f>VLOOKUP(F64,[1]对比!$B$4:$J$282,9,0)</f>
        <v>79.73</v>
      </c>
      <c r="L64" s="23">
        <f t="shared" si="1"/>
        <v>78.415</v>
      </c>
      <c r="M64" s="25" t="s">
        <v>20</v>
      </c>
    </row>
    <row r="65" s="1" customFormat="1" customHeight="1" spans="1:13">
      <c r="A65" s="9">
        <v>63</v>
      </c>
      <c r="B65" s="10" t="s">
        <v>224</v>
      </c>
      <c r="C65" s="11" t="s">
        <v>225</v>
      </c>
      <c r="D65" s="11" t="s">
        <v>61</v>
      </c>
      <c r="E65" s="12">
        <v>2</v>
      </c>
      <c r="F65" s="11" t="s">
        <v>226</v>
      </c>
      <c r="G65" s="11" t="s">
        <v>33</v>
      </c>
      <c r="H65" s="10" t="s">
        <v>227</v>
      </c>
      <c r="I65" s="11">
        <v>73010006208</v>
      </c>
      <c r="J65" s="23">
        <v>74.8</v>
      </c>
      <c r="K65" s="24">
        <f>VLOOKUP(F65,[1]对比!$B$4:$J$282,9,0)</f>
        <v>79.58</v>
      </c>
      <c r="L65" s="23">
        <f t="shared" si="1"/>
        <v>77.19</v>
      </c>
      <c r="M65" s="25" t="s">
        <v>20</v>
      </c>
    </row>
    <row r="66" s="1" customFormat="1" customHeight="1" spans="1:13">
      <c r="A66" s="9">
        <v>64</v>
      </c>
      <c r="B66" s="10" t="s">
        <v>224</v>
      </c>
      <c r="C66" s="11" t="s">
        <v>225</v>
      </c>
      <c r="D66" s="11" t="s">
        <v>61</v>
      </c>
      <c r="E66" s="14"/>
      <c r="F66" s="11" t="s">
        <v>228</v>
      </c>
      <c r="G66" s="11" t="s">
        <v>18</v>
      </c>
      <c r="H66" s="10" t="s">
        <v>229</v>
      </c>
      <c r="I66" s="11">
        <v>73010006216</v>
      </c>
      <c r="J66" s="23">
        <v>70.4</v>
      </c>
      <c r="K66" s="24">
        <f>VLOOKUP(F66,[1]对比!$B$4:$J$282,9,0)</f>
        <v>81.83</v>
      </c>
      <c r="L66" s="23">
        <f t="shared" si="1"/>
        <v>76.115</v>
      </c>
      <c r="M66" s="25" t="s">
        <v>20</v>
      </c>
    </row>
    <row r="67" s="1" customFormat="1" customHeight="1" spans="1:13">
      <c r="A67" s="9">
        <v>65</v>
      </c>
      <c r="B67" s="10" t="s">
        <v>230</v>
      </c>
      <c r="C67" s="11" t="s">
        <v>225</v>
      </c>
      <c r="D67" s="11" t="s">
        <v>51</v>
      </c>
      <c r="E67" s="12">
        <v>2</v>
      </c>
      <c r="F67" s="11" t="s">
        <v>231</v>
      </c>
      <c r="G67" s="11" t="s">
        <v>18</v>
      </c>
      <c r="H67" s="10" t="s">
        <v>232</v>
      </c>
      <c r="I67" s="11">
        <v>73010006412</v>
      </c>
      <c r="J67" s="23">
        <v>71.3</v>
      </c>
      <c r="K67" s="24">
        <f>VLOOKUP(F67,[1]对比!$B$4:$J$282,9,0)</f>
        <v>82.3</v>
      </c>
      <c r="L67" s="23">
        <f t="shared" si="1"/>
        <v>76.8</v>
      </c>
      <c r="M67" s="25" t="s">
        <v>20</v>
      </c>
    </row>
    <row r="68" s="1" customFormat="1" customHeight="1" spans="1:13">
      <c r="A68" s="9">
        <v>66</v>
      </c>
      <c r="B68" s="10" t="s">
        <v>230</v>
      </c>
      <c r="C68" s="11" t="s">
        <v>225</v>
      </c>
      <c r="D68" s="11" t="s">
        <v>51</v>
      </c>
      <c r="E68" s="14"/>
      <c r="F68" s="11" t="s">
        <v>233</v>
      </c>
      <c r="G68" s="11" t="s">
        <v>33</v>
      </c>
      <c r="H68" s="10" t="s">
        <v>234</v>
      </c>
      <c r="I68" s="11">
        <v>73010006334</v>
      </c>
      <c r="J68" s="23">
        <v>72.9</v>
      </c>
      <c r="K68" s="24">
        <f>VLOOKUP(F68,[1]对比!$B$4:$J$282,9,0)</f>
        <v>77.75</v>
      </c>
      <c r="L68" s="23">
        <f t="shared" si="1"/>
        <v>75.325</v>
      </c>
      <c r="M68" s="25" t="s">
        <v>20</v>
      </c>
    </row>
    <row r="69" s="1" customFormat="1" customHeight="1" spans="1:13">
      <c r="A69" s="9">
        <v>67</v>
      </c>
      <c r="B69" s="10" t="s">
        <v>235</v>
      </c>
      <c r="C69" s="11" t="s">
        <v>236</v>
      </c>
      <c r="D69" s="11" t="s">
        <v>16</v>
      </c>
      <c r="E69" s="11">
        <v>1</v>
      </c>
      <c r="F69" s="11" t="s">
        <v>237</v>
      </c>
      <c r="G69" s="11" t="s">
        <v>33</v>
      </c>
      <c r="H69" s="10" t="s">
        <v>238</v>
      </c>
      <c r="I69" s="11">
        <v>73010006512</v>
      </c>
      <c r="J69" s="23">
        <v>71.8</v>
      </c>
      <c r="K69" s="24">
        <f>VLOOKUP(F69,[1]对比!$B$4:$J$282,9,0)</f>
        <v>84.12</v>
      </c>
      <c r="L69" s="23">
        <f t="shared" ref="L69:L113" si="2">J69*0.5+K69*0.5</f>
        <v>77.96</v>
      </c>
      <c r="M69" s="25" t="s">
        <v>20</v>
      </c>
    </row>
    <row r="70" s="1" customFormat="1" customHeight="1" spans="1:13">
      <c r="A70" s="9">
        <v>68</v>
      </c>
      <c r="B70" s="10" t="s">
        <v>239</v>
      </c>
      <c r="C70" s="11" t="s">
        <v>240</v>
      </c>
      <c r="D70" s="11" t="s">
        <v>241</v>
      </c>
      <c r="E70" s="12">
        <v>2</v>
      </c>
      <c r="F70" s="11" t="s">
        <v>242</v>
      </c>
      <c r="G70" s="11" t="s">
        <v>18</v>
      </c>
      <c r="H70" s="10" t="s">
        <v>243</v>
      </c>
      <c r="I70" s="11">
        <v>73010006524</v>
      </c>
      <c r="J70" s="23">
        <v>70.6</v>
      </c>
      <c r="K70" s="24">
        <f>VLOOKUP(F70,[1]对比!$B$4:$J$282,9,0)</f>
        <v>80.14</v>
      </c>
      <c r="L70" s="23">
        <f t="shared" si="2"/>
        <v>75.37</v>
      </c>
      <c r="M70" s="25" t="s">
        <v>20</v>
      </c>
    </row>
    <row r="71" s="1" customFormat="1" customHeight="1" spans="1:13">
      <c r="A71" s="9">
        <v>69</v>
      </c>
      <c r="B71" s="10" t="s">
        <v>239</v>
      </c>
      <c r="C71" s="11" t="s">
        <v>240</v>
      </c>
      <c r="D71" s="11" t="s">
        <v>241</v>
      </c>
      <c r="E71" s="14"/>
      <c r="F71" s="11" t="s">
        <v>244</v>
      </c>
      <c r="G71" s="11" t="s">
        <v>33</v>
      </c>
      <c r="H71" s="10" t="s">
        <v>245</v>
      </c>
      <c r="I71" s="11">
        <v>73010006518</v>
      </c>
      <c r="J71" s="23">
        <v>69.2</v>
      </c>
      <c r="K71" s="24">
        <v>81.09</v>
      </c>
      <c r="L71" s="23">
        <f t="shared" si="2"/>
        <v>75.145</v>
      </c>
      <c r="M71" s="25" t="s">
        <v>20</v>
      </c>
    </row>
    <row r="72" s="1" customFormat="1" customHeight="1" spans="1:13">
      <c r="A72" s="9">
        <v>70</v>
      </c>
      <c r="B72" s="10" t="s">
        <v>246</v>
      </c>
      <c r="C72" s="11" t="s">
        <v>247</v>
      </c>
      <c r="D72" s="11" t="s">
        <v>16</v>
      </c>
      <c r="E72" s="11">
        <v>1</v>
      </c>
      <c r="F72" s="11" t="s">
        <v>248</v>
      </c>
      <c r="G72" s="11" t="s">
        <v>18</v>
      </c>
      <c r="H72" s="10" t="s">
        <v>249</v>
      </c>
      <c r="I72" s="11">
        <v>73010006617</v>
      </c>
      <c r="J72" s="23">
        <v>72</v>
      </c>
      <c r="K72" s="24" t="str">
        <f>VLOOKUP(F72,[1]对比!$B$4:$J$282,9,0)</f>
        <v>81.63</v>
      </c>
      <c r="L72" s="23">
        <f t="shared" si="2"/>
        <v>76.815</v>
      </c>
      <c r="M72" s="25" t="s">
        <v>20</v>
      </c>
    </row>
    <row r="73" s="1" customFormat="1" customHeight="1" spans="1:13">
      <c r="A73" s="9">
        <v>71</v>
      </c>
      <c r="B73" s="10" t="s">
        <v>250</v>
      </c>
      <c r="C73" s="11" t="s">
        <v>251</v>
      </c>
      <c r="D73" s="11" t="s">
        <v>252</v>
      </c>
      <c r="E73" s="11">
        <v>1</v>
      </c>
      <c r="F73" s="11" t="s">
        <v>253</v>
      </c>
      <c r="G73" s="11" t="s">
        <v>18</v>
      </c>
      <c r="H73" s="10" t="s">
        <v>254</v>
      </c>
      <c r="I73" s="11">
        <v>73010006624</v>
      </c>
      <c r="J73" s="23">
        <v>71.8</v>
      </c>
      <c r="K73" s="24">
        <f>VLOOKUP(F73,[1]对比!$B$4:$J$282,9,0)</f>
        <v>82.11</v>
      </c>
      <c r="L73" s="23">
        <f t="shared" si="2"/>
        <v>76.955</v>
      </c>
      <c r="M73" s="25" t="s">
        <v>20</v>
      </c>
    </row>
    <row r="74" s="1" customFormat="1" customHeight="1" spans="1:13">
      <c r="A74" s="9">
        <v>72</v>
      </c>
      <c r="B74" s="10" t="s">
        <v>255</v>
      </c>
      <c r="C74" s="11" t="s">
        <v>256</v>
      </c>
      <c r="D74" s="11" t="s">
        <v>257</v>
      </c>
      <c r="E74" s="11">
        <v>1</v>
      </c>
      <c r="F74" s="11" t="s">
        <v>258</v>
      </c>
      <c r="G74" s="11" t="s">
        <v>33</v>
      </c>
      <c r="H74" s="10" t="s">
        <v>259</v>
      </c>
      <c r="I74" s="11">
        <v>73010006703</v>
      </c>
      <c r="J74" s="23">
        <v>71.3</v>
      </c>
      <c r="K74" s="24">
        <f>VLOOKUP(F74,[1]对比!$B$4:$J$282,9,0)</f>
        <v>81.92</v>
      </c>
      <c r="L74" s="23">
        <f t="shared" si="2"/>
        <v>76.61</v>
      </c>
      <c r="M74" s="25" t="s">
        <v>20</v>
      </c>
    </row>
    <row r="75" s="1" customFormat="1" customHeight="1" spans="1:13">
      <c r="A75" s="9">
        <v>73</v>
      </c>
      <c r="B75" s="10" t="s">
        <v>260</v>
      </c>
      <c r="C75" s="11" t="s">
        <v>261</v>
      </c>
      <c r="D75" s="11" t="s">
        <v>47</v>
      </c>
      <c r="E75" s="12">
        <v>2</v>
      </c>
      <c r="F75" s="11" t="s">
        <v>262</v>
      </c>
      <c r="G75" s="11" t="s">
        <v>18</v>
      </c>
      <c r="H75" s="10" t="s">
        <v>263</v>
      </c>
      <c r="I75" s="11">
        <v>73010006812</v>
      </c>
      <c r="J75" s="23">
        <v>71.6</v>
      </c>
      <c r="K75" s="24">
        <f>VLOOKUP(F75,[1]对比!$B$4:$J$282,9,0)</f>
        <v>84.11</v>
      </c>
      <c r="L75" s="23">
        <f t="shared" si="2"/>
        <v>77.855</v>
      </c>
      <c r="M75" s="25" t="s">
        <v>20</v>
      </c>
    </row>
    <row r="76" s="1" customFormat="1" customHeight="1" spans="1:13">
      <c r="A76" s="9">
        <v>74</v>
      </c>
      <c r="B76" s="10" t="s">
        <v>260</v>
      </c>
      <c r="C76" s="11" t="s">
        <v>261</v>
      </c>
      <c r="D76" s="11" t="s">
        <v>47</v>
      </c>
      <c r="E76" s="14"/>
      <c r="F76" s="11" t="s">
        <v>264</v>
      </c>
      <c r="G76" s="11" t="s">
        <v>18</v>
      </c>
      <c r="H76" s="10" t="s">
        <v>265</v>
      </c>
      <c r="I76" s="11">
        <v>73010006803</v>
      </c>
      <c r="J76" s="23">
        <v>73.9</v>
      </c>
      <c r="K76" s="24">
        <f>VLOOKUP(F76,[1]对比!$B$4:$J$282,9,0)</f>
        <v>79.89</v>
      </c>
      <c r="L76" s="23">
        <f t="shared" si="2"/>
        <v>76.895</v>
      </c>
      <c r="M76" s="25" t="s">
        <v>20</v>
      </c>
    </row>
    <row r="77" s="1" customFormat="1" customHeight="1" spans="1:13">
      <c r="A77" s="9">
        <v>75</v>
      </c>
      <c r="B77" s="10" t="s">
        <v>266</v>
      </c>
      <c r="C77" s="11" t="s">
        <v>267</v>
      </c>
      <c r="D77" s="11" t="s">
        <v>47</v>
      </c>
      <c r="E77" s="11">
        <v>1</v>
      </c>
      <c r="F77" s="11" t="s">
        <v>268</v>
      </c>
      <c r="G77" s="11" t="s">
        <v>18</v>
      </c>
      <c r="H77" s="10" t="s">
        <v>269</v>
      </c>
      <c r="I77" s="11">
        <v>73010006929</v>
      </c>
      <c r="J77" s="23">
        <v>72.2</v>
      </c>
      <c r="K77" s="24" t="str">
        <f>VLOOKUP(F77,[1]对比!$B$4:$J$282,9,0)</f>
        <v>78.70</v>
      </c>
      <c r="L77" s="23">
        <f t="shared" si="2"/>
        <v>75.45</v>
      </c>
      <c r="M77" s="25" t="s">
        <v>20</v>
      </c>
    </row>
    <row r="78" s="1" customFormat="1" customHeight="1" spans="1:13">
      <c r="A78" s="9">
        <v>76</v>
      </c>
      <c r="B78" s="10" t="s">
        <v>270</v>
      </c>
      <c r="C78" s="11" t="s">
        <v>271</v>
      </c>
      <c r="D78" s="11" t="s">
        <v>47</v>
      </c>
      <c r="E78" s="11">
        <v>1</v>
      </c>
      <c r="F78" s="11" t="s">
        <v>272</v>
      </c>
      <c r="G78" s="11" t="s">
        <v>33</v>
      </c>
      <c r="H78" s="10" t="s">
        <v>273</v>
      </c>
      <c r="I78" s="11">
        <v>73010007017</v>
      </c>
      <c r="J78" s="23">
        <v>72.1</v>
      </c>
      <c r="K78" s="24" t="str">
        <f>VLOOKUP(F78,[1]对比!$B$4:$J$282,9,0)</f>
        <v>81.04</v>
      </c>
      <c r="L78" s="23">
        <f t="shared" si="2"/>
        <v>76.57</v>
      </c>
      <c r="M78" s="25" t="s">
        <v>20</v>
      </c>
    </row>
    <row r="79" s="1" customFormat="1" customHeight="1" spans="1:13">
      <c r="A79" s="9">
        <v>77</v>
      </c>
      <c r="B79" s="10" t="s">
        <v>274</v>
      </c>
      <c r="C79" s="11" t="s">
        <v>275</v>
      </c>
      <c r="D79" s="11" t="s">
        <v>47</v>
      </c>
      <c r="E79" s="11">
        <v>1</v>
      </c>
      <c r="F79" s="11" t="s">
        <v>276</v>
      </c>
      <c r="G79" s="11" t="s">
        <v>33</v>
      </c>
      <c r="H79" s="10" t="s">
        <v>277</v>
      </c>
      <c r="I79" s="11">
        <v>73010007102</v>
      </c>
      <c r="J79" s="23">
        <v>73.9</v>
      </c>
      <c r="K79" s="24" t="str">
        <f>VLOOKUP(F79,[1]对比!$B$4:$J$282,9,0)</f>
        <v>82.41</v>
      </c>
      <c r="L79" s="23">
        <f t="shared" si="2"/>
        <v>78.155</v>
      </c>
      <c r="M79" s="25" t="s">
        <v>20</v>
      </c>
    </row>
    <row r="80" s="1" customFormat="1" customHeight="1" spans="1:13">
      <c r="A80" s="9">
        <v>78</v>
      </c>
      <c r="B80" s="10" t="s">
        <v>278</v>
      </c>
      <c r="C80" s="11" t="s">
        <v>279</v>
      </c>
      <c r="D80" s="11" t="s">
        <v>47</v>
      </c>
      <c r="E80" s="11">
        <v>1</v>
      </c>
      <c r="F80" s="11" t="s">
        <v>280</v>
      </c>
      <c r="G80" s="11" t="s">
        <v>33</v>
      </c>
      <c r="H80" s="10" t="s">
        <v>281</v>
      </c>
      <c r="I80" s="11">
        <v>73010007215</v>
      </c>
      <c r="J80" s="23">
        <v>66.8</v>
      </c>
      <c r="K80" s="24" t="str">
        <f>VLOOKUP(F80,[1]对比!$B$4:$J$282,9,0)</f>
        <v>81.73</v>
      </c>
      <c r="L80" s="23">
        <f t="shared" si="2"/>
        <v>74.265</v>
      </c>
      <c r="M80" s="25" t="s">
        <v>20</v>
      </c>
    </row>
    <row r="81" s="1" customFormat="1" customHeight="1" spans="1:13">
      <c r="A81" s="9">
        <v>79</v>
      </c>
      <c r="B81" s="10" t="s">
        <v>282</v>
      </c>
      <c r="C81" s="11" t="s">
        <v>283</v>
      </c>
      <c r="D81" s="11" t="s">
        <v>284</v>
      </c>
      <c r="E81" s="11">
        <v>1</v>
      </c>
      <c r="F81" s="11" t="s">
        <v>285</v>
      </c>
      <c r="G81" s="11" t="s">
        <v>33</v>
      </c>
      <c r="H81" s="10" t="s">
        <v>286</v>
      </c>
      <c r="I81" s="11">
        <v>73010007324</v>
      </c>
      <c r="J81" s="23">
        <v>71.8</v>
      </c>
      <c r="K81" s="24">
        <f>VLOOKUP(F81,[1]对比!$B$4:$J$282,9,0)</f>
        <v>83.98</v>
      </c>
      <c r="L81" s="23">
        <f t="shared" si="2"/>
        <v>77.89</v>
      </c>
      <c r="M81" s="25" t="s">
        <v>20</v>
      </c>
    </row>
    <row r="82" s="1" customFormat="1" customHeight="1" spans="1:13">
      <c r="A82" s="9">
        <v>80</v>
      </c>
      <c r="B82" s="10" t="s">
        <v>287</v>
      </c>
      <c r="C82" s="11" t="s">
        <v>283</v>
      </c>
      <c r="D82" s="11" t="s">
        <v>47</v>
      </c>
      <c r="E82" s="11">
        <v>1</v>
      </c>
      <c r="F82" s="11" t="s">
        <v>288</v>
      </c>
      <c r="G82" s="11" t="s">
        <v>33</v>
      </c>
      <c r="H82" s="10" t="s">
        <v>289</v>
      </c>
      <c r="I82" s="11">
        <v>73010007415</v>
      </c>
      <c r="J82" s="23">
        <v>71.1</v>
      </c>
      <c r="K82" s="24" t="str">
        <f>VLOOKUP(F82,[1]对比!$B$4:$J$282,9,0)</f>
        <v>79.65</v>
      </c>
      <c r="L82" s="23">
        <f t="shared" si="2"/>
        <v>75.375</v>
      </c>
      <c r="M82" s="25" t="s">
        <v>20</v>
      </c>
    </row>
    <row r="83" s="1" customFormat="1" customHeight="1" spans="1:13">
      <c r="A83" s="9">
        <v>81</v>
      </c>
      <c r="B83" s="10" t="s">
        <v>290</v>
      </c>
      <c r="C83" s="11" t="s">
        <v>291</v>
      </c>
      <c r="D83" s="11" t="s">
        <v>284</v>
      </c>
      <c r="E83" s="11">
        <v>1</v>
      </c>
      <c r="F83" s="11" t="s">
        <v>292</v>
      </c>
      <c r="G83" s="11" t="s">
        <v>33</v>
      </c>
      <c r="H83" s="10" t="s">
        <v>293</v>
      </c>
      <c r="I83" s="11">
        <v>73010007503</v>
      </c>
      <c r="J83" s="23">
        <v>72.1</v>
      </c>
      <c r="K83" s="24">
        <f>VLOOKUP(F83,[1]对比!$B$4:$J$282,9,0)</f>
        <v>79.76</v>
      </c>
      <c r="L83" s="23">
        <f t="shared" si="2"/>
        <v>75.93</v>
      </c>
      <c r="M83" s="25" t="s">
        <v>20</v>
      </c>
    </row>
    <row r="84" s="1" customFormat="1" customHeight="1" spans="1:13">
      <c r="A84" s="9">
        <v>82</v>
      </c>
      <c r="B84" s="10" t="s">
        <v>294</v>
      </c>
      <c r="C84" s="11" t="s">
        <v>295</v>
      </c>
      <c r="D84" s="11" t="s">
        <v>61</v>
      </c>
      <c r="E84" s="11">
        <v>1</v>
      </c>
      <c r="F84" s="11" t="s">
        <v>296</v>
      </c>
      <c r="G84" s="11" t="s">
        <v>18</v>
      </c>
      <c r="H84" s="10" t="s">
        <v>297</v>
      </c>
      <c r="I84" s="11">
        <v>73010007628</v>
      </c>
      <c r="J84" s="23">
        <v>70.6</v>
      </c>
      <c r="K84" s="24" t="str">
        <f>VLOOKUP(F84,[1]对比!$B$4:$J$282,9,0)</f>
        <v>83.70</v>
      </c>
      <c r="L84" s="23">
        <f t="shared" si="2"/>
        <v>77.15</v>
      </c>
      <c r="M84" s="25" t="s">
        <v>20</v>
      </c>
    </row>
    <row r="85" s="1" customFormat="1" customHeight="1" spans="1:13">
      <c r="A85" s="9">
        <v>83</v>
      </c>
      <c r="B85" s="10" t="s">
        <v>298</v>
      </c>
      <c r="C85" s="11" t="s">
        <v>295</v>
      </c>
      <c r="D85" s="11" t="s">
        <v>47</v>
      </c>
      <c r="E85" s="11">
        <v>1</v>
      </c>
      <c r="F85" s="11" t="s">
        <v>299</v>
      </c>
      <c r="G85" s="11" t="s">
        <v>18</v>
      </c>
      <c r="H85" s="10" t="s">
        <v>300</v>
      </c>
      <c r="I85" s="11">
        <v>73010007730</v>
      </c>
      <c r="J85" s="23">
        <v>75.4</v>
      </c>
      <c r="K85" s="24">
        <f>VLOOKUP(F85,[1]对比!$B$4:$J$282,9,0)</f>
        <v>79.34</v>
      </c>
      <c r="L85" s="23">
        <f t="shared" si="2"/>
        <v>77.37</v>
      </c>
      <c r="M85" s="25" t="s">
        <v>20</v>
      </c>
    </row>
    <row r="86" s="1" customFormat="1" customHeight="1" spans="1:13">
      <c r="A86" s="9">
        <v>84</v>
      </c>
      <c r="B86" s="10" t="s">
        <v>301</v>
      </c>
      <c r="C86" s="11" t="s">
        <v>302</v>
      </c>
      <c r="D86" s="11" t="s">
        <v>47</v>
      </c>
      <c r="E86" s="11">
        <v>1</v>
      </c>
      <c r="F86" s="11" t="s">
        <v>303</v>
      </c>
      <c r="G86" s="11" t="s">
        <v>18</v>
      </c>
      <c r="H86" s="10" t="s">
        <v>304</v>
      </c>
      <c r="I86" s="11">
        <v>73010007816</v>
      </c>
      <c r="J86" s="23">
        <v>70.7</v>
      </c>
      <c r="K86" s="24">
        <f>VLOOKUP(F86,[1]对比!$B$4:$J$282,9,0)</f>
        <v>79.29</v>
      </c>
      <c r="L86" s="23">
        <f t="shared" si="2"/>
        <v>74.995</v>
      </c>
      <c r="M86" s="25" t="s">
        <v>20</v>
      </c>
    </row>
    <row r="87" s="1" customFormat="1" customHeight="1" spans="1:13">
      <c r="A87" s="9">
        <v>85</v>
      </c>
      <c r="B87" s="10" t="s">
        <v>305</v>
      </c>
      <c r="C87" s="11" t="s">
        <v>306</v>
      </c>
      <c r="D87" s="11" t="s">
        <v>307</v>
      </c>
      <c r="E87" s="12">
        <v>9</v>
      </c>
      <c r="F87" s="11" t="s">
        <v>308</v>
      </c>
      <c r="G87" s="11" t="s">
        <v>33</v>
      </c>
      <c r="H87" s="10" t="s">
        <v>309</v>
      </c>
      <c r="I87" s="11">
        <v>73010007916</v>
      </c>
      <c r="J87" s="23">
        <v>72.7</v>
      </c>
      <c r="K87" s="24" t="str">
        <f>VLOOKUP(F87,[1]对比!$B$4:$J$282,9,0)</f>
        <v>78.98</v>
      </c>
      <c r="L87" s="23">
        <f t="shared" si="2"/>
        <v>75.84</v>
      </c>
      <c r="M87" s="25" t="s">
        <v>20</v>
      </c>
    </row>
    <row r="88" s="1" customFormat="1" customHeight="1" spans="1:13">
      <c r="A88" s="9">
        <v>86</v>
      </c>
      <c r="B88" s="10" t="s">
        <v>305</v>
      </c>
      <c r="C88" s="11" t="s">
        <v>306</v>
      </c>
      <c r="D88" s="11" t="s">
        <v>307</v>
      </c>
      <c r="E88" s="13"/>
      <c r="F88" s="11" t="s">
        <v>310</v>
      </c>
      <c r="G88" s="11" t="s">
        <v>33</v>
      </c>
      <c r="H88" s="10" t="s">
        <v>311</v>
      </c>
      <c r="I88" s="11">
        <v>73010007929</v>
      </c>
      <c r="J88" s="23">
        <v>71.6</v>
      </c>
      <c r="K88" s="24" t="str">
        <f>VLOOKUP(F88,[1]对比!$B$4:$J$282,9,0)</f>
        <v>79.81</v>
      </c>
      <c r="L88" s="23">
        <f t="shared" si="2"/>
        <v>75.705</v>
      </c>
      <c r="M88" s="25" t="s">
        <v>20</v>
      </c>
    </row>
    <row r="89" s="1" customFormat="1" customHeight="1" spans="1:13">
      <c r="A89" s="9">
        <v>87</v>
      </c>
      <c r="B89" s="10" t="s">
        <v>305</v>
      </c>
      <c r="C89" s="11" t="s">
        <v>306</v>
      </c>
      <c r="D89" s="11" t="s">
        <v>307</v>
      </c>
      <c r="E89" s="13"/>
      <c r="F89" s="11" t="s">
        <v>312</v>
      </c>
      <c r="G89" s="11" t="s">
        <v>18</v>
      </c>
      <c r="H89" s="10" t="s">
        <v>313</v>
      </c>
      <c r="I89" s="11">
        <v>73010008002</v>
      </c>
      <c r="J89" s="23">
        <v>68.6</v>
      </c>
      <c r="K89" s="24" t="str">
        <f>VLOOKUP(F89,[1]对比!$B$4:$J$282,9,0)</f>
        <v>76.75</v>
      </c>
      <c r="L89" s="23">
        <f t="shared" si="2"/>
        <v>72.675</v>
      </c>
      <c r="M89" s="25" t="s">
        <v>20</v>
      </c>
    </row>
    <row r="90" s="1" customFormat="1" customHeight="1" spans="1:13">
      <c r="A90" s="9">
        <v>88</v>
      </c>
      <c r="B90" s="10" t="s">
        <v>305</v>
      </c>
      <c r="C90" s="11" t="s">
        <v>306</v>
      </c>
      <c r="D90" s="11" t="s">
        <v>307</v>
      </c>
      <c r="E90" s="13"/>
      <c r="F90" s="11" t="s">
        <v>314</v>
      </c>
      <c r="G90" s="11" t="s">
        <v>33</v>
      </c>
      <c r="H90" s="10" t="s">
        <v>315</v>
      </c>
      <c r="I90" s="11">
        <v>73010007933</v>
      </c>
      <c r="J90" s="23">
        <v>64.5</v>
      </c>
      <c r="K90" s="24" t="str">
        <f>VLOOKUP(F90,[1]对比!$B$4:$J$282,9,0)</f>
        <v>80.72</v>
      </c>
      <c r="L90" s="23">
        <f t="shared" si="2"/>
        <v>72.61</v>
      </c>
      <c r="M90" s="25" t="s">
        <v>20</v>
      </c>
    </row>
    <row r="91" s="1" customFormat="1" customHeight="1" spans="1:13">
      <c r="A91" s="9">
        <v>89</v>
      </c>
      <c r="B91" s="10" t="s">
        <v>305</v>
      </c>
      <c r="C91" s="11" t="s">
        <v>306</v>
      </c>
      <c r="D91" s="11" t="s">
        <v>307</v>
      </c>
      <c r="E91" s="13"/>
      <c r="F91" s="11" t="s">
        <v>316</v>
      </c>
      <c r="G91" s="11" t="s">
        <v>33</v>
      </c>
      <c r="H91" s="10" t="s">
        <v>317</v>
      </c>
      <c r="I91" s="11">
        <v>73010007919</v>
      </c>
      <c r="J91" s="23">
        <v>68.5</v>
      </c>
      <c r="K91" s="24" t="str">
        <f>VLOOKUP(F91,[1]对比!$B$4:$J$282,9,0)</f>
        <v>76.60</v>
      </c>
      <c r="L91" s="23">
        <f t="shared" si="2"/>
        <v>72.55</v>
      </c>
      <c r="M91" s="25" t="s">
        <v>20</v>
      </c>
    </row>
    <row r="92" s="1" customFormat="1" customHeight="1" spans="1:13">
      <c r="A92" s="9">
        <v>90</v>
      </c>
      <c r="B92" s="10" t="s">
        <v>305</v>
      </c>
      <c r="C92" s="11" t="s">
        <v>306</v>
      </c>
      <c r="D92" s="11" t="s">
        <v>307</v>
      </c>
      <c r="E92" s="13"/>
      <c r="F92" s="11" t="s">
        <v>318</v>
      </c>
      <c r="G92" s="11" t="s">
        <v>33</v>
      </c>
      <c r="H92" s="10" t="s">
        <v>319</v>
      </c>
      <c r="I92" s="11">
        <v>73010007903</v>
      </c>
      <c r="J92" s="23">
        <v>63.8</v>
      </c>
      <c r="K92" s="24" t="str">
        <f>VLOOKUP(F92,[1]对比!$B$4:$J$282,9,0)</f>
        <v>81.14</v>
      </c>
      <c r="L92" s="23">
        <f t="shared" si="2"/>
        <v>72.47</v>
      </c>
      <c r="M92" s="25" t="s">
        <v>20</v>
      </c>
    </row>
    <row r="93" s="1" customFormat="1" customHeight="1" spans="1:13">
      <c r="A93" s="9">
        <v>91</v>
      </c>
      <c r="B93" s="10" t="s">
        <v>305</v>
      </c>
      <c r="C93" s="11" t="s">
        <v>306</v>
      </c>
      <c r="D93" s="11" t="s">
        <v>307</v>
      </c>
      <c r="E93" s="13"/>
      <c r="F93" s="11" t="s">
        <v>320</v>
      </c>
      <c r="G93" s="11" t="s">
        <v>33</v>
      </c>
      <c r="H93" s="10" t="s">
        <v>321</v>
      </c>
      <c r="I93" s="11">
        <v>73010007925</v>
      </c>
      <c r="J93" s="23">
        <v>65.5</v>
      </c>
      <c r="K93" s="24" t="str">
        <f>VLOOKUP(F93,[1]对比!$B$4:$J$282,9,0)</f>
        <v>77.77</v>
      </c>
      <c r="L93" s="23">
        <f t="shared" si="2"/>
        <v>71.635</v>
      </c>
      <c r="M93" s="25" t="s">
        <v>20</v>
      </c>
    </row>
    <row r="94" s="1" customFormat="1" customHeight="1" spans="1:13">
      <c r="A94" s="9">
        <v>92</v>
      </c>
      <c r="B94" s="10" t="s">
        <v>305</v>
      </c>
      <c r="C94" s="11" t="s">
        <v>306</v>
      </c>
      <c r="D94" s="11" t="s">
        <v>307</v>
      </c>
      <c r="E94" s="13"/>
      <c r="F94" s="11" t="s">
        <v>322</v>
      </c>
      <c r="G94" s="11" t="s">
        <v>33</v>
      </c>
      <c r="H94" s="10" t="s">
        <v>323</v>
      </c>
      <c r="I94" s="11">
        <v>73010008010</v>
      </c>
      <c r="J94" s="23">
        <v>65.7</v>
      </c>
      <c r="K94" s="24" t="str">
        <f>VLOOKUP(F94,[1]对比!$B$4:$J$282,9,0)</f>
        <v>75.32</v>
      </c>
      <c r="L94" s="23">
        <f t="shared" si="2"/>
        <v>70.51</v>
      </c>
      <c r="M94" s="25" t="s">
        <v>20</v>
      </c>
    </row>
    <row r="95" s="1" customFormat="1" customHeight="1" spans="1:13">
      <c r="A95" s="9">
        <v>93</v>
      </c>
      <c r="B95" s="10" t="s">
        <v>305</v>
      </c>
      <c r="C95" s="11" t="s">
        <v>306</v>
      </c>
      <c r="D95" s="11" t="s">
        <v>307</v>
      </c>
      <c r="E95" s="14"/>
      <c r="F95" s="11" t="s">
        <v>324</v>
      </c>
      <c r="G95" s="11" t="s">
        <v>33</v>
      </c>
      <c r="H95" s="10" t="s">
        <v>325</v>
      </c>
      <c r="I95" s="11">
        <v>73010007920</v>
      </c>
      <c r="J95" s="23">
        <v>64</v>
      </c>
      <c r="K95" s="24" t="str">
        <f>VLOOKUP(F95,[1]对比!$B$4:$J$282,9,0)</f>
        <v>76.61</v>
      </c>
      <c r="L95" s="23">
        <f t="shared" si="2"/>
        <v>70.305</v>
      </c>
      <c r="M95" s="25" t="s">
        <v>20</v>
      </c>
    </row>
    <row r="96" s="1" customFormat="1" customHeight="1" spans="1:13">
      <c r="A96" s="9">
        <v>94</v>
      </c>
      <c r="B96" s="10" t="s">
        <v>326</v>
      </c>
      <c r="C96" s="11" t="s">
        <v>327</v>
      </c>
      <c r="D96" s="11" t="s">
        <v>51</v>
      </c>
      <c r="E96" s="12">
        <v>6</v>
      </c>
      <c r="F96" s="11" t="s">
        <v>328</v>
      </c>
      <c r="G96" s="11" t="s">
        <v>33</v>
      </c>
      <c r="H96" s="10" t="s">
        <v>329</v>
      </c>
      <c r="I96" s="11">
        <v>73010008306</v>
      </c>
      <c r="J96" s="23">
        <v>76.5</v>
      </c>
      <c r="K96" s="24">
        <f>VLOOKUP(F96,[1]对比!$B$4:$J$282,9,0)</f>
        <v>76.96</v>
      </c>
      <c r="L96" s="23">
        <f t="shared" si="2"/>
        <v>76.73</v>
      </c>
      <c r="M96" s="25" t="s">
        <v>20</v>
      </c>
    </row>
    <row r="97" s="1" customFormat="1" customHeight="1" spans="1:13">
      <c r="A97" s="9">
        <v>95</v>
      </c>
      <c r="B97" s="10" t="s">
        <v>326</v>
      </c>
      <c r="C97" s="11" t="s">
        <v>327</v>
      </c>
      <c r="D97" s="11" t="s">
        <v>51</v>
      </c>
      <c r="E97" s="13"/>
      <c r="F97" s="11" t="s">
        <v>330</v>
      </c>
      <c r="G97" s="11" t="s">
        <v>18</v>
      </c>
      <c r="H97" s="10" t="s">
        <v>331</v>
      </c>
      <c r="I97" s="11">
        <v>73010008122</v>
      </c>
      <c r="J97" s="23">
        <v>70.9</v>
      </c>
      <c r="K97" s="24">
        <f>VLOOKUP(F97,[1]对比!$B$4:$J$282,9,0)</f>
        <v>82.15</v>
      </c>
      <c r="L97" s="23">
        <f t="shared" si="2"/>
        <v>76.525</v>
      </c>
      <c r="M97" s="25" t="s">
        <v>20</v>
      </c>
    </row>
    <row r="98" s="1" customFormat="1" customHeight="1" spans="1:13">
      <c r="A98" s="9">
        <v>96</v>
      </c>
      <c r="B98" s="10" t="s">
        <v>326</v>
      </c>
      <c r="C98" s="11" t="s">
        <v>327</v>
      </c>
      <c r="D98" s="11" t="s">
        <v>51</v>
      </c>
      <c r="E98" s="13"/>
      <c r="F98" s="11" t="s">
        <v>332</v>
      </c>
      <c r="G98" s="11" t="s">
        <v>18</v>
      </c>
      <c r="H98" s="10" t="s">
        <v>333</v>
      </c>
      <c r="I98" s="11">
        <v>73010008014</v>
      </c>
      <c r="J98" s="23">
        <v>75.2</v>
      </c>
      <c r="K98" s="24">
        <f>VLOOKUP(F98,[1]对比!$B$4:$J$282,9,0)</f>
        <v>76.78</v>
      </c>
      <c r="L98" s="23">
        <f t="shared" si="2"/>
        <v>75.99</v>
      </c>
      <c r="M98" s="25" t="s">
        <v>20</v>
      </c>
    </row>
    <row r="99" s="1" customFormat="1" customHeight="1" spans="1:13">
      <c r="A99" s="9">
        <v>97</v>
      </c>
      <c r="B99" s="10" t="s">
        <v>326</v>
      </c>
      <c r="C99" s="11" t="s">
        <v>327</v>
      </c>
      <c r="D99" s="11" t="s">
        <v>51</v>
      </c>
      <c r="E99" s="13"/>
      <c r="F99" s="11" t="s">
        <v>334</v>
      </c>
      <c r="G99" s="11" t="s">
        <v>33</v>
      </c>
      <c r="H99" s="10" t="s">
        <v>335</v>
      </c>
      <c r="I99" s="11">
        <v>73010008133</v>
      </c>
      <c r="J99" s="23">
        <v>71.9</v>
      </c>
      <c r="K99" s="24">
        <f>VLOOKUP(F99,[1]对比!$B$4:$J$282,9,0)</f>
        <v>79.51</v>
      </c>
      <c r="L99" s="23">
        <f t="shared" si="2"/>
        <v>75.705</v>
      </c>
      <c r="M99" s="25" t="s">
        <v>20</v>
      </c>
    </row>
    <row r="100" s="1" customFormat="1" customHeight="1" spans="1:13">
      <c r="A100" s="9">
        <v>98</v>
      </c>
      <c r="B100" s="10" t="s">
        <v>326</v>
      </c>
      <c r="C100" s="11" t="s">
        <v>327</v>
      </c>
      <c r="D100" s="11" t="s">
        <v>51</v>
      </c>
      <c r="E100" s="13"/>
      <c r="F100" s="11" t="s">
        <v>336</v>
      </c>
      <c r="G100" s="11" t="s">
        <v>33</v>
      </c>
      <c r="H100" s="10" t="s">
        <v>337</v>
      </c>
      <c r="I100" s="11">
        <v>73010008224</v>
      </c>
      <c r="J100" s="23">
        <v>73.3</v>
      </c>
      <c r="K100" s="24">
        <f>VLOOKUP(F100,[1]对比!$B$4:$J$282,9,0)</f>
        <v>77.94</v>
      </c>
      <c r="L100" s="23">
        <f t="shared" si="2"/>
        <v>75.62</v>
      </c>
      <c r="M100" s="25" t="s">
        <v>20</v>
      </c>
    </row>
    <row r="101" s="1" customFormat="1" customHeight="1" spans="1:13">
      <c r="A101" s="9">
        <v>99</v>
      </c>
      <c r="B101" s="10" t="s">
        <v>326</v>
      </c>
      <c r="C101" s="11" t="s">
        <v>327</v>
      </c>
      <c r="D101" s="11" t="s">
        <v>51</v>
      </c>
      <c r="E101" s="14"/>
      <c r="F101" s="11" t="s">
        <v>338</v>
      </c>
      <c r="G101" s="11" t="s">
        <v>18</v>
      </c>
      <c r="H101" s="10" t="s">
        <v>339</v>
      </c>
      <c r="I101" s="11">
        <v>73010008117</v>
      </c>
      <c r="J101" s="23">
        <v>72</v>
      </c>
      <c r="K101" s="24">
        <f>VLOOKUP(F101,[1]对比!$B$4:$J$282,9,0)</f>
        <v>78.33</v>
      </c>
      <c r="L101" s="23">
        <f t="shared" si="2"/>
        <v>75.165</v>
      </c>
      <c r="M101" s="25" t="s">
        <v>20</v>
      </c>
    </row>
    <row r="102" s="1" customFormat="1" customHeight="1" spans="1:13">
      <c r="A102" s="9">
        <v>100</v>
      </c>
      <c r="B102" s="10" t="s">
        <v>340</v>
      </c>
      <c r="C102" s="11" t="s">
        <v>341</v>
      </c>
      <c r="D102" s="11" t="s">
        <v>342</v>
      </c>
      <c r="E102" s="12">
        <v>8</v>
      </c>
      <c r="F102" s="11" t="s">
        <v>343</v>
      </c>
      <c r="G102" s="11" t="s">
        <v>33</v>
      </c>
      <c r="H102" s="10" t="s">
        <v>344</v>
      </c>
      <c r="I102" s="11">
        <v>73010008610</v>
      </c>
      <c r="J102" s="23">
        <v>79.1</v>
      </c>
      <c r="K102" s="24">
        <f>VLOOKUP(F102,[1]对比!$B$4:$J$282,9,0)</f>
        <v>80.06</v>
      </c>
      <c r="L102" s="23">
        <f t="shared" si="2"/>
        <v>79.58</v>
      </c>
      <c r="M102" s="25" t="s">
        <v>20</v>
      </c>
    </row>
    <row r="103" s="1" customFormat="1" customHeight="1" spans="1:13">
      <c r="A103" s="9">
        <v>101</v>
      </c>
      <c r="B103" s="10" t="s">
        <v>340</v>
      </c>
      <c r="C103" s="11" t="s">
        <v>341</v>
      </c>
      <c r="D103" s="11" t="s">
        <v>342</v>
      </c>
      <c r="E103" s="13"/>
      <c r="F103" s="11" t="s">
        <v>345</v>
      </c>
      <c r="G103" s="11" t="s">
        <v>33</v>
      </c>
      <c r="H103" s="10" t="s">
        <v>346</v>
      </c>
      <c r="I103" s="11">
        <v>73010008427</v>
      </c>
      <c r="J103" s="23">
        <v>76.4</v>
      </c>
      <c r="K103" s="24">
        <f>VLOOKUP(F103,[1]对比!$B$4:$J$282,9,0)</f>
        <v>79.25</v>
      </c>
      <c r="L103" s="23">
        <f t="shared" si="2"/>
        <v>77.825</v>
      </c>
      <c r="M103" s="25" t="s">
        <v>20</v>
      </c>
    </row>
    <row r="104" s="1" customFormat="1" customHeight="1" spans="1:13">
      <c r="A104" s="9">
        <v>102</v>
      </c>
      <c r="B104" s="10" t="s">
        <v>340</v>
      </c>
      <c r="C104" s="11" t="s">
        <v>341</v>
      </c>
      <c r="D104" s="11" t="s">
        <v>342</v>
      </c>
      <c r="E104" s="13"/>
      <c r="F104" s="11" t="s">
        <v>347</v>
      </c>
      <c r="G104" s="11" t="s">
        <v>33</v>
      </c>
      <c r="H104" s="10" t="s">
        <v>348</v>
      </c>
      <c r="I104" s="11">
        <v>73010008819</v>
      </c>
      <c r="J104" s="23">
        <v>72.3</v>
      </c>
      <c r="K104" s="24">
        <f>VLOOKUP(F104,[1]对比!$B$4:$J$282,9,0)</f>
        <v>81.77</v>
      </c>
      <c r="L104" s="23">
        <f t="shared" si="2"/>
        <v>77.035</v>
      </c>
      <c r="M104" s="25" t="s">
        <v>20</v>
      </c>
    </row>
    <row r="105" s="1" customFormat="1" customHeight="1" spans="1:13">
      <c r="A105" s="9">
        <v>103</v>
      </c>
      <c r="B105" s="10" t="s">
        <v>340</v>
      </c>
      <c r="C105" s="11" t="s">
        <v>341</v>
      </c>
      <c r="D105" s="11" t="s">
        <v>342</v>
      </c>
      <c r="E105" s="13"/>
      <c r="F105" s="11" t="s">
        <v>349</v>
      </c>
      <c r="G105" s="11" t="s">
        <v>33</v>
      </c>
      <c r="H105" s="10" t="s">
        <v>350</v>
      </c>
      <c r="I105" s="11">
        <v>73010008916</v>
      </c>
      <c r="J105" s="23">
        <v>70.8</v>
      </c>
      <c r="K105" s="24">
        <f>VLOOKUP(F105,[1]对比!$B$4:$J$282,9,0)</f>
        <v>80.3</v>
      </c>
      <c r="L105" s="23">
        <f t="shared" si="2"/>
        <v>75.55</v>
      </c>
      <c r="M105" s="25" t="s">
        <v>20</v>
      </c>
    </row>
    <row r="106" s="1" customFormat="1" customHeight="1" spans="1:13">
      <c r="A106" s="9">
        <v>104</v>
      </c>
      <c r="B106" s="10" t="s">
        <v>340</v>
      </c>
      <c r="C106" s="11" t="s">
        <v>341</v>
      </c>
      <c r="D106" s="11" t="s">
        <v>342</v>
      </c>
      <c r="E106" s="13"/>
      <c r="F106" s="11" t="s">
        <v>351</v>
      </c>
      <c r="G106" s="11" t="s">
        <v>33</v>
      </c>
      <c r="H106" s="10" t="s">
        <v>352</v>
      </c>
      <c r="I106" s="11">
        <v>73010008904</v>
      </c>
      <c r="J106" s="23">
        <v>69.9</v>
      </c>
      <c r="K106" s="24">
        <f>VLOOKUP(F106,[1]对比!$B$4:$J$282,9,0)</f>
        <v>80.73</v>
      </c>
      <c r="L106" s="23">
        <f t="shared" si="2"/>
        <v>75.315</v>
      </c>
      <c r="M106" s="25" t="s">
        <v>20</v>
      </c>
    </row>
    <row r="107" s="1" customFormat="1" customHeight="1" spans="1:13">
      <c r="A107" s="9">
        <v>105</v>
      </c>
      <c r="B107" s="10" t="s">
        <v>340</v>
      </c>
      <c r="C107" s="11" t="s">
        <v>341</v>
      </c>
      <c r="D107" s="11" t="s">
        <v>342</v>
      </c>
      <c r="E107" s="13"/>
      <c r="F107" s="11" t="s">
        <v>353</v>
      </c>
      <c r="G107" s="11" t="s">
        <v>33</v>
      </c>
      <c r="H107" s="10" t="s">
        <v>354</v>
      </c>
      <c r="I107" s="11">
        <v>73010008418</v>
      </c>
      <c r="J107" s="23">
        <v>70.8</v>
      </c>
      <c r="K107" s="24">
        <f>VLOOKUP(F107,[1]对比!$B$4:$J$282,9,0)</f>
        <v>79.69</v>
      </c>
      <c r="L107" s="23">
        <f t="shared" si="2"/>
        <v>75.245</v>
      </c>
      <c r="M107" s="25" t="s">
        <v>20</v>
      </c>
    </row>
    <row r="108" s="1" customFormat="1" customHeight="1" spans="1:13">
      <c r="A108" s="9">
        <v>106</v>
      </c>
      <c r="B108" s="10" t="s">
        <v>340</v>
      </c>
      <c r="C108" s="11" t="s">
        <v>341</v>
      </c>
      <c r="D108" s="11" t="s">
        <v>342</v>
      </c>
      <c r="E108" s="13"/>
      <c r="F108" s="11" t="s">
        <v>355</v>
      </c>
      <c r="G108" s="11" t="s">
        <v>33</v>
      </c>
      <c r="H108" s="10" t="s">
        <v>356</v>
      </c>
      <c r="I108" s="11">
        <v>73010008422</v>
      </c>
      <c r="J108" s="23">
        <v>72.5</v>
      </c>
      <c r="K108" s="24">
        <f>VLOOKUP(F108,[1]对比!$B$4:$J$282,9,0)</f>
        <v>77.82</v>
      </c>
      <c r="L108" s="23">
        <f t="shared" si="2"/>
        <v>75.16</v>
      </c>
      <c r="M108" s="25" t="s">
        <v>20</v>
      </c>
    </row>
    <row r="109" s="1" customFormat="1" customHeight="1" spans="1:13">
      <c r="A109" s="9">
        <v>107</v>
      </c>
      <c r="B109" s="10" t="s">
        <v>340</v>
      </c>
      <c r="C109" s="11" t="s">
        <v>341</v>
      </c>
      <c r="D109" s="11" t="s">
        <v>342</v>
      </c>
      <c r="E109" s="14"/>
      <c r="F109" s="11" t="s">
        <v>357</v>
      </c>
      <c r="G109" s="11" t="s">
        <v>33</v>
      </c>
      <c r="H109" s="10" t="s">
        <v>358</v>
      </c>
      <c r="I109" s="11">
        <v>73010008824</v>
      </c>
      <c r="J109" s="23">
        <v>69.1</v>
      </c>
      <c r="K109" s="24">
        <f>VLOOKUP(F109,[1]对比!$B$4:$J$282,9,0)</f>
        <v>81.11</v>
      </c>
      <c r="L109" s="23">
        <f t="shared" si="2"/>
        <v>75.105</v>
      </c>
      <c r="M109" s="25" t="s">
        <v>20</v>
      </c>
    </row>
    <row r="110" s="1" customFormat="1" customHeight="1" spans="1:13">
      <c r="A110" s="9">
        <v>108</v>
      </c>
      <c r="B110" s="10" t="s">
        <v>359</v>
      </c>
      <c r="C110" s="11" t="s">
        <v>360</v>
      </c>
      <c r="D110" s="11" t="s">
        <v>361</v>
      </c>
      <c r="E110" s="11">
        <v>1</v>
      </c>
      <c r="F110" s="11" t="s">
        <v>362</v>
      </c>
      <c r="G110" s="11" t="s">
        <v>33</v>
      </c>
      <c r="H110" s="10" t="s">
        <v>363</v>
      </c>
      <c r="I110" s="11">
        <v>73010009106</v>
      </c>
      <c r="J110" s="23">
        <v>65.2</v>
      </c>
      <c r="K110" s="24">
        <f>VLOOKUP(F110,[1]对比!$B$4:$J$282,9,0)</f>
        <v>82.08</v>
      </c>
      <c r="L110" s="23">
        <f t="shared" si="2"/>
        <v>73.64</v>
      </c>
      <c r="M110" s="25" t="s">
        <v>20</v>
      </c>
    </row>
    <row r="111" s="1" customFormat="1" customHeight="1" spans="1:13">
      <c r="A111" s="9">
        <v>109</v>
      </c>
      <c r="B111" s="10" t="s">
        <v>364</v>
      </c>
      <c r="C111" s="11" t="s">
        <v>365</v>
      </c>
      <c r="D111" s="11" t="s">
        <v>47</v>
      </c>
      <c r="E111" s="12">
        <v>2</v>
      </c>
      <c r="F111" s="11" t="s">
        <v>366</v>
      </c>
      <c r="G111" s="11" t="s">
        <v>18</v>
      </c>
      <c r="H111" s="10" t="s">
        <v>367</v>
      </c>
      <c r="I111" s="11">
        <v>73010009327</v>
      </c>
      <c r="J111" s="23">
        <v>76.3</v>
      </c>
      <c r="K111" s="24">
        <f>VLOOKUP(F111,[1]对比!$B$4:$J$282,9,0)</f>
        <v>81.37</v>
      </c>
      <c r="L111" s="23">
        <f t="shared" si="2"/>
        <v>78.835</v>
      </c>
      <c r="M111" s="25" t="s">
        <v>20</v>
      </c>
    </row>
    <row r="112" s="1" customFormat="1" customHeight="1" spans="1:13">
      <c r="A112" s="9">
        <v>110</v>
      </c>
      <c r="B112" s="10" t="s">
        <v>364</v>
      </c>
      <c r="C112" s="11" t="s">
        <v>365</v>
      </c>
      <c r="D112" s="11" t="s">
        <v>47</v>
      </c>
      <c r="E112" s="14"/>
      <c r="F112" s="11" t="s">
        <v>368</v>
      </c>
      <c r="G112" s="11" t="s">
        <v>33</v>
      </c>
      <c r="H112" s="10" t="s">
        <v>369</v>
      </c>
      <c r="I112" s="11">
        <v>73010009131</v>
      </c>
      <c r="J112" s="23">
        <v>74.1</v>
      </c>
      <c r="K112" s="24">
        <f>VLOOKUP(F112,[1]对比!$B$4:$J$282,9,0)</f>
        <v>80.83</v>
      </c>
      <c r="L112" s="23">
        <f t="shared" si="2"/>
        <v>77.465</v>
      </c>
      <c r="M112" s="25" t="s">
        <v>20</v>
      </c>
    </row>
    <row r="113" s="1" customFormat="1" customHeight="1" spans="1:13">
      <c r="A113" s="9">
        <v>111</v>
      </c>
      <c r="B113" s="10" t="s">
        <v>370</v>
      </c>
      <c r="C113" s="11" t="s">
        <v>371</v>
      </c>
      <c r="D113" s="11" t="s">
        <v>16</v>
      </c>
      <c r="E113" s="11">
        <v>1</v>
      </c>
      <c r="F113" s="11" t="s">
        <v>372</v>
      </c>
      <c r="G113" s="11" t="s">
        <v>18</v>
      </c>
      <c r="H113" s="10" t="s">
        <v>373</v>
      </c>
      <c r="I113" s="11">
        <v>73010009426</v>
      </c>
      <c r="J113" s="23">
        <v>73.8</v>
      </c>
      <c r="K113" s="24">
        <f>VLOOKUP(F113,[1]对比!$B$4:$J$282,9,0)</f>
        <v>81.13</v>
      </c>
      <c r="L113" s="23">
        <f t="shared" si="2"/>
        <v>77.465</v>
      </c>
      <c r="M113" s="25" t="s">
        <v>20</v>
      </c>
    </row>
  </sheetData>
  <autoFilter ref="A2:XFB113">
    <extLst/>
  </autoFilter>
  <mergeCells count="22">
    <mergeCell ref="A1:M1"/>
    <mergeCell ref="E5:E7"/>
    <mergeCell ref="E14:E15"/>
    <mergeCell ref="E19:E22"/>
    <mergeCell ref="E23:E24"/>
    <mergeCell ref="E27:E32"/>
    <mergeCell ref="E33:E34"/>
    <mergeCell ref="E36:E37"/>
    <mergeCell ref="E43:E45"/>
    <mergeCell ref="E47:E48"/>
    <mergeCell ref="E49:E50"/>
    <mergeCell ref="E51:E53"/>
    <mergeCell ref="E54:E56"/>
    <mergeCell ref="E63:E64"/>
    <mergeCell ref="E65:E66"/>
    <mergeCell ref="E67:E68"/>
    <mergeCell ref="E70:E71"/>
    <mergeCell ref="E75:E76"/>
    <mergeCell ref="E87:E95"/>
    <mergeCell ref="E96:E101"/>
    <mergeCell ref="E102:E109"/>
    <mergeCell ref="E111:E112"/>
  </mergeCells>
  <conditionalFormatting sqref="F71">
    <cfRule type="duplicateValues" dxfId="0" priority="1"/>
  </conditionalFormatting>
  <conditionalFormatting sqref="F3:F70 F72:F113">
    <cfRule type="duplicateValues" dxfId="0" priority="2"/>
  </conditionalFormatting>
  <hyperlinks>
    <hyperlink ref="F9" r:id="rId1" display="钟季伶"/>
    <hyperlink ref="F10" r:id="rId1" display="钟院兰"/>
  </hyperlinks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甜瓜</cp:lastModifiedBy>
  <dcterms:created xsi:type="dcterms:W3CDTF">2022-06-28T09:20:00Z</dcterms:created>
  <dcterms:modified xsi:type="dcterms:W3CDTF">2022-06-29T02:44:30Z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230EA9F347874E4286BD25211B954A3A</vt:lpwstr>
  </property>
  <property fmtid="{D5CDD505-2E9C-101B-9397-08002B2CF9AE}" pid="3" name="KSOProductBuildVer">
    <vt:lpwstr>2052-11.1.0.11744</vt:lpwstr>
  </property>
</Properties>
</file>