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<sst xmlns="http://schemas.openxmlformats.org/spreadsheetml/2006/main" count="99" uniqueCount="46">
  <si>
    <t>序 号</t>
  </si>
  <si>
    <t>姓名</t>
  </si>
  <si>
    <t>学历</t>
  </si>
  <si>
    <t>专 业</t>
  </si>
  <si>
    <t>笔试成绩（分数）</t>
  </si>
  <si>
    <t>笔试成绩（分数*60%）</t>
  </si>
  <si>
    <t>面试成绩（分数）</t>
  </si>
  <si>
    <t>面试成绩（分数*40%）</t>
  </si>
  <si>
    <t>总成绩分数          （笔试×60%+面试×40%）</t>
  </si>
  <si>
    <t>是否进入体验</t>
  </si>
  <si>
    <t>许杨卓</t>
  </si>
  <si>
    <t>大专</t>
  </si>
  <si>
    <t>临床医学</t>
  </si>
  <si>
    <t>是</t>
  </si>
  <si>
    <t>陈誉</t>
  </si>
  <si>
    <t>本科</t>
  </si>
  <si>
    <t>钟佳佳</t>
  </si>
  <si>
    <t>李帅权</t>
  </si>
  <si>
    <t>曹家鑫</t>
  </si>
  <si>
    <t>王培鑫</t>
  </si>
  <si>
    <t>任志鹏</t>
  </si>
  <si>
    <t>王佳琳</t>
  </si>
  <si>
    <t>医学检验技术</t>
  </si>
  <si>
    <t>刘 薇</t>
  </si>
  <si>
    <t>曹子怡</t>
  </si>
  <si>
    <t>高雅</t>
  </si>
  <si>
    <t>段沛涵</t>
  </si>
  <si>
    <t>医学影像技术</t>
  </si>
  <si>
    <t>秦佳培</t>
  </si>
  <si>
    <t>李孟源</t>
  </si>
  <si>
    <t>秦晨</t>
  </si>
  <si>
    <t>郝思源</t>
  </si>
  <si>
    <t>王华强</t>
  </si>
  <si>
    <t>韩亚洁</t>
  </si>
  <si>
    <t>面试放弃</t>
  </si>
  <si>
    <t>冯笑迎</t>
  </si>
  <si>
    <t>中医学</t>
  </si>
  <si>
    <t>朱晨杰</t>
  </si>
  <si>
    <t>牛利燕</t>
  </si>
  <si>
    <t>王迎迎</t>
  </si>
  <si>
    <t>崔诗雨</t>
  </si>
  <si>
    <t>鲍仲萍</t>
  </si>
  <si>
    <t>闫青芸</t>
  </si>
  <si>
    <t>面试违规</t>
  </si>
  <si>
    <t xml:space="preserve">备注：1、 总成绩的计算：总成绩＝笔试成绩×60%＋面试成绩×40%，总成绩并列时，依次按学历层次、面试成绩高低确定参加体检、考察和拟聘用人员。2、医学专业研究生、到乡镇卫生院的医学专业本科生免笔试（笔试成绩按报考本岗位的笔试最高成绩计算）。报考乡镇卫生院医学专业本科岗位的本科生直接参加面试。3、经面试资格确认后依笔试成绩高低进入面试环节的人数小于面试资格确认的比例时，报考该职位的人员全部进入面试。若该职位实际参加面试的考生人数小于或等于聘用计划时，考生面试成绩须达到75分及以上，方可进入体检和考察。4、根据考生总成绩，按拟聘用计划1：1.5的比例（四舍五入）从高分到低分确定参加体检人员。
</t>
  </si>
  <si>
    <t>2021年偃师区特招医学院校毕业生                                     总成绩及进入体检人员名单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</si>
</sst>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s>
  <fonts count="41">
    <font>
      <sz val="11"/>
      <color theme="1"/>
      <name val="Calibri"/>
      <family val="0"/>
    </font>
    <font>
      <sz val="11"/>
      <color indexed="8"/>
      <name val="宋体"/>
      <family val="0"/>
    </font>
    <font>
      <b/>
      <sz val="11"/>
      <color indexed="8"/>
      <name val="宋体"/>
      <family val="0"/>
    </font>
    <font>
      <sz val="12"/>
      <color indexed="8"/>
      <name val="宋体"/>
      <family val="0"/>
    </font>
    <font>
      <sz val="12"/>
      <name val="宋体"/>
      <family val="0"/>
    </font>
    <font>
      <sz val="11"/>
      <name val="宋体"/>
      <family val="0"/>
    </font>
    <font>
      <b/>
      <sz val="11"/>
      <name val="宋体"/>
      <family val="0"/>
    </font>
    <font>
      <sz val="10"/>
      <name val="Arial"/>
      <family val="2"/>
    </font>
    <font>
      <sz val="9"/>
      <name val="宋体"/>
      <family val="0"/>
    </font>
    <font>
      <b/>
      <sz val="20"/>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sz val="11"/>
      <color indexed="4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border>
    <border>
      <left/>
      <right/>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7" fillId="0" borderId="0">
      <alignment/>
      <protection/>
    </xf>
    <xf numFmtId="0" fontId="7"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31">
    <xf numFmtId="0" fontId="0" fillId="0" borderId="0" xfId="0" applyFont="1" applyAlignment="1">
      <alignment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49" fontId="3"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0" fillId="0" borderId="0" xfId="0" applyNumberForma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176" fontId="3" fillId="0" borderId="10" xfId="0" applyNumberFormat="1" applyFont="1" applyBorder="1" applyAlignment="1">
      <alignment horizontal="center" vertical="center"/>
    </xf>
    <xf numFmtId="176" fontId="4" fillId="0" borderId="10" xfId="44" applyNumberFormat="1" applyFont="1" applyBorder="1" applyAlignment="1">
      <alignment horizontal="center" vertical="center"/>
      <protection/>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10" xfId="40" applyFont="1" applyBorder="1" applyAlignment="1">
      <alignment horizontal="center" vertical="center" wrapText="1"/>
      <protection/>
    </xf>
    <xf numFmtId="177" fontId="1" fillId="0" borderId="10" xfId="0" applyNumberFormat="1" applyFont="1" applyBorder="1" applyAlignment="1">
      <alignment horizontal="center" vertical="center"/>
    </xf>
    <xf numFmtId="0" fontId="4" fillId="0" borderId="10" xfId="45" applyFont="1" applyBorder="1" applyAlignment="1">
      <alignment horizontal="center" vertical="center"/>
      <protection/>
    </xf>
    <xf numFmtId="176" fontId="6" fillId="0" borderId="10" xfId="0" applyNumberFormat="1" applyFont="1" applyBorder="1" applyAlignment="1">
      <alignment horizontal="center" vertical="center" wrapText="1"/>
    </xf>
    <xf numFmtId="0" fontId="0" fillId="0" borderId="10" xfId="0" applyBorder="1" applyAlignment="1">
      <alignment horizontal="center" vertical="center"/>
    </xf>
    <xf numFmtId="0" fontId="3" fillId="0" borderId="11" xfId="0" applyFont="1" applyBorder="1" applyAlignment="1">
      <alignment horizontal="left" vertical="center" wrapText="1"/>
    </xf>
    <xf numFmtId="176" fontId="3" fillId="0" borderId="11" xfId="0" applyNumberFormat="1" applyFont="1" applyBorder="1" applyAlignment="1">
      <alignment horizontal="left" vertical="center" wrapText="1"/>
    </xf>
    <xf numFmtId="0" fontId="0" fillId="0" borderId="11" xfId="0" applyBorder="1" applyAlignment="1">
      <alignment horizontal="left" vertical="center" wrapText="1"/>
    </xf>
    <xf numFmtId="0" fontId="9" fillId="0" borderId="12" xfId="0" applyFont="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2 4" xfId="42"/>
    <cellStyle name="常规 3" xfId="43"/>
    <cellStyle name="常规 4" xfId="44"/>
    <cellStyle name="常规 5"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zoomScale="85" zoomScaleNormal="85" zoomScalePageLayoutView="0" workbookViewId="0" topLeftCell="A1">
      <selection activeCell="M1" sqref="M1"/>
    </sheetView>
  </sheetViews>
  <sheetFormatPr defaultColWidth="9.00390625" defaultRowHeight="23.25" customHeight="1"/>
  <cols>
    <col min="1" max="1" width="4.28125" style="4" customWidth="1"/>
    <col min="2" max="2" width="7.28125" style="4" customWidth="1"/>
    <col min="3" max="3" width="9.140625" style="5" customWidth="1"/>
    <col min="4" max="4" width="13.140625" style="4" customWidth="1"/>
    <col min="5" max="5" width="8.421875" style="4" customWidth="1"/>
    <col min="6" max="6" width="9.28125" style="4" customWidth="1"/>
    <col min="7" max="7" width="9.28125" style="6" customWidth="1"/>
    <col min="8" max="8" width="9.28125" style="7" customWidth="1"/>
    <col min="9" max="9" width="10.8515625" style="8" customWidth="1"/>
    <col min="10" max="16384" width="9.00390625" style="4" customWidth="1"/>
  </cols>
  <sheetData>
    <row r="1" spans="1:10" ht="63" customHeight="1">
      <c r="A1" s="30" t="s">
        <v>45</v>
      </c>
      <c r="B1" s="30"/>
      <c r="C1" s="30"/>
      <c r="D1" s="30"/>
      <c r="E1" s="30"/>
      <c r="F1" s="30"/>
      <c r="G1" s="30"/>
      <c r="H1" s="30"/>
      <c r="I1" s="30"/>
      <c r="J1" s="30"/>
    </row>
    <row r="2" spans="1:10" s="1" customFormat="1" ht="73.5" customHeight="1">
      <c r="A2" s="9" t="s">
        <v>0</v>
      </c>
      <c r="B2" s="10" t="s">
        <v>1</v>
      </c>
      <c r="C2" s="11" t="s">
        <v>2</v>
      </c>
      <c r="D2" s="10" t="s">
        <v>3</v>
      </c>
      <c r="E2" s="12" t="s">
        <v>4</v>
      </c>
      <c r="F2" s="13" t="s">
        <v>5</v>
      </c>
      <c r="G2" s="12" t="s">
        <v>6</v>
      </c>
      <c r="H2" s="13" t="s">
        <v>7</v>
      </c>
      <c r="I2" s="25" t="s">
        <v>8</v>
      </c>
      <c r="J2" s="9" t="s">
        <v>9</v>
      </c>
    </row>
    <row r="3" spans="1:10" s="2" customFormat="1" ht="24.75" customHeight="1">
      <c r="A3" s="14">
        <v>1</v>
      </c>
      <c r="B3" s="15" t="s">
        <v>10</v>
      </c>
      <c r="C3" s="15" t="s">
        <v>11</v>
      </c>
      <c r="D3" s="15" t="s">
        <v>12</v>
      </c>
      <c r="E3" s="14">
        <v>73.5</v>
      </c>
      <c r="F3" s="16">
        <f aca="true" t="shared" si="0" ref="F3:F9">E3*0.6</f>
        <v>44.1</v>
      </c>
      <c r="G3" s="16">
        <v>85.9</v>
      </c>
      <c r="H3" s="17">
        <f aca="true" t="shared" si="1" ref="H3:H9">G3*0.4</f>
        <v>34.36000000000001</v>
      </c>
      <c r="I3" s="16">
        <f aca="true" t="shared" si="2" ref="I3:I9">F3+H3</f>
        <v>78.46000000000001</v>
      </c>
      <c r="J3" s="26" t="s">
        <v>13</v>
      </c>
    </row>
    <row r="4" spans="1:10" s="2" customFormat="1" ht="24.75" customHeight="1">
      <c r="A4" s="14">
        <v>2</v>
      </c>
      <c r="B4" s="15" t="s">
        <v>14</v>
      </c>
      <c r="C4" s="18" t="s">
        <v>15</v>
      </c>
      <c r="D4" s="15" t="s">
        <v>12</v>
      </c>
      <c r="E4" s="19">
        <v>73.5</v>
      </c>
      <c r="F4" s="16">
        <f t="shared" si="0"/>
        <v>44.1</v>
      </c>
      <c r="G4" s="16">
        <v>78</v>
      </c>
      <c r="H4" s="17">
        <f t="shared" si="1"/>
        <v>31.200000000000003</v>
      </c>
      <c r="I4" s="16">
        <f t="shared" si="2"/>
        <v>75.30000000000001</v>
      </c>
      <c r="J4" s="26" t="s">
        <v>13</v>
      </c>
    </row>
    <row r="5" spans="1:10" s="2" customFormat="1" ht="24.75" customHeight="1">
      <c r="A5" s="14">
        <v>3</v>
      </c>
      <c r="B5" s="15" t="s">
        <v>16</v>
      </c>
      <c r="C5" s="15" t="s">
        <v>11</v>
      </c>
      <c r="D5" s="15" t="s">
        <v>12</v>
      </c>
      <c r="E5" s="14">
        <v>64.2</v>
      </c>
      <c r="F5" s="16">
        <f t="shared" si="0"/>
        <v>38.52</v>
      </c>
      <c r="G5" s="16">
        <v>84</v>
      </c>
      <c r="H5" s="17">
        <f t="shared" si="1"/>
        <v>33.6</v>
      </c>
      <c r="I5" s="16">
        <f t="shared" si="2"/>
        <v>72.12</v>
      </c>
      <c r="J5" s="26" t="s">
        <v>13</v>
      </c>
    </row>
    <row r="6" spans="1:10" s="2" customFormat="1" ht="24.75" customHeight="1">
      <c r="A6" s="14">
        <v>4</v>
      </c>
      <c r="B6" s="20" t="s">
        <v>17</v>
      </c>
      <c r="C6" s="20" t="s">
        <v>11</v>
      </c>
      <c r="D6" s="20" t="s">
        <v>12</v>
      </c>
      <c r="E6" s="14">
        <v>64.1</v>
      </c>
      <c r="F6" s="16">
        <f t="shared" si="0"/>
        <v>38.459999999999994</v>
      </c>
      <c r="G6" s="16">
        <v>81.44</v>
      </c>
      <c r="H6" s="17">
        <f t="shared" si="1"/>
        <v>32.576</v>
      </c>
      <c r="I6" s="16">
        <f t="shared" si="2"/>
        <v>71.036</v>
      </c>
      <c r="J6" s="26"/>
    </row>
    <row r="7" spans="1:10" s="2" customFormat="1" ht="28.5" customHeight="1">
      <c r="A7" s="14">
        <v>5</v>
      </c>
      <c r="B7" s="20" t="s">
        <v>18</v>
      </c>
      <c r="C7" s="20" t="s">
        <v>11</v>
      </c>
      <c r="D7" s="20" t="s">
        <v>12</v>
      </c>
      <c r="E7" s="14">
        <v>62.4</v>
      </c>
      <c r="F7" s="16">
        <f t="shared" si="0"/>
        <v>37.44</v>
      </c>
      <c r="G7" s="16">
        <v>80.1</v>
      </c>
      <c r="H7" s="17">
        <f t="shared" si="1"/>
        <v>32.04</v>
      </c>
      <c r="I7" s="16">
        <f t="shared" si="2"/>
        <v>69.47999999999999</v>
      </c>
      <c r="J7" s="26"/>
    </row>
    <row r="8" spans="1:10" s="2" customFormat="1" ht="28.5" customHeight="1">
      <c r="A8" s="14">
        <v>6</v>
      </c>
      <c r="B8" s="20" t="s">
        <v>19</v>
      </c>
      <c r="C8" s="20" t="s">
        <v>11</v>
      </c>
      <c r="D8" s="20" t="s">
        <v>12</v>
      </c>
      <c r="E8" s="14">
        <v>59.8</v>
      </c>
      <c r="F8" s="16">
        <f t="shared" si="0"/>
        <v>35.879999999999995</v>
      </c>
      <c r="G8" s="16">
        <v>81.8</v>
      </c>
      <c r="H8" s="17">
        <f t="shared" si="1"/>
        <v>32.72</v>
      </c>
      <c r="I8" s="16">
        <f t="shared" si="2"/>
        <v>68.6</v>
      </c>
      <c r="J8" s="26"/>
    </row>
    <row r="9" spans="1:10" s="2" customFormat="1" ht="24.75" customHeight="1">
      <c r="A9" s="14">
        <v>7</v>
      </c>
      <c r="B9" s="20" t="s">
        <v>20</v>
      </c>
      <c r="C9" s="20" t="s">
        <v>11</v>
      </c>
      <c r="D9" s="20" t="s">
        <v>12</v>
      </c>
      <c r="E9" s="14">
        <v>59.5</v>
      </c>
      <c r="F9" s="16">
        <f t="shared" si="0"/>
        <v>35.699999999999996</v>
      </c>
      <c r="G9" s="16">
        <v>80.4</v>
      </c>
      <c r="H9" s="17">
        <f t="shared" si="1"/>
        <v>32.160000000000004</v>
      </c>
      <c r="I9" s="16">
        <f t="shared" si="2"/>
        <v>67.86</v>
      </c>
      <c r="J9" s="26"/>
    </row>
    <row r="10" spans="1:10" s="2" customFormat="1" ht="24.75" customHeight="1">
      <c r="A10" s="14"/>
      <c r="B10" s="20"/>
      <c r="C10" s="20"/>
      <c r="D10" s="20"/>
      <c r="E10" s="14"/>
      <c r="F10" s="16"/>
      <c r="G10" s="17"/>
      <c r="H10" s="17"/>
      <c r="I10" s="16"/>
      <c r="J10" s="26"/>
    </row>
    <row r="11" spans="1:10" s="2" customFormat="1" ht="24.75" customHeight="1">
      <c r="A11" s="19">
        <v>1</v>
      </c>
      <c r="B11" s="15" t="s">
        <v>21</v>
      </c>
      <c r="C11" s="18" t="s">
        <v>15</v>
      </c>
      <c r="D11" s="15" t="s">
        <v>22</v>
      </c>
      <c r="E11" s="19">
        <v>87.7</v>
      </c>
      <c r="F11" s="16">
        <f aca="true" t="shared" si="3" ref="F11:F16">E11*0.6</f>
        <v>52.62</v>
      </c>
      <c r="G11" s="17">
        <v>87.2</v>
      </c>
      <c r="H11" s="17">
        <f aca="true" t="shared" si="4" ref="H11:H16">G11*0.4</f>
        <v>34.88</v>
      </c>
      <c r="I11" s="16">
        <f>F11+H11</f>
        <v>87.5</v>
      </c>
      <c r="J11" s="26" t="s">
        <v>13</v>
      </c>
    </row>
    <row r="12" spans="1:10" s="2" customFormat="1" ht="24.75" customHeight="1">
      <c r="A12" s="19">
        <v>2</v>
      </c>
      <c r="B12" s="15" t="s">
        <v>23</v>
      </c>
      <c r="C12" s="15" t="s">
        <v>11</v>
      </c>
      <c r="D12" s="15" t="s">
        <v>22</v>
      </c>
      <c r="E12" s="19">
        <v>87.7</v>
      </c>
      <c r="F12" s="16">
        <f t="shared" si="3"/>
        <v>52.62</v>
      </c>
      <c r="G12" s="17">
        <v>82</v>
      </c>
      <c r="H12" s="17">
        <f t="shared" si="4"/>
        <v>32.800000000000004</v>
      </c>
      <c r="I12" s="16">
        <f>F12+H12</f>
        <v>85.42</v>
      </c>
      <c r="J12" s="26" t="s">
        <v>13</v>
      </c>
    </row>
    <row r="13" spans="1:10" s="2" customFormat="1" ht="24.75" customHeight="1">
      <c r="A13" s="19">
        <v>3</v>
      </c>
      <c r="B13" s="15" t="s">
        <v>24</v>
      </c>
      <c r="C13" s="15" t="s">
        <v>11</v>
      </c>
      <c r="D13" s="15" t="s">
        <v>22</v>
      </c>
      <c r="E13" s="19">
        <v>54.6</v>
      </c>
      <c r="F13" s="16">
        <f t="shared" si="3"/>
        <v>32.76</v>
      </c>
      <c r="G13" s="17">
        <v>83.8</v>
      </c>
      <c r="H13" s="17">
        <f t="shared" si="4"/>
        <v>33.52</v>
      </c>
      <c r="I13" s="16">
        <f>F13+H13</f>
        <v>66.28</v>
      </c>
      <c r="J13" s="26"/>
    </row>
    <row r="14" spans="1:10" s="2" customFormat="1" ht="24.75" customHeight="1">
      <c r="A14" s="19">
        <v>4</v>
      </c>
      <c r="B14" s="19" t="s">
        <v>25</v>
      </c>
      <c r="C14" s="15" t="s">
        <v>11</v>
      </c>
      <c r="D14" s="15" t="s">
        <v>22</v>
      </c>
      <c r="E14" s="19">
        <v>51.4</v>
      </c>
      <c r="F14" s="16">
        <f t="shared" si="3"/>
        <v>30.839999999999996</v>
      </c>
      <c r="G14" s="17">
        <v>77.1</v>
      </c>
      <c r="H14" s="17">
        <f t="shared" si="4"/>
        <v>30.84</v>
      </c>
      <c r="I14" s="16">
        <f>F14+H14</f>
        <v>61.67999999999999</v>
      </c>
      <c r="J14" s="26"/>
    </row>
    <row r="15" spans="1:10" s="2" customFormat="1" ht="24.75" customHeight="1">
      <c r="A15" s="19"/>
      <c r="B15" s="19"/>
      <c r="C15" s="15"/>
      <c r="D15" s="15"/>
      <c r="E15" s="19"/>
      <c r="F15" s="16"/>
      <c r="G15" s="17"/>
      <c r="H15" s="17"/>
      <c r="I15" s="16"/>
      <c r="J15" s="26"/>
    </row>
    <row r="16" spans="1:10" s="2" customFormat="1" ht="24.75" customHeight="1">
      <c r="A16" s="19">
        <v>1</v>
      </c>
      <c r="B16" s="15" t="s">
        <v>26</v>
      </c>
      <c r="C16" s="18" t="s">
        <v>15</v>
      </c>
      <c r="D16" s="15" t="s">
        <v>27</v>
      </c>
      <c r="E16" s="19">
        <v>71.1</v>
      </c>
      <c r="F16" s="16">
        <f t="shared" si="3"/>
        <v>42.66</v>
      </c>
      <c r="G16" s="17">
        <v>87</v>
      </c>
      <c r="H16" s="17">
        <f t="shared" si="4"/>
        <v>34.800000000000004</v>
      </c>
      <c r="I16" s="16">
        <f>H16+F16</f>
        <v>77.46000000000001</v>
      </c>
      <c r="J16" s="26" t="s">
        <v>13</v>
      </c>
    </row>
    <row r="17" spans="1:10" s="2" customFormat="1" ht="24.75" customHeight="1">
      <c r="A17" s="19">
        <v>2</v>
      </c>
      <c r="B17" s="15" t="s">
        <v>28</v>
      </c>
      <c r="C17" s="18" t="s">
        <v>15</v>
      </c>
      <c r="D17" s="15" t="s">
        <v>27</v>
      </c>
      <c r="E17" s="19">
        <v>71.1</v>
      </c>
      <c r="F17" s="16">
        <f>E17*0.6</f>
        <v>42.66</v>
      </c>
      <c r="G17" s="17">
        <v>86.4</v>
      </c>
      <c r="H17" s="17">
        <f>G17*0.4</f>
        <v>34.56</v>
      </c>
      <c r="I17" s="16">
        <f>F17+H17</f>
        <v>77.22</v>
      </c>
      <c r="J17" s="26" t="s">
        <v>13</v>
      </c>
    </row>
    <row r="18" spans="1:10" s="2" customFormat="1" ht="24.75" customHeight="1">
      <c r="A18" s="19">
        <v>3</v>
      </c>
      <c r="B18" s="15" t="s">
        <v>29</v>
      </c>
      <c r="C18" s="15" t="s">
        <v>11</v>
      </c>
      <c r="D18" s="15" t="s">
        <v>27</v>
      </c>
      <c r="E18" s="19">
        <v>71.1</v>
      </c>
      <c r="F18" s="16">
        <f>E18*0.6</f>
        <v>42.66</v>
      </c>
      <c r="G18" s="17">
        <v>85.76</v>
      </c>
      <c r="H18" s="17">
        <f>G18*0.4</f>
        <v>34.304</v>
      </c>
      <c r="I18" s="16">
        <f>H18+F18</f>
        <v>76.964</v>
      </c>
      <c r="J18" s="26"/>
    </row>
    <row r="19" spans="1:10" s="2" customFormat="1" ht="24.75" customHeight="1">
      <c r="A19" s="19">
        <v>4</v>
      </c>
      <c r="B19" s="15" t="s">
        <v>30</v>
      </c>
      <c r="C19" s="18" t="s">
        <v>15</v>
      </c>
      <c r="D19" s="15" t="s">
        <v>27</v>
      </c>
      <c r="E19" s="19">
        <v>71.1</v>
      </c>
      <c r="F19" s="16">
        <f aca="true" t="shared" si="5" ref="F19:F24">E19*0.6</f>
        <v>42.66</v>
      </c>
      <c r="G19" s="17">
        <v>84.2</v>
      </c>
      <c r="H19" s="17">
        <f aca="true" t="shared" si="6" ref="H19:H24">G19*0.4</f>
        <v>33.68</v>
      </c>
      <c r="I19" s="16">
        <f aca="true" t="shared" si="7" ref="I19:I24">H19+F19</f>
        <v>76.34</v>
      </c>
      <c r="J19" s="26"/>
    </row>
    <row r="20" spans="1:10" s="2" customFormat="1" ht="24.75" customHeight="1">
      <c r="A20" s="19">
        <v>5</v>
      </c>
      <c r="B20" s="15" t="s">
        <v>31</v>
      </c>
      <c r="C20" s="15" t="s">
        <v>11</v>
      </c>
      <c r="D20" s="15" t="s">
        <v>27</v>
      </c>
      <c r="E20" s="19">
        <v>53.6</v>
      </c>
      <c r="F20" s="16">
        <f t="shared" si="5"/>
        <v>32.16</v>
      </c>
      <c r="G20" s="17">
        <v>78.1</v>
      </c>
      <c r="H20" s="17">
        <f t="shared" si="6"/>
        <v>31.24</v>
      </c>
      <c r="I20" s="16">
        <f t="shared" si="7"/>
        <v>63.39999999999999</v>
      </c>
      <c r="J20" s="26"/>
    </row>
    <row r="21" spans="1:10" s="2" customFormat="1" ht="24.75" customHeight="1">
      <c r="A21" s="19">
        <v>6</v>
      </c>
      <c r="B21" s="15" t="s">
        <v>32</v>
      </c>
      <c r="C21" s="15" t="s">
        <v>11</v>
      </c>
      <c r="D21" s="15" t="s">
        <v>27</v>
      </c>
      <c r="E21" s="19">
        <v>50.6</v>
      </c>
      <c r="F21" s="16">
        <f t="shared" si="5"/>
        <v>30.36</v>
      </c>
      <c r="G21" s="17">
        <v>80.6</v>
      </c>
      <c r="H21" s="17">
        <f t="shared" si="6"/>
        <v>32.24</v>
      </c>
      <c r="I21" s="16">
        <f t="shared" si="7"/>
        <v>62.6</v>
      </c>
      <c r="J21" s="26"/>
    </row>
    <row r="22" spans="1:10" s="2" customFormat="1" ht="24.75" customHeight="1">
      <c r="A22" s="19">
        <v>7</v>
      </c>
      <c r="B22" s="15" t="s">
        <v>33</v>
      </c>
      <c r="C22" s="18" t="s">
        <v>15</v>
      </c>
      <c r="D22" s="15" t="s">
        <v>27</v>
      </c>
      <c r="E22" s="19">
        <v>71.1</v>
      </c>
      <c r="F22" s="16">
        <f t="shared" si="5"/>
        <v>42.66</v>
      </c>
      <c r="G22" s="17"/>
      <c r="H22" s="17"/>
      <c r="I22" s="16">
        <v>42.66</v>
      </c>
      <c r="J22" s="26" t="s">
        <v>34</v>
      </c>
    </row>
    <row r="23" spans="1:10" s="2" customFormat="1" ht="24.75" customHeight="1">
      <c r="A23" s="19"/>
      <c r="B23" s="15"/>
      <c r="C23" s="18"/>
      <c r="D23" s="15"/>
      <c r="E23" s="19"/>
      <c r="F23" s="16"/>
      <c r="G23" s="17"/>
      <c r="H23" s="17"/>
      <c r="I23" s="16"/>
      <c r="J23" s="26"/>
    </row>
    <row r="24" spans="1:10" s="2" customFormat="1" ht="24.75" customHeight="1">
      <c r="A24" s="14">
        <v>1</v>
      </c>
      <c r="B24" s="20" t="s">
        <v>35</v>
      </c>
      <c r="C24" s="21" t="s">
        <v>15</v>
      </c>
      <c r="D24" s="20" t="s">
        <v>36</v>
      </c>
      <c r="E24" s="14">
        <v>62.9</v>
      </c>
      <c r="F24" s="16">
        <f t="shared" si="5"/>
        <v>37.739999999999995</v>
      </c>
      <c r="G24" s="17">
        <v>80.1</v>
      </c>
      <c r="H24" s="17">
        <f t="shared" si="6"/>
        <v>32.04</v>
      </c>
      <c r="I24" s="16">
        <f t="shared" si="7"/>
        <v>69.78</v>
      </c>
      <c r="J24" s="26" t="s">
        <v>13</v>
      </c>
    </row>
    <row r="25" spans="1:10" s="2" customFormat="1" ht="24.75" customHeight="1">
      <c r="A25" s="14">
        <v>2</v>
      </c>
      <c r="B25" s="20" t="s">
        <v>37</v>
      </c>
      <c r="C25" s="20" t="s">
        <v>11</v>
      </c>
      <c r="D25" s="20" t="s">
        <v>36</v>
      </c>
      <c r="E25" s="14">
        <v>55.8</v>
      </c>
      <c r="F25" s="16">
        <f aca="true" t="shared" si="8" ref="F25:F30">E25*0.6</f>
        <v>33.48</v>
      </c>
      <c r="G25" s="17">
        <v>88.6</v>
      </c>
      <c r="H25" s="17">
        <f>G25*0.4</f>
        <v>35.44</v>
      </c>
      <c r="I25" s="16">
        <f>H25+F25</f>
        <v>68.91999999999999</v>
      </c>
      <c r="J25" s="26" t="s">
        <v>13</v>
      </c>
    </row>
    <row r="26" spans="1:10" s="2" customFormat="1" ht="24.75" customHeight="1">
      <c r="A26" s="14">
        <v>3</v>
      </c>
      <c r="B26" s="20" t="s">
        <v>38</v>
      </c>
      <c r="C26" s="20" t="s">
        <v>11</v>
      </c>
      <c r="D26" s="20" t="s">
        <v>36</v>
      </c>
      <c r="E26" s="14">
        <v>60.4</v>
      </c>
      <c r="F26" s="16">
        <f t="shared" si="8"/>
        <v>36.239999999999995</v>
      </c>
      <c r="G26" s="17">
        <v>76.6</v>
      </c>
      <c r="H26" s="17">
        <f>G26*0.4</f>
        <v>30.64</v>
      </c>
      <c r="I26" s="16">
        <f>H26+F26</f>
        <v>66.88</v>
      </c>
      <c r="J26" s="26" t="s">
        <v>13</v>
      </c>
    </row>
    <row r="27" spans="1:10" s="2" customFormat="1" ht="24.75" customHeight="1">
      <c r="A27" s="14">
        <v>4</v>
      </c>
      <c r="B27" s="20" t="s">
        <v>39</v>
      </c>
      <c r="C27" s="20" t="s">
        <v>11</v>
      </c>
      <c r="D27" s="20" t="s">
        <v>36</v>
      </c>
      <c r="E27" s="14">
        <v>47.2</v>
      </c>
      <c r="F27" s="16">
        <f t="shared" si="8"/>
        <v>28.32</v>
      </c>
      <c r="G27" s="17">
        <v>82.7</v>
      </c>
      <c r="H27" s="17">
        <f>G27*0.4</f>
        <v>33.080000000000005</v>
      </c>
      <c r="I27" s="16">
        <f>H27+F27</f>
        <v>61.400000000000006</v>
      </c>
      <c r="J27" s="26"/>
    </row>
    <row r="28" spans="1:10" s="2" customFormat="1" ht="24.75" customHeight="1">
      <c r="A28" s="14">
        <v>5</v>
      </c>
      <c r="B28" s="20" t="s">
        <v>40</v>
      </c>
      <c r="C28" s="20" t="s">
        <v>11</v>
      </c>
      <c r="D28" s="20" t="s">
        <v>36</v>
      </c>
      <c r="E28" s="14">
        <v>49.8</v>
      </c>
      <c r="F28" s="16">
        <f t="shared" si="8"/>
        <v>29.879999999999995</v>
      </c>
      <c r="G28" s="17">
        <v>78.2</v>
      </c>
      <c r="H28" s="17">
        <f>G28*0.4</f>
        <v>31.28</v>
      </c>
      <c r="I28" s="16">
        <f>H28+F28</f>
        <v>61.16</v>
      </c>
      <c r="J28" s="26"/>
    </row>
    <row r="29" spans="1:10" s="2" customFormat="1" ht="24.75" customHeight="1">
      <c r="A29" s="14">
        <v>6</v>
      </c>
      <c r="B29" s="20" t="s">
        <v>41</v>
      </c>
      <c r="C29" s="20" t="s">
        <v>11</v>
      </c>
      <c r="D29" s="20" t="s">
        <v>36</v>
      </c>
      <c r="E29" s="14">
        <v>45.9</v>
      </c>
      <c r="F29" s="16">
        <f t="shared" si="8"/>
        <v>27.54</v>
      </c>
      <c r="G29" s="17">
        <v>82.6</v>
      </c>
      <c r="H29" s="17">
        <f>G29*0.4</f>
        <v>33.04</v>
      </c>
      <c r="I29" s="16">
        <f>H29+F29</f>
        <v>60.58</v>
      </c>
      <c r="J29" s="26"/>
    </row>
    <row r="30" spans="1:10" s="2" customFormat="1" ht="24.75" customHeight="1">
      <c r="A30" s="14">
        <v>7</v>
      </c>
      <c r="B30" s="20" t="s">
        <v>42</v>
      </c>
      <c r="C30" s="20" t="s">
        <v>11</v>
      </c>
      <c r="D30" s="20" t="s">
        <v>36</v>
      </c>
      <c r="E30" s="14">
        <v>62.9</v>
      </c>
      <c r="F30" s="16">
        <f t="shared" si="8"/>
        <v>37.739999999999995</v>
      </c>
      <c r="G30" s="17">
        <v>0</v>
      </c>
      <c r="H30" s="17"/>
      <c r="I30" s="16">
        <v>37.74</v>
      </c>
      <c r="J30" s="26" t="s">
        <v>43</v>
      </c>
    </row>
    <row r="31" spans="1:10" s="2" customFormat="1" ht="24.75" customHeight="1">
      <c r="A31" s="14"/>
      <c r="B31" s="22"/>
      <c r="C31" s="23"/>
      <c r="D31" s="22"/>
      <c r="E31" s="24"/>
      <c r="F31" s="16"/>
      <c r="G31" s="17"/>
      <c r="H31" s="17"/>
      <c r="I31" s="16"/>
      <c r="J31" s="26"/>
    </row>
    <row r="32" spans="1:10" s="3" customFormat="1" ht="159.75" customHeight="1">
      <c r="A32" s="27" t="s">
        <v>44</v>
      </c>
      <c r="B32" s="27"/>
      <c r="C32" s="27"/>
      <c r="D32" s="27"/>
      <c r="E32" s="27"/>
      <c r="F32" s="27"/>
      <c r="G32" s="27"/>
      <c r="H32" s="28"/>
      <c r="I32" s="28"/>
      <c r="J32" s="29"/>
    </row>
  </sheetData>
  <sheetProtection/>
  <mergeCells count="2">
    <mergeCell ref="A32:J32"/>
    <mergeCell ref="A1:J1"/>
  </mergeCells>
  <printOptions horizontalCentered="1"/>
  <pageMargins left="0.707638888888889" right="0.590277777777778" top="0.747916666666667" bottom="0.488888888888889" header="0.313888888888889" footer="0.16875"/>
  <pageSetup horizontalDpi="200" verticalDpi="200" orientation="portrait"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Micorosoft</cp:lastModifiedBy>
  <cp:lastPrinted>2019-10-30T13:42:00Z</cp:lastPrinted>
  <dcterms:created xsi:type="dcterms:W3CDTF">2006-09-13T11:21:00Z</dcterms:created>
  <dcterms:modified xsi:type="dcterms:W3CDTF">2022-06-28T02:25:34Z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ECD563CC867743F398E6ECB88CC8C3D0</vt:lpwstr>
  </property>
</Properties>
</file>