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综合成绩" sheetId="1" r:id="rId1"/>
  </sheets>
  <definedNames>
    <definedName name="_xlnm.Print_Titles" localSheetId="0">'综合成绩'!$1:$2</definedName>
    <definedName name="_xlnm._FilterDatabase" localSheetId="0" hidden="1">'综合成绩'!$B$2:$I$21</definedName>
  </definedNames>
  <calcPr fullCalcOnLoad="1"/>
</workbook>
</file>

<file path=xl/sharedStrings.xml><?xml version="1.0" encoding="utf-8"?>
<sst xmlns="http://schemas.openxmlformats.org/spreadsheetml/2006/main" count="29" uniqueCount="29">
  <si>
    <t>海南省住房公积金管理局                                                    2022年公开招聘事业单位工作人员考察人员名单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</si>
  <si>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</si>
  <si>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</si>
  <si>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</si>
  <si>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</si>
  <si>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</si>
  <si>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</si>
  <si>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</si>
  <si>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</si>
  <si>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备注</t>
  </si>
  <si>
    <t>1001-儋州住房公积金管理局—综合岗1</t>
  </si>
  <si>
    <t>1002-儋州住房公积金管理局—综合岗2</t>
  </si>
  <si>
    <t>1003-文昌住房公积金管理局—综合岗</t>
  </si>
  <si>
    <t>1004-东方住房公积金管理局—综合岗</t>
  </si>
  <si>
    <t>1005-昌江住房公积金管理局—综合岗1</t>
  </si>
  <si>
    <t>1006-昌江住房公积金管理局—综合岗2</t>
  </si>
  <si>
    <t>1007-乐东住房公积金管理局—综合岗</t>
  </si>
  <si>
    <t>1008-琼中住房公积金管理局—综合岗1</t>
  </si>
  <si>
    <t>1009-琼中住房公积金管理局—综合岗2</t>
  </si>
  <si>
    <t>1010-白沙住房公积金管理局—综合岗</t>
  </si>
  <si>
    <t>1011-五指山住房公积金管理局—综合岗1</t>
  </si>
  <si>
    <t>1012-五指山住房公积金管理局—综合岗2</t>
  </si>
  <si>
    <t>1013-定安住房公积金管理局—综合岗1</t>
  </si>
  <si>
    <t>1014-定安住房公积金管理局—综合岗2</t>
  </si>
  <si>
    <t>1015-临高住房公积金管理局—综合岗</t>
  </si>
  <si>
    <t>1016-保亭住房公积金管理局—综合岗</t>
  </si>
  <si>
    <t>1017-陵水住房公积金管理局—综合岗1</t>
  </si>
  <si>
    <t>1018-陵水住房公积金管理局—综合岗2</t>
  </si>
  <si>
    <t>1019-洋浦住房公积金管理局—综合岗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</si>
</sst>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8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9">
      <selection activeCell="O10" sqref="O10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20.625" style="0" customWidth="1"/>
    <col min="4" max="4" width="55.00390625" style="0" customWidth="1"/>
    <col min="5" max="7" width="12.875" style="0" customWidth="1"/>
    <col min="8" max="8" width="9.75390625" style="0" customWidth="1"/>
    <col min="9" max="9" width="13.875" style="0" customWidth="1"/>
  </cols>
  <sheetData>
    <row r="1" spans="1:9" ht="7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9.75" customHeight="1">
      <c r="A3" s="2">
        <v>1</v>
      </c>
      <c r="B3" s="3" t="str">
        <f>"陈玉倩"</f>
        <v>陈玉倩</v>
      </c>
      <c r="C3" s="4">
        <v>252902014422</v>
      </c>
      <c r="D3" s="3" t="s">
        <v>10</v>
      </c>
      <c r="E3" s="5">
        <v>81</v>
      </c>
      <c r="F3" s="6">
        <v>77.8</v>
      </c>
      <c r="G3" s="6">
        <v>79.72</v>
      </c>
      <c r="H3" s="7">
        <v>1</v>
      </c>
      <c r="I3" s="8"/>
    </row>
    <row r="4" spans="1:9" ht="39.75" customHeight="1">
      <c r="A4" s="2">
        <v>2</v>
      </c>
      <c r="B4" s="3" t="str">
        <f>"吴家益"</f>
        <v>吴家益</v>
      </c>
      <c r="C4" s="4">
        <v>252901020204</v>
      </c>
      <c r="D4" s="3" t="s">
        <v>11</v>
      </c>
      <c r="E4" s="5">
        <v>71</v>
      </c>
      <c r="F4" s="6">
        <v>72.8</v>
      </c>
      <c r="G4" s="6">
        <v>71.72</v>
      </c>
      <c r="H4" s="7">
        <v>1</v>
      </c>
      <c r="I4" s="8"/>
    </row>
    <row r="5" spans="1:9" ht="39.75" customHeight="1">
      <c r="A5" s="2">
        <v>3</v>
      </c>
      <c r="B5" s="3" t="str">
        <f>"司胜韵"</f>
        <v>司胜韵</v>
      </c>
      <c r="C5" s="4">
        <v>252901030622</v>
      </c>
      <c r="D5" s="3" t="s">
        <v>12</v>
      </c>
      <c r="E5" s="5">
        <v>72.30000000000001</v>
      </c>
      <c r="F5" s="6">
        <v>80</v>
      </c>
      <c r="G5" s="6">
        <v>75.38</v>
      </c>
      <c r="H5" s="7">
        <v>1</v>
      </c>
      <c r="I5" s="8"/>
    </row>
    <row r="6" spans="1:9" ht="39.75" customHeight="1">
      <c r="A6" s="2">
        <v>4</v>
      </c>
      <c r="B6" s="3" t="str">
        <f>"朱俊才"</f>
        <v>朱俊才</v>
      </c>
      <c r="C6" s="4">
        <v>252901041511</v>
      </c>
      <c r="D6" s="3" t="s">
        <v>13</v>
      </c>
      <c r="E6" s="5">
        <v>70.85</v>
      </c>
      <c r="F6" s="6">
        <v>80.2</v>
      </c>
      <c r="G6" s="6">
        <v>74.59</v>
      </c>
      <c r="H6" s="7">
        <v>1</v>
      </c>
      <c r="I6" s="8"/>
    </row>
    <row r="7" spans="1:9" ht="39.75" customHeight="1">
      <c r="A7" s="2">
        <v>5</v>
      </c>
      <c r="B7" s="3" t="str">
        <f>"王晓玮"</f>
        <v>王晓玮</v>
      </c>
      <c r="C7" s="4">
        <v>252902055001</v>
      </c>
      <c r="D7" s="3" t="s">
        <v>14</v>
      </c>
      <c r="E7" s="5">
        <v>81.9</v>
      </c>
      <c r="F7" s="6">
        <v>64.6</v>
      </c>
      <c r="G7" s="6">
        <v>74.98</v>
      </c>
      <c r="H7" s="7">
        <v>1</v>
      </c>
      <c r="I7" s="8"/>
    </row>
    <row r="8" spans="1:9" ht="39.75" customHeight="1">
      <c r="A8" s="2">
        <v>6</v>
      </c>
      <c r="B8" s="3" t="str">
        <f>"罗宇"</f>
        <v>罗宇</v>
      </c>
      <c r="C8" s="4">
        <v>252902060504</v>
      </c>
      <c r="D8" s="3" t="s">
        <v>15</v>
      </c>
      <c r="E8" s="5">
        <v>66.3</v>
      </c>
      <c r="F8" s="6">
        <v>74.6</v>
      </c>
      <c r="G8" s="6">
        <v>69.61999999999999</v>
      </c>
      <c r="H8" s="7">
        <v>1</v>
      </c>
      <c r="I8" s="2"/>
    </row>
    <row r="9" spans="1:9" ht="39.75" customHeight="1">
      <c r="A9" s="2">
        <v>7</v>
      </c>
      <c r="B9" s="3" t="str">
        <f>"黄垂干"</f>
        <v>黄垂干</v>
      </c>
      <c r="C9" s="4">
        <v>252902071028</v>
      </c>
      <c r="D9" s="3" t="s">
        <v>16</v>
      </c>
      <c r="E9" s="5">
        <v>63.55</v>
      </c>
      <c r="F9" s="6">
        <v>76</v>
      </c>
      <c r="G9" s="6">
        <v>68.53</v>
      </c>
      <c r="H9" s="7">
        <v>1</v>
      </c>
      <c r="I9" s="8"/>
    </row>
    <row r="10" spans="1:9" ht="39.75" customHeight="1">
      <c r="A10" s="2">
        <v>8</v>
      </c>
      <c r="B10" s="3" t="str">
        <f>"潘菲菲"</f>
        <v>潘菲菲</v>
      </c>
      <c r="C10" s="4">
        <v>252902081130</v>
      </c>
      <c r="D10" s="3" t="s">
        <v>17</v>
      </c>
      <c r="E10" s="5">
        <v>72.55</v>
      </c>
      <c r="F10" s="6">
        <v>73.6</v>
      </c>
      <c r="G10" s="6">
        <v>72.97</v>
      </c>
      <c r="H10" s="7">
        <v>1</v>
      </c>
      <c r="I10" s="8"/>
    </row>
    <row r="11" spans="1:9" ht="39.75" customHeight="1">
      <c r="A11" s="2">
        <v>9</v>
      </c>
      <c r="B11" s="3" t="str">
        <f>"孙伟"</f>
        <v>孙伟</v>
      </c>
      <c r="C11" s="4">
        <v>252901091624</v>
      </c>
      <c r="D11" s="3" t="s">
        <v>18</v>
      </c>
      <c r="E11" s="5">
        <v>73.65</v>
      </c>
      <c r="F11" s="6">
        <v>68.2</v>
      </c>
      <c r="G11" s="6">
        <v>71.47</v>
      </c>
      <c r="H11" s="7">
        <v>1</v>
      </c>
      <c r="I11" s="8"/>
    </row>
    <row r="12" spans="1:9" ht="39.75" customHeight="1">
      <c r="A12" s="2">
        <v>10</v>
      </c>
      <c r="B12" s="3" t="str">
        <f>"符昌武"</f>
        <v>符昌武</v>
      </c>
      <c r="C12" s="4">
        <v>252902101629</v>
      </c>
      <c r="D12" s="3" t="s">
        <v>19</v>
      </c>
      <c r="E12" s="5">
        <v>67.8</v>
      </c>
      <c r="F12" s="6">
        <v>74.6</v>
      </c>
      <c r="G12" s="6">
        <v>70.52</v>
      </c>
      <c r="H12" s="7">
        <v>1</v>
      </c>
      <c r="I12" s="8"/>
    </row>
    <row r="13" spans="1:9" ht="39.75" customHeight="1">
      <c r="A13" s="2">
        <v>11</v>
      </c>
      <c r="B13" s="3" t="str">
        <f>"卢银琼"</f>
        <v>卢银琼</v>
      </c>
      <c r="C13" s="4">
        <v>252902112022</v>
      </c>
      <c r="D13" s="3" t="s">
        <v>20</v>
      </c>
      <c r="E13" s="5">
        <v>62.7</v>
      </c>
      <c r="F13" s="6">
        <v>68.8</v>
      </c>
      <c r="G13" s="6">
        <v>65.14</v>
      </c>
      <c r="H13" s="7">
        <v>1</v>
      </c>
      <c r="I13" s="8"/>
    </row>
    <row r="14" spans="1:9" ht="39.75" customHeight="1">
      <c r="A14" s="2">
        <v>12</v>
      </c>
      <c r="B14" s="3" t="str">
        <f>"王才洪"</f>
        <v>王才洪</v>
      </c>
      <c r="C14" s="4">
        <v>252901121726</v>
      </c>
      <c r="D14" s="3" t="s">
        <v>21</v>
      </c>
      <c r="E14" s="5">
        <v>67.85</v>
      </c>
      <c r="F14" s="6">
        <v>69</v>
      </c>
      <c r="G14" s="6">
        <v>68.31</v>
      </c>
      <c r="H14" s="7">
        <v>1</v>
      </c>
      <c r="I14" s="8"/>
    </row>
    <row r="15" spans="1:9" ht="39.75" customHeight="1">
      <c r="A15" s="2">
        <v>13</v>
      </c>
      <c r="B15" s="3" t="str">
        <f>"吴争胜"</f>
        <v>吴争胜</v>
      </c>
      <c r="C15" s="4">
        <v>252902135215</v>
      </c>
      <c r="D15" s="3" t="s">
        <v>22</v>
      </c>
      <c r="E15" s="5">
        <v>83.9</v>
      </c>
      <c r="F15" s="6">
        <v>80.8</v>
      </c>
      <c r="G15" s="6">
        <v>82.66</v>
      </c>
      <c r="H15" s="7">
        <v>1</v>
      </c>
      <c r="I15" s="8"/>
    </row>
    <row r="16" spans="1:9" ht="39.75" customHeight="1">
      <c r="A16" s="2">
        <v>14</v>
      </c>
      <c r="B16" s="3" t="str">
        <f>"曾铧"</f>
        <v>曾铧</v>
      </c>
      <c r="C16" s="4">
        <v>252902143026</v>
      </c>
      <c r="D16" s="3" t="s">
        <v>23</v>
      </c>
      <c r="E16" s="5">
        <v>72.35</v>
      </c>
      <c r="F16" s="6">
        <v>81.6</v>
      </c>
      <c r="G16" s="6">
        <v>76.05</v>
      </c>
      <c r="H16" s="7">
        <v>1</v>
      </c>
      <c r="I16" s="8"/>
    </row>
    <row r="17" spans="1:9" ht="39.75" customHeight="1">
      <c r="A17" s="2">
        <v>15</v>
      </c>
      <c r="B17" s="3" t="str">
        <f>"许红贝"</f>
        <v>许红贝</v>
      </c>
      <c r="C17" s="4">
        <v>252901152003</v>
      </c>
      <c r="D17" s="3" t="s">
        <v>24</v>
      </c>
      <c r="E17" s="5">
        <v>81.8</v>
      </c>
      <c r="F17" s="6">
        <v>72.6</v>
      </c>
      <c r="G17" s="6">
        <v>78.12</v>
      </c>
      <c r="H17" s="7">
        <v>1</v>
      </c>
      <c r="I17" s="8"/>
    </row>
    <row r="18" spans="1:9" ht="39.75" customHeight="1">
      <c r="A18" s="2">
        <v>16</v>
      </c>
      <c r="B18" s="3" t="str">
        <f>"陈多多"</f>
        <v>陈多多</v>
      </c>
      <c r="C18" s="4">
        <v>252902163320</v>
      </c>
      <c r="D18" s="3" t="s">
        <v>25</v>
      </c>
      <c r="E18" s="5">
        <v>65.44999999999999</v>
      </c>
      <c r="F18" s="6">
        <v>69.2</v>
      </c>
      <c r="G18" s="6">
        <v>66.94999999999999</v>
      </c>
      <c r="H18" s="7">
        <v>1</v>
      </c>
      <c r="I18" s="8"/>
    </row>
    <row r="19" spans="1:9" ht="39.75" customHeight="1">
      <c r="A19" s="2">
        <v>17</v>
      </c>
      <c r="B19" s="3" t="str">
        <f>"王玮"</f>
        <v>王玮</v>
      </c>
      <c r="C19" s="4">
        <v>252902175916</v>
      </c>
      <c r="D19" s="3" t="s">
        <v>26</v>
      </c>
      <c r="E19" s="5">
        <v>72.9</v>
      </c>
      <c r="F19" s="6">
        <v>68.2</v>
      </c>
      <c r="G19" s="6">
        <v>71.02000000000001</v>
      </c>
      <c r="H19" s="7">
        <v>2</v>
      </c>
      <c r="I19" s="9"/>
    </row>
    <row r="20" spans="1:9" ht="39.75" customHeight="1">
      <c r="A20" s="2">
        <v>18</v>
      </c>
      <c r="B20" s="3" t="str">
        <f>"冯敏敏"</f>
        <v>冯敏敏</v>
      </c>
      <c r="C20" s="4">
        <v>252902184004</v>
      </c>
      <c r="D20" s="3" t="s">
        <v>27</v>
      </c>
      <c r="E20" s="5">
        <v>68.7</v>
      </c>
      <c r="F20" s="6">
        <v>72.8</v>
      </c>
      <c r="G20" s="6">
        <v>70.34</v>
      </c>
      <c r="H20" s="7">
        <v>1</v>
      </c>
      <c r="I20" s="8"/>
    </row>
    <row r="21" spans="1:9" ht="39.75" customHeight="1">
      <c r="A21" s="2">
        <v>19</v>
      </c>
      <c r="B21" s="3" t="str">
        <f>"林莉"</f>
        <v>林莉</v>
      </c>
      <c r="C21" s="4">
        <v>252902196221</v>
      </c>
      <c r="D21" s="3" t="s">
        <v>28</v>
      </c>
      <c r="E21" s="5">
        <v>70.7</v>
      </c>
      <c r="F21" s="6">
        <v>72</v>
      </c>
      <c r="G21" s="6">
        <v>71.22</v>
      </c>
      <c r="H21" s="7">
        <v>1</v>
      </c>
      <c r="I21" s="8"/>
    </row>
  </sheetData>
  <sheetProtection/>
  <autoFilter ref="B2:I21"/>
  <mergeCells count="1">
    <mergeCell ref="A1:I1"/>
  </mergeCells>
  <printOptions/>
  <pageMargins left="0.39305555555555555" right="0.39305555555555555" top="0.5902777777777778" bottom="0.7868055555555555" header="0.5118055555555555" footer="0.5118055555555555"/>
  <pageSetup fitToHeight="0" fitToWidth="1" horizontalDpi="600" verticalDpi="6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考务部</dc:creator>
  <cp:keywords/>
  <dc:description/>
  <cp:lastModifiedBy>lenovo</cp:lastModifiedBy>
  <dcterms:created xsi:type="dcterms:W3CDTF">2016-12-04T00:54:00Z</dcterms:created>
  <dcterms:modified xsi:type="dcterms:W3CDTF">2022-06-20T09:43:53Z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83D50C9FAF9C4852A1C74E293BF47563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