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 tabRatio="884"/>
  </bookViews>
  <sheets>
    <sheet name="勤务（男）" sheetId="8" r:id="rId1"/>
    <sheet name="勤务（女）" sheetId="7" r:id="rId2"/>
    <sheet name="计算机（男）" sheetId="2" r:id="rId3"/>
    <sheet name="计算机（女）" sheetId="10" r:id="rId4"/>
    <sheet name="文职（文书）" sheetId="3" r:id="rId5"/>
  </sheets>
  <definedNames>
    <definedName name="_xlnm._FilterDatabase" localSheetId="0" hidden="1">'勤务（男）'!$A$2:$K$120</definedName>
    <definedName name="_xlnm._FilterDatabase" localSheetId="1" hidden="1">'勤务（女）'!$A$2:$K$17</definedName>
    <definedName name="_xlnm._FilterDatabase" localSheetId="2" hidden="1">'计算机（男）'!$A$3:$L$21</definedName>
    <definedName name="_xlnm._FilterDatabase" localSheetId="4" hidden="1">'文职（文书）'!$A$2:$E$13</definedName>
    <definedName name="_xlnm.Print_Titles" localSheetId="0">'勤务（男）'!$2:$2</definedName>
    <definedName name="_xlnm.Print_Titles" localSheetId="1">'勤务（女）'!$2:$2</definedName>
    <definedName name="_xlnm.Print_Titles" localSheetId="4">'文职（文书）'!$2:$2</definedName>
  </definedNames>
  <calcPr calcId="144525"/>
</workbook>
</file>

<file path=xl/sharedStrings.xml><?xml version="1.0" encoding="utf-8"?>
<sst xmlns="http://schemas.openxmlformats.org/spreadsheetml/2006/main" count="862" uniqueCount="214">
  <si>
    <t>通辽市公安局科尔沁分局公开招聘警务辅助人员总成绩花名册</t>
  </si>
  <si>
    <t>名次</t>
  </si>
  <si>
    <t>姓名</t>
  </si>
  <si>
    <t>性别</t>
  </si>
  <si>
    <t>民族</t>
  </si>
  <si>
    <t>报考岗位</t>
  </si>
  <si>
    <t>笔试成绩</t>
  </si>
  <si>
    <t>笔试成绩（占60%）</t>
  </si>
  <si>
    <t>面试成绩</t>
  </si>
  <si>
    <t>面试成绩
（占40%）</t>
  </si>
  <si>
    <t>总成绩</t>
  </si>
  <si>
    <t>是否进入
下一环节</t>
  </si>
  <si>
    <t>备注</t>
  </si>
  <si>
    <t>施天成</t>
  </si>
  <si>
    <t>男</t>
  </si>
  <si>
    <t>汉族</t>
  </si>
  <si>
    <t>勤务岗位</t>
  </si>
  <si>
    <t>是</t>
  </si>
  <si>
    <t>刘煜东</t>
  </si>
  <si>
    <t>满族</t>
  </si>
  <si>
    <t>韩磊</t>
  </si>
  <si>
    <t>孙浩南</t>
  </si>
  <si>
    <t>李星宇</t>
  </si>
  <si>
    <t>杨勇</t>
  </si>
  <si>
    <t>蒙古族</t>
  </si>
  <si>
    <t>肖普</t>
  </si>
  <si>
    <t>胡博</t>
  </si>
  <si>
    <t>回族</t>
  </si>
  <si>
    <t>杨建</t>
  </si>
  <si>
    <t>李昕博</t>
  </si>
  <si>
    <t>白琦琦</t>
  </si>
  <si>
    <t>王辉</t>
  </si>
  <si>
    <t>陈传国</t>
  </si>
  <si>
    <t>康少志</t>
  </si>
  <si>
    <t>孙兴慷</t>
  </si>
  <si>
    <t>包朝鲁孟</t>
  </si>
  <si>
    <t>蒋正</t>
  </si>
  <si>
    <t>李家琪</t>
  </si>
  <si>
    <t>贾缇彬</t>
  </si>
  <si>
    <t>赵子健</t>
  </si>
  <si>
    <t>李建成</t>
  </si>
  <si>
    <t>李达</t>
  </si>
  <si>
    <t>王皓</t>
  </si>
  <si>
    <t>张鑫</t>
  </si>
  <si>
    <t>白汉蒙</t>
  </si>
  <si>
    <t>张致禹</t>
  </si>
  <si>
    <t>刘子千</t>
  </si>
  <si>
    <t>赵鹏</t>
  </si>
  <si>
    <t>张蕾明</t>
  </si>
  <si>
    <t>李博</t>
  </si>
  <si>
    <t>郭春旭</t>
  </si>
  <si>
    <t>王禹博</t>
  </si>
  <si>
    <t>刘明达</t>
  </si>
  <si>
    <t>吴男丹</t>
  </si>
  <si>
    <t>冯超</t>
  </si>
  <si>
    <t>王鹏</t>
  </si>
  <si>
    <t>薛宇</t>
  </si>
  <si>
    <t>解山峰</t>
  </si>
  <si>
    <t>李梦昊</t>
  </si>
  <si>
    <t>朱旭东</t>
  </si>
  <si>
    <t>马冰</t>
  </si>
  <si>
    <t>高严</t>
  </si>
  <si>
    <t>周志豪</t>
  </si>
  <si>
    <t>柴畅</t>
  </si>
  <si>
    <t>侯圣泽</t>
  </si>
  <si>
    <t>包添羽</t>
  </si>
  <si>
    <t>李响</t>
  </si>
  <si>
    <t>1997年8月22日出生</t>
  </si>
  <si>
    <t>孟祥玖</t>
  </si>
  <si>
    <t>曲星宇</t>
  </si>
  <si>
    <t>赵佳庚</t>
  </si>
  <si>
    <t>赵程光</t>
  </si>
  <si>
    <t>黄凯峰</t>
  </si>
  <si>
    <t>潘明宇</t>
  </si>
  <si>
    <t>张春雪</t>
  </si>
  <si>
    <t>李岩麒</t>
  </si>
  <si>
    <t>威力斯</t>
  </si>
  <si>
    <t>牛越峰</t>
  </si>
  <si>
    <t>李雪松</t>
  </si>
  <si>
    <t>刘文超</t>
  </si>
  <si>
    <t>张奇</t>
  </si>
  <si>
    <t>1997年3月8日出生</t>
  </si>
  <si>
    <t>侯迦伟</t>
  </si>
  <si>
    <t>冉东阳</t>
  </si>
  <si>
    <t>尤志群</t>
  </si>
  <si>
    <t>张英豪</t>
  </si>
  <si>
    <t>张航</t>
  </si>
  <si>
    <t>刘帅</t>
  </si>
  <si>
    <t>周洋</t>
  </si>
  <si>
    <t>李志鹏</t>
  </si>
  <si>
    <t>邵立彬</t>
  </si>
  <si>
    <t>牛猛</t>
  </si>
  <si>
    <t>袁峰</t>
  </si>
  <si>
    <t>康钰达</t>
  </si>
  <si>
    <t>王若天</t>
  </si>
  <si>
    <t>王文胜</t>
  </si>
  <si>
    <t>邓广宇</t>
  </si>
  <si>
    <t>祝英杰</t>
  </si>
  <si>
    <t>么磊</t>
  </si>
  <si>
    <t>梁昊</t>
  </si>
  <si>
    <t>徐广昊</t>
  </si>
  <si>
    <t>汤化国</t>
  </si>
  <si>
    <t>邵思达</t>
  </si>
  <si>
    <t>刘浩然</t>
  </si>
  <si>
    <t>阚立业</t>
  </si>
  <si>
    <t>李帅</t>
  </si>
  <si>
    <t>吴桐</t>
  </si>
  <si>
    <t>袁伟琦</t>
  </si>
  <si>
    <t>徐赢</t>
  </si>
  <si>
    <t>康凯</t>
  </si>
  <si>
    <t>郭宇</t>
  </si>
  <si>
    <t>宋剑</t>
  </si>
  <si>
    <t>王小强</t>
  </si>
  <si>
    <t>张宇航</t>
  </si>
  <si>
    <t>张旭阳</t>
  </si>
  <si>
    <t>杜鹏飞</t>
  </si>
  <si>
    <t>曲冬岩</t>
  </si>
  <si>
    <t>王再冉</t>
  </si>
  <si>
    <t>何鑫</t>
  </si>
  <si>
    <t>李国庆</t>
  </si>
  <si>
    <t>姜一凡</t>
  </si>
  <si>
    <t>曹子健</t>
  </si>
  <si>
    <t>谢彬</t>
  </si>
  <si>
    <t>李森</t>
  </si>
  <si>
    <t>辛宽</t>
  </si>
  <si>
    <t>郝利勋</t>
  </si>
  <si>
    <t>葛方浩</t>
  </si>
  <si>
    <t>万子琦</t>
  </si>
  <si>
    <t>李保龙</t>
  </si>
  <si>
    <t>马彬</t>
  </si>
  <si>
    <t>曲博</t>
  </si>
  <si>
    <t>穆克</t>
  </si>
  <si>
    <t>白东升</t>
  </si>
  <si>
    <t>刘宇航</t>
  </si>
  <si>
    <t>许洋铭</t>
  </si>
  <si>
    <t>张威</t>
  </si>
  <si>
    <t>缺考</t>
  </si>
  <si>
    <t>于远远</t>
  </si>
  <si>
    <t>郭全越</t>
  </si>
  <si>
    <t>张凌风</t>
  </si>
  <si>
    <t>张莹</t>
  </si>
  <si>
    <t>女</t>
  </si>
  <si>
    <t>刘欢</t>
  </si>
  <si>
    <t>孟思宇</t>
  </si>
  <si>
    <t>郭盈慧</t>
  </si>
  <si>
    <t>李文琦</t>
  </si>
  <si>
    <t>王施奇</t>
  </si>
  <si>
    <t>王莉</t>
  </si>
  <si>
    <t>刘妍</t>
  </si>
  <si>
    <t>白雪</t>
  </si>
  <si>
    <t>付佳美</t>
  </si>
  <si>
    <t>魏立敏</t>
  </si>
  <si>
    <t>张盟</t>
  </si>
  <si>
    <t>周思琳</t>
  </si>
  <si>
    <t>杨梦凡</t>
  </si>
  <si>
    <t>田杰</t>
  </si>
  <si>
    <t>笔试成绩（占40%）</t>
  </si>
  <si>
    <t>技能测试成绩</t>
  </si>
  <si>
    <t>技能测试成绩
（占40%）</t>
  </si>
  <si>
    <t>面试成绩（占20%）</t>
  </si>
  <si>
    <t>刘涵</t>
  </si>
  <si>
    <t>计算机网络维护文职岗位</t>
  </si>
  <si>
    <t>吴轶维</t>
  </si>
  <si>
    <t>刘金昕</t>
  </si>
  <si>
    <t>韩宇</t>
  </si>
  <si>
    <t>刘向帅</t>
  </si>
  <si>
    <t>夏泽</t>
  </si>
  <si>
    <t>李晓明</t>
  </si>
  <si>
    <t>佟冠群</t>
  </si>
  <si>
    <t>张世琪</t>
  </si>
  <si>
    <t>叶志飞</t>
  </si>
  <si>
    <t>张博东</t>
  </si>
  <si>
    <t>齐佳庆</t>
  </si>
  <si>
    <t>孙浩田</t>
  </si>
  <si>
    <t>张浩</t>
  </si>
  <si>
    <t>孙振</t>
  </si>
  <si>
    <t>吴景瑞</t>
  </si>
  <si>
    <t>佟旭光</t>
  </si>
  <si>
    <t>王震</t>
  </si>
  <si>
    <t>李旭东</t>
  </si>
  <si>
    <t>尚婧</t>
  </si>
  <si>
    <t>计算机网络维护
文职岗位</t>
  </si>
  <si>
    <t>付媛</t>
  </si>
  <si>
    <t>白茹</t>
  </si>
  <si>
    <t>尹春子</t>
  </si>
  <si>
    <t>朝鲜族</t>
  </si>
  <si>
    <t>王禄迪</t>
  </si>
  <si>
    <t>王玉玲</t>
  </si>
  <si>
    <t>周佳</t>
  </si>
  <si>
    <t>郑祖添</t>
  </si>
  <si>
    <t>徐美宝</t>
  </si>
  <si>
    <t>技能测试
成绩</t>
  </si>
  <si>
    <t>技能测试成绩（占40%）</t>
  </si>
  <si>
    <t>1</t>
  </si>
  <si>
    <t>胡晗</t>
  </si>
  <si>
    <t>文书助理
文职岗位</t>
  </si>
  <si>
    <t>2</t>
  </si>
  <si>
    <t>何艳芳</t>
  </si>
  <si>
    <t>3</t>
  </si>
  <si>
    <t>陈琪</t>
  </si>
  <si>
    <t>4</t>
  </si>
  <si>
    <t>张阳</t>
  </si>
  <si>
    <t>5</t>
  </si>
  <si>
    <t>胡灏</t>
  </si>
  <si>
    <t>6</t>
  </si>
  <si>
    <t>李昕</t>
  </si>
  <si>
    <t>7</t>
  </si>
  <si>
    <t>崔美娜</t>
  </si>
  <si>
    <t>8</t>
  </si>
  <si>
    <t>张芳</t>
  </si>
  <si>
    <t>9</t>
  </si>
  <si>
    <t>陈珅</t>
  </si>
  <si>
    <t>陶然</t>
  </si>
  <si>
    <t>李楠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</si>
</sst>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3"/>
  <sheetViews>
    <sheetView tabSelected="1" workbookViewId="0">
      <pane ySplit="2" topLeftCell="A2" activePane="bottomLeft" state="frozen"/>
      <selection/>
      <selection pane="bottomLeft" activeCell="M10" sqref="M10"/>
    </sheetView>
  </sheetViews>
  <sheetFormatPr defaultColWidth="9" defaultRowHeight="35" customHeight="1"/>
  <cols>
    <col min="1" max="1" width="7.95" style="45" customWidth="1"/>
    <col min="2" max="2" width="10.6833333333333" style="54" customWidth="1"/>
    <col min="3" max="3" width="6.20833333333333" style="54" customWidth="1"/>
    <col min="4" max="4" width="8.63333333333333" style="54" customWidth="1"/>
    <col min="5" max="5" width="11.625" style="54" customWidth="1"/>
    <col min="6" max="6" width="10.5583333333333" style="55" customWidth="1"/>
    <col min="7" max="7" width="11.875" style="56" customWidth="1"/>
    <col min="8" max="8" width="10.9916666666667" style="56" customWidth="1"/>
    <col min="9" max="9" width="11" style="56" customWidth="1"/>
    <col min="10" max="10" width="9" style="56"/>
    <col min="11" max="11" width="11.5333333333333" style="46" customWidth="1"/>
    <col min="12" max="12" width="12.75" customWidth="1"/>
  </cols>
  <sheetData>
    <row r="1" ht="33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1"/>
    </row>
    <row r="2" s="2" customFormat="1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47" t="s">
        <v>6</v>
      </c>
      <c r="G2" s="13" t="s">
        <v>7</v>
      </c>
      <c r="H2" s="47" t="s">
        <v>8</v>
      </c>
      <c r="I2" s="13" t="s">
        <v>9</v>
      </c>
      <c r="J2" s="7" t="s">
        <v>10</v>
      </c>
      <c r="K2" s="24" t="s">
        <v>11</v>
      </c>
      <c r="L2" s="7" t="s">
        <v>12</v>
      </c>
    </row>
    <row r="3" s="2" customFormat="1" customHeight="1" spans="1:12">
      <c r="A3" s="7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57">
        <v>75.55</v>
      </c>
      <c r="G3" s="31">
        <f t="shared" ref="G3:G66" si="0">F3*0.6</f>
        <v>45.33</v>
      </c>
      <c r="H3" s="31">
        <v>84.2</v>
      </c>
      <c r="I3" s="31">
        <f t="shared" ref="I3:I66" si="1">H3*0.4</f>
        <v>33.68</v>
      </c>
      <c r="J3" s="31">
        <f t="shared" ref="J3:J66" si="2">G3+I3</f>
        <v>79.01</v>
      </c>
      <c r="K3" s="7" t="s">
        <v>17</v>
      </c>
      <c r="L3" s="25"/>
    </row>
    <row r="4" s="2" customFormat="1" customHeight="1" spans="1:12">
      <c r="A4" s="7">
        <v>2</v>
      </c>
      <c r="B4" s="8" t="s">
        <v>18</v>
      </c>
      <c r="C4" s="8" t="s">
        <v>14</v>
      </c>
      <c r="D4" s="8" t="s">
        <v>19</v>
      </c>
      <c r="E4" s="8" t="s">
        <v>16</v>
      </c>
      <c r="F4" s="57">
        <v>78.05</v>
      </c>
      <c r="G4" s="31">
        <f t="shared" si="0"/>
        <v>46.83</v>
      </c>
      <c r="H4" s="31">
        <v>80.4</v>
      </c>
      <c r="I4" s="31">
        <f t="shared" si="1"/>
        <v>32.16</v>
      </c>
      <c r="J4" s="31">
        <f t="shared" si="2"/>
        <v>78.99</v>
      </c>
      <c r="K4" s="7" t="s">
        <v>17</v>
      </c>
      <c r="L4" s="25"/>
    </row>
    <row r="5" s="2" customFormat="1" customHeight="1" spans="1:12">
      <c r="A5" s="7">
        <v>3</v>
      </c>
      <c r="B5" s="8" t="s">
        <v>20</v>
      </c>
      <c r="C5" s="8" t="s">
        <v>14</v>
      </c>
      <c r="D5" s="8" t="s">
        <v>15</v>
      </c>
      <c r="E5" s="8" t="s">
        <v>16</v>
      </c>
      <c r="F5" s="57">
        <v>78.2</v>
      </c>
      <c r="G5" s="31">
        <f t="shared" si="0"/>
        <v>46.92</v>
      </c>
      <c r="H5" s="31">
        <v>79.2</v>
      </c>
      <c r="I5" s="31">
        <f t="shared" si="1"/>
        <v>31.68</v>
      </c>
      <c r="J5" s="31">
        <f t="shared" si="2"/>
        <v>78.6</v>
      </c>
      <c r="K5" s="7" t="s">
        <v>17</v>
      </c>
      <c r="L5" s="25"/>
    </row>
    <row r="6" s="2" customFormat="1" customHeight="1" spans="1:12">
      <c r="A6" s="7">
        <v>4</v>
      </c>
      <c r="B6" s="7" t="s">
        <v>21</v>
      </c>
      <c r="C6" s="7" t="s">
        <v>14</v>
      </c>
      <c r="D6" s="7" t="s">
        <v>15</v>
      </c>
      <c r="E6" s="8" t="s">
        <v>16</v>
      </c>
      <c r="F6" s="57">
        <v>81.7</v>
      </c>
      <c r="G6" s="31">
        <f t="shared" si="0"/>
        <v>49.02</v>
      </c>
      <c r="H6" s="31">
        <v>73.6</v>
      </c>
      <c r="I6" s="31">
        <f t="shared" si="1"/>
        <v>29.44</v>
      </c>
      <c r="J6" s="31">
        <f t="shared" si="2"/>
        <v>78.46</v>
      </c>
      <c r="K6" s="7" t="s">
        <v>17</v>
      </c>
      <c r="L6" s="25"/>
    </row>
    <row r="7" s="2" customFormat="1" customHeight="1" spans="1:12">
      <c r="A7" s="7">
        <v>5</v>
      </c>
      <c r="B7" s="7" t="s">
        <v>22</v>
      </c>
      <c r="C7" s="7" t="s">
        <v>14</v>
      </c>
      <c r="D7" s="7" t="s">
        <v>15</v>
      </c>
      <c r="E7" s="8" t="s">
        <v>16</v>
      </c>
      <c r="F7" s="57">
        <v>77.15</v>
      </c>
      <c r="G7" s="31">
        <f t="shared" si="0"/>
        <v>46.29</v>
      </c>
      <c r="H7" s="31">
        <v>78.8</v>
      </c>
      <c r="I7" s="31">
        <f t="shared" si="1"/>
        <v>31.52</v>
      </c>
      <c r="J7" s="31">
        <f t="shared" si="2"/>
        <v>77.81</v>
      </c>
      <c r="K7" s="7" t="s">
        <v>17</v>
      </c>
      <c r="L7" s="25"/>
    </row>
    <row r="8" s="2" customFormat="1" customHeight="1" spans="1:12">
      <c r="A8" s="7">
        <v>6</v>
      </c>
      <c r="B8" s="7" t="s">
        <v>23</v>
      </c>
      <c r="C8" s="7" t="s">
        <v>14</v>
      </c>
      <c r="D8" s="7" t="s">
        <v>24</v>
      </c>
      <c r="E8" s="8" t="s">
        <v>16</v>
      </c>
      <c r="F8" s="57">
        <v>73.6</v>
      </c>
      <c r="G8" s="31">
        <f t="shared" si="0"/>
        <v>44.16</v>
      </c>
      <c r="H8" s="31">
        <v>84</v>
      </c>
      <c r="I8" s="31">
        <f t="shared" si="1"/>
        <v>33.6</v>
      </c>
      <c r="J8" s="31">
        <f t="shared" si="2"/>
        <v>77.76</v>
      </c>
      <c r="K8" s="7" t="s">
        <v>17</v>
      </c>
      <c r="L8" s="25"/>
    </row>
    <row r="9" s="2" customFormat="1" customHeight="1" spans="1:12">
      <c r="A9" s="7">
        <v>7</v>
      </c>
      <c r="B9" s="7" t="s">
        <v>25</v>
      </c>
      <c r="C9" s="7" t="s">
        <v>14</v>
      </c>
      <c r="D9" s="7" t="s">
        <v>24</v>
      </c>
      <c r="E9" s="8" t="s">
        <v>16</v>
      </c>
      <c r="F9" s="57">
        <v>72.7</v>
      </c>
      <c r="G9" s="31">
        <f t="shared" si="0"/>
        <v>43.62</v>
      </c>
      <c r="H9" s="31">
        <v>84.8</v>
      </c>
      <c r="I9" s="31">
        <f t="shared" si="1"/>
        <v>33.92</v>
      </c>
      <c r="J9" s="31">
        <f t="shared" si="2"/>
        <v>77.54</v>
      </c>
      <c r="K9" s="7" t="s">
        <v>17</v>
      </c>
      <c r="L9" s="25"/>
    </row>
    <row r="10" s="2" customFormat="1" customHeight="1" spans="1:12">
      <c r="A10" s="7">
        <v>8</v>
      </c>
      <c r="B10" s="8" t="s">
        <v>26</v>
      </c>
      <c r="C10" s="8" t="s">
        <v>14</v>
      </c>
      <c r="D10" s="8" t="s">
        <v>27</v>
      </c>
      <c r="E10" s="8" t="s">
        <v>16</v>
      </c>
      <c r="F10" s="57">
        <v>78.8</v>
      </c>
      <c r="G10" s="31">
        <f t="shared" si="0"/>
        <v>47.28</v>
      </c>
      <c r="H10" s="31">
        <v>75.6</v>
      </c>
      <c r="I10" s="31">
        <f t="shared" si="1"/>
        <v>30.24</v>
      </c>
      <c r="J10" s="31">
        <f t="shared" si="2"/>
        <v>77.52</v>
      </c>
      <c r="K10" s="7" t="s">
        <v>17</v>
      </c>
      <c r="L10" s="25"/>
    </row>
    <row r="11" s="2" customFormat="1" customHeight="1" spans="1:12">
      <c r="A11" s="7">
        <v>9</v>
      </c>
      <c r="B11" s="7" t="s">
        <v>28</v>
      </c>
      <c r="C11" s="7" t="s">
        <v>14</v>
      </c>
      <c r="D11" s="7" t="s">
        <v>24</v>
      </c>
      <c r="E11" s="8" t="s">
        <v>16</v>
      </c>
      <c r="F11" s="57">
        <v>74.5</v>
      </c>
      <c r="G11" s="31">
        <f t="shared" si="0"/>
        <v>44.7</v>
      </c>
      <c r="H11" s="31">
        <v>79.8</v>
      </c>
      <c r="I11" s="31">
        <f t="shared" si="1"/>
        <v>31.92</v>
      </c>
      <c r="J11" s="31">
        <f t="shared" si="2"/>
        <v>76.62</v>
      </c>
      <c r="K11" s="7" t="s">
        <v>17</v>
      </c>
      <c r="L11" s="25"/>
    </row>
    <row r="12" s="2" customFormat="1" customHeight="1" spans="1:12">
      <c r="A12" s="7">
        <v>10</v>
      </c>
      <c r="B12" s="7" t="s">
        <v>29</v>
      </c>
      <c r="C12" s="7" t="s">
        <v>14</v>
      </c>
      <c r="D12" s="7" t="s">
        <v>15</v>
      </c>
      <c r="E12" s="8" t="s">
        <v>16</v>
      </c>
      <c r="F12" s="57">
        <v>75.1</v>
      </c>
      <c r="G12" s="31">
        <f t="shared" si="0"/>
        <v>45.06</v>
      </c>
      <c r="H12" s="31">
        <v>77.8</v>
      </c>
      <c r="I12" s="31">
        <f t="shared" si="1"/>
        <v>31.12</v>
      </c>
      <c r="J12" s="31">
        <f t="shared" si="2"/>
        <v>76.18</v>
      </c>
      <c r="K12" s="7" t="s">
        <v>17</v>
      </c>
      <c r="L12" s="25"/>
    </row>
    <row r="13" s="2" customFormat="1" customHeight="1" spans="1:12">
      <c r="A13" s="7">
        <v>11</v>
      </c>
      <c r="B13" s="7" t="s">
        <v>30</v>
      </c>
      <c r="C13" s="7" t="s">
        <v>14</v>
      </c>
      <c r="D13" s="7" t="s">
        <v>24</v>
      </c>
      <c r="E13" s="8" t="s">
        <v>16</v>
      </c>
      <c r="F13" s="57">
        <v>70.7</v>
      </c>
      <c r="G13" s="31">
        <f t="shared" si="0"/>
        <v>42.42</v>
      </c>
      <c r="H13" s="31">
        <v>83</v>
      </c>
      <c r="I13" s="31">
        <f t="shared" si="1"/>
        <v>33.2</v>
      </c>
      <c r="J13" s="31">
        <f t="shared" si="2"/>
        <v>75.62</v>
      </c>
      <c r="K13" s="7" t="s">
        <v>17</v>
      </c>
      <c r="L13" s="25"/>
    </row>
    <row r="14" s="2" customFormat="1" customHeight="1" spans="1:12">
      <c r="A14" s="7">
        <v>12</v>
      </c>
      <c r="B14" s="7" t="s">
        <v>31</v>
      </c>
      <c r="C14" s="7" t="s">
        <v>14</v>
      </c>
      <c r="D14" s="7" t="s">
        <v>15</v>
      </c>
      <c r="E14" s="8" t="s">
        <v>16</v>
      </c>
      <c r="F14" s="57">
        <v>74.25</v>
      </c>
      <c r="G14" s="31">
        <f t="shared" si="0"/>
        <v>44.55</v>
      </c>
      <c r="H14" s="31">
        <v>77.2</v>
      </c>
      <c r="I14" s="31">
        <f t="shared" si="1"/>
        <v>30.88</v>
      </c>
      <c r="J14" s="31">
        <f t="shared" si="2"/>
        <v>75.43</v>
      </c>
      <c r="K14" s="7" t="s">
        <v>17</v>
      </c>
      <c r="L14" s="25"/>
    </row>
    <row r="15" s="2" customFormat="1" customHeight="1" spans="1:12">
      <c r="A15" s="7">
        <v>13</v>
      </c>
      <c r="B15" s="7" t="s">
        <v>32</v>
      </c>
      <c r="C15" s="7" t="s">
        <v>14</v>
      </c>
      <c r="D15" s="7" t="s">
        <v>24</v>
      </c>
      <c r="E15" s="8" t="s">
        <v>16</v>
      </c>
      <c r="F15" s="57">
        <v>76.7</v>
      </c>
      <c r="G15" s="31">
        <f t="shared" si="0"/>
        <v>46.02</v>
      </c>
      <c r="H15" s="31">
        <v>73.2</v>
      </c>
      <c r="I15" s="31">
        <f t="shared" si="1"/>
        <v>29.28</v>
      </c>
      <c r="J15" s="31">
        <f t="shared" si="2"/>
        <v>75.3</v>
      </c>
      <c r="K15" s="7" t="s">
        <v>17</v>
      </c>
      <c r="L15" s="25"/>
    </row>
    <row r="16" s="2" customFormat="1" customHeight="1" spans="1:12">
      <c r="A16" s="7">
        <v>14</v>
      </c>
      <c r="B16" s="7" t="s">
        <v>33</v>
      </c>
      <c r="C16" s="7" t="s">
        <v>14</v>
      </c>
      <c r="D16" s="7" t="s">
        <v>24</v>
      </c>
      <c r="E16" s="8" t="s">
        <v>16</v>
      </c>
      <c r="F16" s="57">
        <v>71.15</v>
      </c>
      <c r="G16" s="31">
        <f t="shared" si="0"/>
        <v>42.69</v>
      </c>
      <c r="H16" s="31">
        <v>80.2</v>
      </c>
      <c r="I16" s="31">
        <f t="shared" si="1"/>
        <v>32.08</v>
      </c>
      <c r="J16" s="31">
        <f t="shared" si="2"/>
        <v>74.77</v>
      </c>
      <c r="K16" s="7" t="s">
        <v>17</v>
      </c>
      <c r="L16" s="25"/>
    </row>
    <row r="17" s="2" customFormat="1" customHeight="1" spans="1:12">
      <c r="A17" s="7">
        <v>15</v>
      </c>
      <c r="B17" s="7" t="s">
        <v>34</v>
      </c>
      <c r="C17" s="7" t="s">
        <v>14</v>
      </c>
      <c r="D17" s="7" t="s">
        <v>24</v>
      </c>
      <c r="E17" s="8" t="s">
        <v>16</v>
      </c>
      <c r="F17" s="57">
        <v>73.6</v>
      </c>
      <c r="G17" s="31">
        <f t="shared" si="0"/>
        <v>44.16</v>
      </c>
      <c r="H17" s="31">
        <v>75.6</v>
      </c>
      <c r="I17" s="31">
        <f t="shared" si="1"/>
        <v>30.24</v>
      </c>
      <c r="J17" s="31">
        <f t="shared" si="2"/>
        <v>74.4</v>
      </c>
      <c r="K17" s="7" t="s">
        <v>17</v>
      </c>
      <c r="L17" s="25"/>
    </row>
    <row r="18" s="2" customFormat="1" customHeight="1" spans="1:12">
      <c r="A18" s="7">
        <v>16</v>
      </c>
      <c r="B18" s="8" t="s">
        <v>35</v>
      </c>
      <c r="C18" s="8" t="s">
        <v>14</v>
      </c>
      <c r="D18" s="8" t="s">
        <v>24</v>
      </c>
      <c r="E18" s="8" t="s">
        <v>16</v>
      </c>
      <c r="F18" s="57">
        <v>74.1</v>
      </c>
      <c r="G18" s="31">
        <f t="shared" si="0"/>
        <v>44.46</v>
      </c>
      <c r="H18" s="31">
        <v>74.6</v>
      </c>
      <c r="I18" s="31">
        <f t="shared" si="1"/>
        <v>29.84</v>
      </c>
      <c r="J18" s="31">
        <f t="shared" si="2"/>
        <v>74.3</v>
      </c>
      <c r="K18" s="7" t="s">
        <v>17</v>
      </c>
      <c r="L18" s="25"/>
    </row>
    <row r="19" s="2" customFormat="1" customHeight="1" spans="1:12">
      <c r="A19" s="7">
        <v>17</v>
      </c>
      <c r="B19" s="7" t="s">
        <v>36</v>
      </c>
      <c r="C19" s="7" t="s">
        <v>14</v>
      </c>
      <c r="D19" s="7" t="s">
        <v>24</v>
      </c>
      <c r="E19" s="8" t="s">
        <v>16</v>
      </c>
      <c r="F19" s="57">
        <v>69.65</v>
      </c>
      <c r="G19" s="31">
        <f t="shared" si="0"/>
        <v>41.79</v>
      </c>
      <c r="H19" s="31">
        <v>81</v>
      </c>
      <c r="I19" s="31">
        <f t="shared" si="1"/>
        <v>32.4</v>
      </c>
      <c r="J19" s="31">
        <f t="shared" si="2"/>
        <v>74.19</v>
      </c>
      <c r="K19" s="7" t="s">
        <v>17</v>
      </c>
      <c r="L19" s="25"/>
    </row>
    <row r="20" s="2" customFormat="1" customHeight="1" spans="1:12">
      <c r="A20" s="7">
        <v>17</v>
      </c>
      <c r="B20" s="7" t="s">
        <v>37</v>
      </c>
      <c r="C20" s="7" t="s">
        <v>14</v>
      </c>
      <c r="D20" s="7" t="s">
        <v>15</v>
      </c>
      <c r="E20" s="8" t="s">
        <v>16</v>
      </c>
      <c r="F20" s="57">
        <v>71.25</v>
      </c>
      <c r="G20" s="31">
        <f t="shared" si="0"/>
        <v>42.75</v>
      </c>
      <c r="H20" s="31">
        <v>78.6</v>
      </c>
      <c r="I20" s="31">
        <f t="shared" si="1"/>
        <v>31.44</v>
      </c>
      <c r="J20" s="31">
        <f t="shared" si="2"/>
        <v>74.19</v>
      </c>
      <c r="K20" s="7" t="s">
        <v>17</v>
      </c>
      <c r="L20" s="25"/>
    </row>
    <row r="21" s="2" customFormat="1" customHeight="1" spans="1:12">
      <c r="A21" s="7">
        <v>19</v>
      </c>
      <c r="B21" s="7" t="s">
        <v>38</v>
      </c>
      <c r="C21" s="7" t="s">
        <v>14</v>
      </c>
      <c r="D21" s="7" t="s">
        <v>19</v>
      </c>
      <c r="E21" s="8" t="s">
        <v>16</v>
      </c>
      <c r="F21" s="57">
        <v>70.15</v>
      </c>
      <c r="G21" s="31">
        <f t="shared" si="0"/>
        <v>42.09</v>
      </c>
      <c r="H21" s="31">
        <v>80.2</v>
      </c>
      <c r="I21" s="31">
        <f t="shared" si="1"/>
        <v>32.08</v>
      </c>
      <c r="J21" s="31">
        <f t="shared" si="2"/>
        <v>74.17</v>
      </c>
      <c r="K21" s="7" t="s">
        <v>17</v>
      </c>
      <c r="L21" s="25"/>
    </row>
    <row r="22" s="2" customFormat="1" customHeight="1" spans="1:12">
      <c r="A22" s="7">
        <v>20</v>
      </c>
      <c r="B22" s="7" t="s">
        <v>39</v>
      </c>
      <c r="C22" s="7" t="s">
        <v>14</v>
      </c>
      <c r="D22" s="7" t="s">
        <v>15</v>
      </c>
      <c r="E22" s="8" t="s">
        <v>16</v>
      </c>
      <c r="F22" s="57">
        <v>72.05</v>
      </c>
      <c r="G22" s="31">
        <f t="shared" si="0"/>
        <v>43.23</v>
      </c>
      <c r="H22" s="31">
        <v>77</v>
      </c>
      <c r="I22" s="31">
        <f t="shared" si="1"/>
        <v>30.8</v>
      </c>
      <c r="J22" s="31">
        <f t="shared" si="2"/>
        <v>74.03</v>
      </c>
      <c r="K22" s="7" t="s">
        <v>17</v>
      </c>
      <c r="L22" s="25"/>
    </row>
    <row r="23" s="2" customFormat="1" customHeight="1" spans="1:12">
      <c r="A23" s="7">
        <v>21</v>
      </c>
      <c r="B23" s="8" t="s">
        <v>40</v>
      </c>
      <c r="C23" s="8" t="s">
        <v>14</v>
      </c>
      <c r="D23" s="8" t="s">
        <v>24</v>
      </c>
      <c r="E23" s="8" t="s">
        <v>16</v>
      </c>
      <c r="F23" s="57">
        <v>70.55</v>
      </c>
      <c r="G23" s="31">
        <f t="shared" si="0"/>
        <v>42.33</v>
      </c>
      <c r="H23" s="31">
        <v>78.4</v>
      </c>
      <c r="I23" s="31">
        <f t="shared" si="1"/>
        <v>31.36</v>
      </c>
      <c r="J23" s="31">
        <f t="shared" si="2"/>
        <v>73.69</v>
      </c>
      <c r="K23" s="7" t="s">
        <v>17</v>
      </c>
      <c r="L23" s="25"/>
    </row>
    <row r="24" s="2" customFormat="1" customHeight="1" spans="1:12">
      <c r="A24" s="7">
        <v>22</v>
      </c>
      <c r="B24" s="8" t="s">
        <v>41</v>
      </c>
      <c r="C24" s="8" t="s">
        <v>14</v>
      </c>
      <c r="D24" s="8" t="s">
        <v>15</v>
      </c>
      <c r="E24" s="8" t="s">
        <v>16</v>
      </c>
      <c r="F24" s="57">
        <v>68.4</v>
      </c>
      <c r="G24" s="31">
        <f t="shared" si="0"/>
        <v>41.04</v>
      </c>
      <c r="H24" s="31">
        <v>81.4</v>
      </c>
      <c r="I24" s="31">
        <f t="shared" si="1"/>
        <v>32.56</v>
      </c>
      <c r="J24" s="31">
        <f t="shared" si="2"/>
        <v>73.6</v>
      </c>
      <c r="K24" s="7" t="s">
        <v>17</v>
      </c>
      <c r="L24" s="25"/>
    </row>
    <row r="25" s="2" customFormat="1" customHeight="1" spans="1:12">
      <c r="A25" s="7">
        <v>23</v>
      </c>
      <c r="B25" s="7" t="s">
        <v>42</v>
      </c>
      <c r="C25" s="7" t="s">
        <v>14</v>
      </c>
      <c r="D25" s="7" t="s">
        <v>24</v>
      </c>
      <c r="E25" s="8" t="s">
        <v>16</v>
      </c>
      <c r="F25" s="57">
        <v>66.55</v>
      </c>
      <c r="G25" s="31">
        <f t="shared" si="0"/>
        <v>39.93</v>
      </c>
      <c r="H25" s="31">
        <v>83.2</v>
      </c>
      <c r="I25" s="31">
        <f t="shared" si="1"/>
        <v>33.28</v>
      </c>
      <c r="J25" s="31">
        <f t="shared" si="2"/>
        <v>73.21</v>
      </c>
      <c r="K25" s="7" t="s">
        <v>17</v>
      </c>
      <c r="L25" s="25"/>
    </row>
    <row r="26" s="2" customFormat="1" customHeight="1" spans="1:12">
      <c r="A26" s="7">
        <v>24</v>
      </c>
      <c r="B26" s="7" t="s">
        <v>43</v>
      </c>
      <c r="C26" s="7" t="s">
        <v>14</v>
      </c>
      <c r="D26" s="7" t="s">
        <v>24</v>
      </c>
      <c r="E26" s="8" t="s">
        <v>16</v>
      </c>
      <c r="F26" s="57">
        <v>72.55</v>
      </c>
      <c r="G26" s="31">
        <f t="shared" si="0"/>
        <v>43.53</v>
      </c>
      <c r="H26" s="31">
        <v>72.8</v>
      </c>
      <c r="I26" s="31">
        <f t="shared" si="1"/>
        <v>29.12</v>
      </c>
      <c r="J26" s="31">
        <f t="shared" si="2"/>
        <v>72.65</v>
      </c>
      <c r="K26" s="7" t="s">
        <v>17</v>
      </c>
      <c r="L26" s="25"/>
    </row>
    <row r="27" s="2" customFormat="1" customHeight="1" spans="1:12">
      <c r="A27" s="7">
        <v>25</v>
      </c>
      <c r="B27" s="7" t="s">
        <v>44</v>
      </c>
      <c r="C27" s="7" t="s">
        <v>14</v>
      </c>
      <c r="D27" s="7" t="s">
        <v>24</v>
      </c>
      <c r="E27" s="8" t="s">
        <v>16</v>
      </c>
      <c r="F27" s="57">
        <v>71.25</v>
      </c>
      <c r="G27" s="31">
        <f t="shared" si="0"/>
        <v>42.75</v>
      </c>
      <c r="H27" s="31">
        <v>74.4</v>
      </c>
      <c r="I27" s="31">
        <f t="shared" si="1"/>
        <v>29.76</v>
      </c>
      <c r="J27" s="31">
        <f t="shared" si="2"/>
        <v>72.51</v>
      </c>
      <c r="K27" s="7" t="s">
        <v>17</v>
      </c>
      <c r="L27" s="25"/>
    </row>
    <row r="28" s="2" customFormat="1" customHeight="1" spans="1:12">
      <c r="A28" s="7">
        <v>26</v>
      </c>
      <c r="B28" s="8" t="s">
        <v>45</v>
      </c>
      <c r="C28" s="8" t="s">
        <v>14</v>
      </c>
      <c r="D28" s="8" t="s">
        <v>24</v>
      </c>
      <c r="E28" s="8" t="s">
        <v>16</v>
      </c>
      <c r="F28" s="57">
        <v>65.85</v>
      </c>
      <c r="G28" s="31">
        <f t="shared" si="0"/>
        <v>39.51</v>
      </c>
      <c r="H28" s="31">
        <v>81.6</v>
      </c>
      <c r="I28" s="31">
        <f t="shared" si="1"/>
        <v>32.64</v>
      </c>
      <c r="J28" s="31">
        <f t="shared" si="2"/>
        <v>72.15</v>
      </c>
      <c r="K28" s="7" t="s">
        <v>17</v>
      </c>
      <c r="L28" s="25"/>
    </row>
    <row r="29" s="2" customFormat="1" customHeight="1" spans="1:12">
      <c r="A29" s="7">
        <v>27</v>
      </c>
      <c r="B29" s="8" t="s">
        <v>46</v>
      </c>
      <c r="C29" s="8" t="s">
        <v>14</v>
      </c>
      <c r="D29" s="8" t="s">
        <v>24</v>
      </c>
      <c r="E29" s="8" t="s">
        <v>16</v>
      </c>
      <c r="F29" s="57">
        <v>68.05</v>
      </c>
      <c r="G29" s="31">
        <f t="shared" si="0"/>
        <v>40.83</v>
      </c>
      <c r="H29" s="31">
        <v>77.4</v>
      </c>
      <c r="I29" s="31">
        <f t="shared" si="1"/>
        <v>30.96</v>
      </c>
      <c r="J29" s="31">
        <f t="shared" si="2"/>
        <v>71.79</v>
      </c>
      <c r="K29" s="7" t="s">
        <v>17</v>
      </c>
      <c r="L29" s="25"/>
    </row>
    <row r="30" s="2" customFormat="1" customHeight="1" spans="1:12">
      <c r="A30" s="7">
        <v>28</v>
      </c>
      <c r="B30" s="7" t="s">
        <v>47</v>
      </c>
      <c r="C30" s="7" t="s">
        <v>14</v>
      </c>
      <c r="D30" s="7" t="s">
        <v>15</v>
      </c>
      <c r="E30" s="8" t="s">
        <v>16</v>
      </c>
      <c r="F30" s="57">
        <v>69.6</v>
      </c>
      <c r="G30" s="31">
        <f t="shared" si="0"/>
        <v>41.76</v>
      </c>
      <c r="H30" s="31">
        <v>74.8</v>
      </c>
      <c r="I30" s="31">
        <f t="shared" si="1"/>
        <v>29.92</v>
      </c>
      <c r="J30" s="31">
        <f t="shared" si="2"/>
        <v>71.68</v>
      </c>
      <c r="K30" s="7" t="s">
        <v>17</v>
      </c>
      <c r="L30" s="25"/>
    </row>
    <row r="31" s="2" customFormat="1" customHeight="1" spans="1:12">
      <c r="A31" s="7">
        <v>29</v>
      </c>
      <c r="B31" s="7" t="s">
        <v>48</v>
      </c>
      <c r="C31" s="7" t="s">
        <v>14</v>
      </c>
      <c r="D31" s="7" t="s">
        <v>15</v>
      </c>
      <c r="E31" s="8" t="s">
        <v>16</v>
      </c>
      <c r="F31" s="57">
        <v>65.05</v>
      </c>
      <c r="G31" s="31">
        <f t="shared" si="0"/>
        <v>39.03</v>
      </c>
      <c r="H31" s="31">
        <v>79.6</v>
      </c>
      <c r="I31" s="31">
        <f t="shared" si="1"/>
        <v>31.84</v>
      </c>
      <c r="J31" s="31">
        <f t="shared" si="2"/>
        <v>70.87</v>
      </c>
      <c r="K31" s="7" t="s">
        <v>17</v>
      </c>
      <c r="L31" s="25"/>
    </row>
    <row r="32" s="2" customFormat="1" customHeight="1" spans="1:12">
      <c r="A32" s="7">
        <v>30</v>
      </c>
      <c r="B32" s="7" t="s">
        <v>49</v>
      </c>
      <c r="C32" s="7" t="s">
        <v>14</v>
      </c>
      <c r="D32" s="7" t="s">
        <v>15</v>
      </c>
      <c r="E32" s="8" t="s">
        <v>16</v>
      </c>
      <c r="F32" s="57">
        <v>64.45</v>
      </c>
      <c r="G32" s="31">
        <f t="shared" si="0"/>
        <v>38.67</v>
      </c>
      <c r="H32" s="31">
        <v>80.4</v>
      </c>
      <c r="I32" s="31">
        <f t="shared" si="1"/>
        <v>32.16</v>
      </c>
      <c r="J32" s="31">
        <f t="shared" si="2"/>
        <v>70.83</v>
      </c>
      <c r="K32" s="7" t="s">
        <v>17</v>
      </c>
      <c r="L32" s="25"/>
    </row>
    <row r="33" s="2" customFormat="1" customHeight="1" spans="1:12">
      <c r="A33" s="7">
        <v>31</v>
      </c>
      <c r="B33" s="8" t="s">
        <v>50</v>
      </c>
      <c r="C33" s="8" t="s">
        <v>14</v>
      </c>
      <c r="D33" s="8" t="s">
        <v>24</v>
      </c>
      <c r="E33" s="8" t="s">
        <v>16</v>
      </c>
      <c r="F33" s="57">
        <v>64</v>
      </c>
      <c r="G33" s="31">
        <f t="shared" si="0"/>
        <v>38.4</v>
      </c>
      <c r="H33" s="31">
        <v>81</v>
      </c>
      <c r="I33" s="31">
        <f t="shared" si="1"/>
        <v>32.4</v>
      </c>
      <c r="J33" s="31">
        <f t="shared" si="2"/>
        <v>70.8</v>
      </c>
      <c r="K33" s="7" t="s">
        <v>17</v>
      </c>
      <c r="L33" s="25"/>
    </row>
    <row r="34" s="2" customFormat="1" customHeight="1" spans="1:12">
      <c r="A34" s="7">
        <v>32</v>
      </c>
      <c r="B34" s="7" t="s">
        <v>51</v>
      </c>
      <c r="C34" s="7" t="s">
        <v>14</v>
      </c>
      <c r="D34" s="7" t="s">
        <v>15</v>
      </c>
      <c r="E34" s="8" t="s">
        <v>16</v>
      </c>
      <c r="F34" s="57">
        <v>64.8</v>
      </c>
      <c r="G34" s="31">
        <f t="shared" si="0"/>
        <v>38.88</v>
      </c>
      <c r="H34" s="31">
        <v>79</v>
      </c>
      <c r="I34" s="31">
        <f t="shared" si="1"/>
        <v>31.6</v>
      </c>
      <c r="J34" s="31">
        <f t="shared" si="2"/>
        <v>70.48</v>
      </c>
      <c r="K34" s="7" t="s">
        <v>17</v>
      </c>
      <c r="L34" s="25"/>
    </row>
    <row r="35" s="2" customFormat="1" customHeight="1" spans="1:12">
      <c r="A35" s="7">
        <v>33</v>
      </c>
      <c r="B35" s="8" t="s">
        <v>52</v>
      </c>
      <c r="C35" s="8" t="s">
        <v>14</v>
      </c>
      <c r="D35" s="8" t="s">
        <v>24</v>
      </c>
      <c r="E35" s="8" t="s">
        <v>16</v>
      </c>
      <c r="F35" s="57">
        <v>61.4</v>
      </c>
      <c r="G35" s="31">
        <f t="shared" si="0"/>
        <v>36.84</v>
      </c>
      <c r="H35" s="31">
        <v>84</v>
      </c>
      <c r="I35" s="31">
        <f t="shared" si="1"/>
        <v>33.6</v>
      </c>
      <c r="J35" s="31">
        <f t="shared" si="2"/>
        <v>70.44</v>
      </c>
      <c r="K35" s="7" t="s">
        <v>17</v>
      </c>
      <c r="L35" s="25"/>
    </row>
    <row r="36" s="2" customFormat="1" customHeight="1" spans="1:12">
      <c r="A36" s="7">
        <v>34</v>
      </c>
      <c r="B36" s="7" t="s">
        <v>53</v>
      </c>
      <c r="C36" s="7" t="s">
        <v>14</v>
      </c>
      <c r="D36" s="7" t="s">
        <v>24</v>
      </c>
      <c r="E36" s="8" t="s">
        <v>16</v>
      </c>
      <c r="F36" s="57">
        <v>64.55</v>
      </c>
      <c r="G36" s="31">
        <f t="shared" si="0"/>
        <v>38.73</v>
      </c>
      <c r="H36" s="31">
        <v>79.2</v>
      </c>
      <c r="I36" s="31">
        <f t="shared" si="1"/>
        <v>31.68</v>
      </c>
      <c r="J36" s="31">
        <f t="shared" si="2"/>
        <v>70.41</v>
      </c>
      <c r="K36" s="7" t="s">
        <v>17</v>
      </c>
      <c r="L36" s="25"/>
    </row>
    <row r="37" s="2" customFormat="1" customHeight="1" spans="1:12">
      <c r="A37" s="7">
        <v>35</v>
      </c>
      <c r="B37" s="8" t="s">
        <v>54</v>
      </c>
      <c r="C37" s="8" t="s">
        <v>14</v>
      </c>
      <c r="D37" s="8" t="s">
        <v>15</v>
      </c>
      <c r="E37" s="8" t="s">
        <v>16</v>
      </c>
      <c r="F37" s="57">
        <v>64.25</v>
      </c>
      <c r="G37" s="31">
        <f t="shared" si="0"/>
        <v>38.55</v>
      </c>
      <c r="H37" s="31">
        <v>79.6</v>
      </c>
      <c r="I37" s="31">
        <f t="shared" si="1"/>
        <v>31.84</v>
      </c>
      <c r="J37" s="31">
        <f t="shared" si="2"/>
        <v>70.39</v>
      </c>
      <c r="K37" s="7" t="s">
        <v>17</v>
      </c>
      <c r="L37" s="25"/>
    </row>
    <row r="38" s="2" customFormat="1" customHeight="1" spans="1:12">
      <c r="A38" s="7">
        <v>36</v>
      </c>
      <c r="B38" s="32" t="s">
        <v>55</v>
      </c>
      <c r="C38" s="32" t="s">
        <v>14</v>
      </c>
      <c r="D38" s="32" t="s">
        <v>24</v>
      </c>
      <c r="E38" s="8" t="s">
        <v>16</v>
      </c>
      <c r="F38" s="57">
        <v>64.5</v>
      </c>
      <c r="G38" s="31">
        <f t="shared" si="0"/>
        <v>38.7</v>
      </c>
      <c r="H38" s="31">
        <v>78.4</v>
      </c>
      <c r="I38" s="31">
        <f t="shared" si="1"/>
        <v>31.36</v>
      </c>
      <c r="J38" s="31">
        <f t="shared" si="2"/>
        <v>70.06</v>
      </c>
      <c r="K38" s="7" t="s">
        <v>17</v>
      </c>
      <c r="L38" s="25"/>
    </row>
    <row r="39" s="2" customFormat="1" customHeight="1" spans="1:12">
      <c r="A39" s="7">
        <v>37</v>
      </c>
      <c r="B39" s="7" t="s">
        <v>56</v>
      </c>
      <c r="C39" s="7" t="s">
        <v>14</v>
      </c>
      <c r="D39" s="7" t="s">
        <v>24</v>
      </c>
      <c r="E39" s="8" t="s">
        <v>16</v>
      </c>
      <c r="F39" s="57">
        <v>66</v>
      </c>
      <c r="G39" s="31">
        <f t="shared" si="0"/>
        <v>39.6</v>
      </c>
      <c r="H39" s="31">
        <v>76</v>
      </c>
      <c r="I39" s="31">
        <f t="shared" si="1"/>
        <v>30.4</v>
      </c>
      <c r="J39" s="31">
        <f t="shared" si="2"/>
        <v>70</v>
      </c>
      <c r="K39" s="7" t="s">
        <v>17</v>
      </c>
      <c r="L39" s="25"/>
    </row>
    <row r="40" s="2" customFormat="1" customHeight="1" spans="1:12">
      <c r="A40" s="7">
        <v>38</v>
      </c>
      <c r="B40" s="14" t="s">
        <v>57</v>
      </c>
      <c r="C40" s="14" t="s">
        <v>14</v>
      </c>
      <c r="D40" s="14" t="s">
        <v>15</v>
      </c>
      <c r="E40" s="8" t="s">
        <v>16</v>
      </c>
      <c r="F40" s="57">
        <v>58.9</v>
      </c>
      <c r="G40" s="31">
        <f t="shared" si="0"/>
        <v>35.34</v>
      </c>
      <c r="H40" s="31">
        <v>86.4</v>
      </c>
      <c r="I40" s="31">
        <f t="shared" si="1"/>
        <v>34.56</v>
      </c>
      <c r="J40" s="31">
        <f t="shared" si="2"/>
        <v>69.9</v>
      </c>
      <c r="K40" s="7" t="s">
        <v>17</v>
      </c>
      <c r="L40" s="25"/>
    </row>
    <row r="41" s="2" customFormat="1" customHeight="1" spans="1:12">
      <c r="A41" s="7">
        <v>39</v>
      </c>
      <c r="B41" s="8" t="s">
        <v>58</v>
      </c>
      <c r="C41" s="8" t="s">
        <v>14</v>
      </c>
      <c r="D41" s="8" t="s">
        <v>15</v>
      </c>
      <c r="E41" s="8" t="s">
        <v>16</v>
      </c>
      <c r="F41" s="57">
        <v>61.25</v>
      </c>
      <c r="G41" s="31">
        <f t="shared" si="0"/>
        <v>36.75</v>
      </c>
      <c r="H41" s="31">
        <v>82.8</v>
      </c>
      <c r="I41" s="31">
        <f t="shared" si="1"/>
        <v>33.12</v>
      </c>
      <c r="J41" s="31">
        <f t="shared" si="2"/>
        <v>69.87</v>
      </c>
      <c r="K41" s="7" t="s">
        <v>17</v>
      </c>
      <c r="L41" s="25"/>
    </row>
    <row r="42" s="2" customFormat="1" customHeight="1" spans="1:12">
      <c r="A42" s="7">
        <v>40</v>
      </c>
      <c r="B42" s="7" t="s">
        <v>59</v>
      </c>
      <c r="C42" s="7" t="s">
        <v>14</v>
      </c>
      <c r="D42" s="7" t="s">
        <v>19</v>
      </c>
      <c r="E42" s="8" t="s">
        <v>16</v>
      </c>
      <c r="F42" s="57">
        <v>64.65</v>
      </c>
      <c r="G42" s="31">
        <f t="shared" si="0"/>
        <v>38.79</v>
      </c>
      <c r="H42" s="31">
        <v>77.2</v>
      </c>
      <c r="I42" s="31">
        <f t="shared" si="1"/>
        <v>30.88</v>
      </c>
      <c r="J42" s="31">
        <f t="shared" si="2"/>
        <v>69.67</v>
      </c>
      <c r="K42" s="7" t="s">
        <v>17</v>
      </c>
      <c r="L42" s="25"/>
    </row>
    <row r="43" s="2" customFormat="1" customHeight="1" spans="1:12">
      <c r="A43" s="7">
        <v>41</v>
      </c>
      <c r="B43" s="7" t="s">
        <v>60</v>
      </c>
      <c r="C43" s="7" t="s">
        <v>14</v>
      </c>
      <c r="D43" s="7" t="s">
        <v>15</v>
      </c>
      <c r="E43" s="8" t="s">
        <v>16</v>
      </c>
      <c r="F43" s="57">
        <v>63.6</v>
      </c>
      <c r="G43" s="31">
        <f t="shared" si="0"/>
        <v>38.16</v>
      </c>
      <c r="H43" s="31">
        <v>78.2</v>
      </c>
      <c r="I43" s="31">
        <f t="shared" si="1"/>
        <v>31.28</v>
      </c>
      <c r="J43" s="31">
        <f t="shared" si="2"/>
        <v>69.44</v>
      </c>
      <c r="K43" s="7" t="s">
        <v>17</v>
      </c>
      <c r="L43" s="25"/>
    </row>
    <row r="44" s="2" customFormat="1" customHeight="1" spans="1:12">
      <c r="A44" s="7">
        <v>42</v>
      </c>
      <c r="B44" s="7" t="s">
        <v>61</v>
      </c>
      <c r="C44" s="7" t="s">
        <v>14</v>
      </c>
      <c r="D44" s="7" t="s">
        <v>24</v>
      </c>
      <c r="E44" s="8" t="s">
        <v>16</v>
      </c>
      <c r="F44" s="57">
        <v>62.45</v>
      </c>
      <c r="G44" s="31">
        <f t="shared" si="0"/>
        <v>37.47</v>
      </c>
      <c r="H44" s="31">
        <v>79.8</v>
      </c>
      <c r="I44" s="31">
        <f t="shared" si="1"/>
        <v>31.92</v>
      </c>
      <c r="J44" s="31">
        <f t="shared" si="2"/>
        <v>69.39</v>
      </c>
      <c r="K44" s="7" t="s">
        <v>17</v>
      </c>
      <c r="L44" s="25"/>
    </row>
    <row r="45" s="2" customFormat="1" customHeight="1" spans="1:12">
      <c r="A45" s="7">
        <v>43</v>
      </c>
      <c r="B45" s="8" t="s">
        <v>62</v>
      </c>
      <c r="C45" s="8" t="s">
        <v>14</v>
      </c>
      <c r="D45" s="8" t="s">
        <v>24</v>
      </c>
      <c r="E45" s="8" t="s">
        <v>16</v>
      </c>
      <c r="F45" s="57">
        <v>62.6</v>
      </c>
      <c r="G45" s="31">
        <f t="shared" si="0"/>
        <v>37.56</v>
      </c>
      <c r="H45" s="31">
        <v>79.4</v>
      </c>
      <c r="I45" s="31">
        <f t="shared" si="1"/>
        <v>31.76</v>
      </c>
      <c r="J45" s="31">
        <f t="shared" si="2"/>
        <v>69.32</v>
      </c>
      <c r="K45" s="7" t="s">
        <v>17</v>
      </c>
      <c r="L45" s="25"/>
    </row>
    <row r="46" s="2" customFormat="1" customHeight="1" spans="1:12">
      <c r="A46" s="7">
        <v>44</v>
      </c>
      <c r="B46" s="8" t="s">
        <v>63</v>
      </c>
      <c r="C46" s="8" t="s">
        <v>14</v>
      </c>
      <c r="D46" s="8" t="s">
        <v>24</v>
      </c>
      <c r="E46" s="8" t="s">
        <v>16</v>
      </c>
      <c r="F46" s="57">
        <v>58.1</v>
      </c>
      <c r="G46" s="31">
        <f t="shared" si="0"/>
        <v>34.86</v>
      </c>
      <c r="H46" s="31">
        <v>86</v>
      </c>
      <c r="I46" s="31">
        <f t="shared" si="1"/>
        <v>34.4</v>
      </c>
      <c r="J46" s="31">
        <f t="shared" si="2"/>
        <v>69.26</v>
      </c>
      <c r="K46" s="7" t="s">
        <v>17</v>
      </c>
      <c r="L46" s="25"/>
    </row>
    <row r="47" s="2" customFormat="1" customHeight="1" spans="1:12">
      <c r="A47" s="7">
        <v>45</v>
      </c>
      <c r="B47" s="8" t="s">
        <v>64</v>
      </c>
      <c r="C47" s="8" t="s">
        <v>14</v>
      </c>
      <c r="D47" s="8" t="s">
        <v>15</v>
      </c>
      <c r="E47" s="8" t="s">
        <v>16</v>
      </c>
      <c r="F47" s="57">
        <v>62.25</v>
      </c>
      <c r="G47" s="31">
        <f t="shared" si="0"/>
        <v>37.35</v>
      </c>
      <c r="H47" s="31">
        <v>79.6</v>
      </c>
      <c r="I47" s="31">
        <f t="shared" si="1"/>
        <v>31.84</v>
      </c>
      <c r="J47" s="31">
        <f t="shared" si="2"/>
        <v>69.19</v>
      </c>
      <c r="K47" s="7" t="s">
        <v>17</v>
      </c>
      <c r="L47" s="25"/>
    </row>
    <row r="48" s="2" customFormat="1" customHeight="1" spans="1:12">
      <c r="A48" s="7">
        <v>46</v>
      </c>
      <c r="B48" s="7" t="s">
        <v>65</v>
      </c>
      <c r="C48" s="7" t="s">
        <v>14</v>
      </c>
      <c r="D48" s="7" t="s">
        <v>24</v>
      </c>
      <c r="E48" s="8" t="s">
        <v>16</v>
      </c>
      <c r="F48" s="57">
        <v>61.25</v>
      </c>
      <c r="G48" s="31">
        <f t="shared" si="0"/>
        <v>36.75</v>
      </c>
      <c r="H48" s="31">
        <v>80.8</v>
      </c>
      <c r="I48" s="31">
        <f t="shared" si="1"/>
        <v>32.32</v>
      </c>
      <c r="J48" s="31">
        <f t="shared" si="2"/>
        <v>69.07</v>
      </c>
      <c r="K48" s="7" t="s">
        <v>17</v>
      </c>
      <c r="L48" s="25"/>
    </row>
    <row r="49" s="2" customFormat="1" customHeight="1" spans="1:12">
      <c r="A49" s="7">
        <v>47</v>
      </c>
      <c r="B49" s="7" t="s">
        <v>66</v>
      </c>
      <c r="C49" s="7" t="s">
        <v>14</v>
      </c>
      <c r="D49" s="7" t="s">
        <v>24</v>
      </c>
      <c r="E49" s="8" t="s">
        <v>16</v>
      </c>
      <c r="F49" s="57">
        <v>66.05</v>
      </c>
      <c r="G49" s="31">
        <f t="shared" si="0"/>
        <v>39.63</v>
      </c>
      <c r="H49" s="31">
        <v>73.4</v>
      </c>
      <c r="I49" s="31">
        <f t="shared" si="1"/>
        <v>29.36</v>
      </c>
      <c r="J49" s="31">
        <f t="shared" si="2"/>
        <v>68.99</v>
      </c>
      <c r="K49" s="7" t="s">
        <v>17</v>
      </c>
      <c r="L49" s="24" t="s">
        <v>67</v>
      </c>
    </row>
    <row r="50" s="2" customFormat="1" customHeight="1" spans="1:12">
      <c r="A50" s="7">
        <v>48</v>
      </c>
      <c r="B50" s="8" t="s">
        <v>68</v>
      </c>
      <c r="C50" s="8" t="s">
        <v>14</v>
      </c>
      <c r="D50" s="8" t="s">
        <v>24</v>
      </c>
      <c r="E50" s="8" t="s">
        <v>16</v>
      </c>
      <c r="F50" s="57">
        <v>63.05</v>
      </c>
      <c r="G50" s="31">
        <f t="shared" si="0"/>
        <v>37.83</v>
      </c>
      <c r="H50" s="31">
        <v>77.8</v>
      </c>
      <c r="I50" s="31">
        <f t="shared" si="1"/>
        <v>31.12</v>
      </c>
      <c r="J50" s="31">
        <f t="shared" si="2"/>
        <v>68.95</v>
      </c>
      <c r="K50" s="7" t="s">
        <v>17</v>
      </c>
      <c r="L50" s="25"/>
    </row>
    <row r="51" s="2" customFormat="1" customHeight="1" spans="1:12">
      <c r="A51" s="7">
        <v>49</v>
      </c>
      <c r="B51" s="7" t="s">
        <v>69</v>
      </c>
      <c r="C51" s="7" t="s">
        <v>14</v>
      </c>
      <c r="D51" s="7" t="s">
        <v>24</v>
      </c>
      <c r="E51" s="8" t="s">
        <v>16</v>
      </c>
      <c r="F51" s="57">
        <v>62.2</v>
      </c>
      <c r="G51" s="31">
        <f t="shared" si="0"/>
        <v>37.32</v>
      </c>
      <c r="H51" s="31">
        <v>78.6</v>
      </c>
      <c r="I51" s="31">
        <f t="shared" si="1"/>
        <v>31.44</v>
      </c>
      <c r="J51" s="31">
        <f t="shared" si="2"/>
        <v>68.76</v>
      </c>
      <c r="K51" s="7" t="s">
        <v>17</v>
      </c>
      <c r="L51" s="25"/>
    </row>
    <row r="52" s="2" customFormat="1" customHeight="1" spans="1:12">
      <c r="A52" s="7">
        <v>50</v>
      </c>
      <c r="B52" s="8" t="s">
        <v>70</v>
      </c>
      <c r="C52" s="8" t="s">
        <v>14</v>
      </c>
      <c r="D52" s="8" t="s">
        <v>24</v>
      </c>
      <c r="E52" s="8" t="s">
        <v>16</v>
      </c>
      <c r="F52" s="57">
        <v>63.55</v>
      </c>
      <c r="G52" s="31">
        <f t="shared" si="0"/>
        <v>38.13</v>
      </c>
      <c r="H52" s="31">
        <v>76.4</v>
      </c>
      <c r="I52" s="31">
        <f t="shared" si="1"/>
        <v>30.56</v>
      </c>
      <c r="J52" s="31">
        <f t="shared" si="2"/>
        <v>68.69</v>
      </c>
      <c r="K52" s="7" t="s">
        <v>17</v>
      </c>
      <c r="L52" s="25"/>
    </row>
    <row r="53" s="2" customFormat="1" customHeight="1" spans="1:12">
      <c r="A53" s="7">
        <v>51</v>
      </c>
      <c r="B53" s="7" t="s">
        <v>71</v>
      </c>
      <c r="C53" s="7" t="s">
        <v>14</v>
      </c>
      <c r="D53" s="7" t="s">
        <v>24</v>
      </c>
      <c r="E53" s="8" t="s">
        <v>16</v>
      </c>
      <c r="F53" s="57">
        <v>60.3</v>
      </c>
      <c r="G53" s="31">
        <f t="shared" si="0"/>
        <v>36.18</v>
      </c>
      <c r="H53" s="31">
        <v>80.2</v>
      </c>
      <c r="I53" s="31">
        <f t="shared" si="1"/>
        <v>32.08</v>
      </c>
      <c r="J53" s="31">
        <f t="shared" si="2"/>
        <v>68.26</v>
      </c>
      <c r="K53" s="7" t="s">
        <v>17</v>
      </c>
      <c r="L53" s="25"/>
    </row>
    <row r="54" s="2" customFormat="1" customHeight="1" spans="1:12">
      <c r="A54" s="7">
        <v>52</v>
      </c>
      <c r="B54" s="8" t="s">
        <v>72</v>
      </c>
      <c r="C54" s="8" t="s">
        <v>14</v>
      </c>
      <c r="D54" s="8" t="s">
        <v>15</v>
      </c>
      <c r="E54" s="8" t="s">
        <v>16</v>
      </c>
      <c r="F54" s="57">
        <v>60.4</v>
      </c>
      <c r="G54" s="31">
        <f t="shared" si="0"/>
        <v>36.24</v>
      </c>
      <c r="H54" s="31">
        <v>79.6</v>
      </c>
      <c r="I54" s="31">
        <f t="shared" si="1"/>
        <v>31.84</v>
      </c>
      <c r="J54" s="31">
        <f t="shared" si="2"/>
        <v>68.08</v>
      </c>
      <c r="K54" s="7" t="s">
        <v>17</v>
      </c>
      <c r="L54" s="25"/>
    </row>
    <row r="55" s="2" customFormat="1" customHeight="1" spans="1:12">
      <c r="A55" s="7">
        <v>53</v>
      </c>
      <c r="B55" s="8" t="s">
        <v>73</v>
      </c>
      <c r="C55" s="8" t="s">
        <v>14</v>
      </c>
      <c r="D55" s="8" t="s">
        <v>24</v>
      </c>
      <c r="E55" s="8" t="s">
        <v>16</v>
      </c>
      <c r="F55" s="57">
        <v>62.55</v>
      </c>
      <c r="G55" s="31">
        <f t="shared" si="0"/>
        <v>37.53</v>
      </c>
      <c r="H55" s="31">
        <v>75.6</v>
      </c>
      <c r="I55" s="31">
        <f t="shared" si="1"/>
        <v>30.24</v>
      </c>
      <c r="J55" s="31">
        <f t="shared" si="2"/>
        <v>67.77</v>
      </c>
      <c r="K55" s="7" t="s">
        <v>17</v>
      </c>
      <c r="L55" s="25"/>
    </row>
    <row r="56" s="2" customFormat="1" customHeight="1" spans="1:12">
      <c r="A56" s="7">
        <v>54</v>
      </c>
      <c r="B56" s="7" t="s">
        <v>74</v>
      </c>
      <c r="C56" s="7" t="s">
        <v>14</v>
      </c>
      <c r="D56" s="7" t="s">
        <v>15</v>
      </c>
      <c r="E56" s="8" t="s">
        <v>16</v>
      </c>
      <c r="F56" s="57">
        <v>60.75</v>
      </c>
      <c r="G56" s="31">
        <f t="shared" si="0"/>
        <v>36.45</v>
      </c>
      <c r="H56" s="31">
        <v>77.6</v>
      </c>
      <c r="I56" s="31">
        <f t="shared" si="1"/>
        <v>31.04</v>
      </c>
      <c r="J56" s="31">
        <f t="shared" si="2"/>
        <v>67.49</v>
      </c>
      <c r="K56" s="7" t="s">
        <v>17</v>
      </c>
      <c r="L56" s="25"/>
    </row>
    <row r="57" s="2" customFormat="1" customHeight="1" spans="1:12">
      <c r="A57" s="7">
        <v>55</v>
      </c>
      <c r="B57" s="8" t="s">
        <v>75</v>
      </c>
      <c r="C57" s="8" t="s">
        <v>14</v>
      </c>
      <c r="D57" s="8" t="s">
        <v>24</v>
      </c>
      <c r="E57" s="8" t="s">
        <v>16</v>
      </c>
      <c r="F57" s="57">
        <v>60.95</v>
      </c>
      <c r="G57" s="31">
        <f t="shared" si="0"/>
        <v>36.57</v>
      </c>
      <c r="H57" s="31">
        <v>77</v>
      </c>
      <c r="I57" s="31">
        <f t="shared" si="1"/>
        <v>30.8</v>
      </c>
      <c r="J57" s="31">
        <f t="shared" si="2"/>
        <v>67.37</v>
      </c>
      <c r="K57" s="7" t="s">
        <v>17</v>
      </c>
      <c r="L57" s="25"/>
    </row>
    <row r="58" s="2" customFormat="1" customHeight="1" spans="1:12">
      <c r="A58" s="7">
        <v>56</v>
      </c>
      <c r="B58" s="8" t="s">
        <v>76</v>
      </c>
      <c r="C58" s="8" t="s">
        <v>14</v>
      </c>
      <c r="D58" s="8" t="s">
        <v>24</v>
      </c>
      <c r="E58" s="8" t="s">
        <v>16</v>
      </c>
      <c r="F58" s="57">
        <v>58.4</v>
      </c>
      <c r="G58" s="31">
        <f t="shared" si="0"/>
        <v>35.04</v>
      </c>
      <c r="H58" s="31">
        <v>80.8</v>
      </c>
      <c r="I58" s="31">
        <f t="shared" si="1"/>
        <v>32.32</v>
      </c>
      <c r="J58" s="31">
        <f t="shared" si="2"/>
        <v>67.36</v>
      </c>
      <c r="K58" s="7" t="s">
        <v>17</v>
      </c>
      <c r="L58" s="25"/>
    </row>
    <row r="59" s="2" customFormat="1" customHeight="1" spans="1:12">
      <c r="A59" s="7">
        <v>57</v>
      </c>
      <c r="B59" s="8" t="s">
        <v>77</v>
      </c>
      <c r="C59" s="8" t="s">
        <v>14</v>
      </c>
      <c r="D59" s="8" t="s">
        <v>24</v>
      </c>
      <c r="E59" s="8" t="s">
        <v>16</v>
      </c>
      <c r="F59" s="57">
        <v>61.75</v>
      </c>
      <c r="G59" s="31">
        <f t="shared" si="0"/>
        <v>37.05</v>
      </c>
      <c r="H59" s="31">
        <v>75.4</v>
      </c>
      <c r="I59" s="31">
        <f t="shared" si="1"/>
        <v>30.16</v>
      </c>
      <c r="J59" s="31">
        <f t="shared" si="2"/>
        <v>67.21</v>
      </c>
      <c r="K59" s="7" t="s">
        <v>17</v>
      </c>
      <c r="L59" s="25"/>
    </row>
    <row r="60" s="2" customFormat="1" customHeight="1" spans="1:12">
      <c r="A60" s="7">
        <v>58</v>
      </c>
      <c r="B60" s="8" t="s">
        <v>78</v>
      </c>
      <c r="C60" s="8" t="s">
        <v>14</v>
      </c>
      <c r="D60" s="8" t="s">
        <v>15</v>
      </c>
      <c r="E60" s="8" t="s">
        <v>16</v>
      </c>
      <c r="F60" s="57">
        <v>59.65</v>
      </c>
      <c r="G60" s="31">
        <f t="shared" si="0"/>
        <v>35.79</v>
      </c>
      <c r="H60" s="31">
        <v>77.6</v>
      </c>
      <c r="I60" s="31">
        <f t="shared" si="1"/>
        <v>31.04</v>
      </c>
      <c r="J60" s="31">
        <f t="shared" si="2"/>
        <v>66.83</v>
      </c>
      <c r="K60" s="7" t="s">
        <v>17</v>
      </c>
      <c r="L60" s="25"/>
    </row>
    <row r="61" s="2" customFormat="1" customHeight="1" spans="1:12">
      <c r="A61" s="7">
        <v>59</v>
      </c>
      <c r="B61" s="7" t="s">
        <v>79</v>
      </c>
      <c r="C61" s="7" t="s">
        <v>14</v>
      </c>
      <c r="D61" s="7" t="s">
        <v>15</v>
      </c>
      <c r="E61" s="8" t="s">
        <v>16</v>
      </c>
      <c r="F61" s="57">
        <v>61.25</v>
      </c>
      <c r="G61" s="31">
        <f t="shared" si="0"/>
        <v>36.75</v>
      </c>
      <c r="H61" s="31">
        <v>74.4</v>
      </c>
      <c r="I61" s="31">
        <f t="shared" si="1"/>
        <v>29.76</v>
      </c>
      <c r="J61" s="31">
        <f t="shared" si="2"/>
        <v>66.51</v>
      </c>
      <c r="K61" s="7" t="s">
        <v>17</v>
      </c>
      <c r="L61" s="25"/>
    </row>
    <row r="62" s="2" customFormat="1" customHeight="1" spans="1:12">
      <c r="A62" s="7">
        <v>60</v>
      </c>
      <c r="B62" s="7" t="s">
        <v>80</v>
      </c>
      <c r="C62" s="7" t="s">
        <v>14</v>
      </c>
      <c r="D62" s="7" t="s">
        <v>24</v>
      </c>
      <c r="E62" s="8" t="s">
        <v>16</v>
      </c>
      <c r="F62" s="57">
        <v>57.35</v>
      </c>
      <c r="G62" s="31">
        <f t="shared" si="0"/>
        <v>34.41</v>
      </c>
      <c r="H62" s="31">
        <v>79.4</v>
      </c>
      <c r="I62" s="31">
        <f t="shared" si="1"/>
        <v>31.76</v>
      </c>
      <c r="J62" s="31">
        <f t="shared" si="2"/>
        <v>66.17</v>
      </c>
      <c r="K62" s="7" t="s">
        <v>17</v>
      </c>
      <c r="L62" s="25"/>
    </row>
    <row r="63" s="2" customFormat="1" customHeight="1" spans="1:12">
      <c r="A63" s="7">
        <v>61</v>
      </c>
      <c r="B63" s="8" t="s">
        <v>66</v>
      </c>
      <c r="C63" s="8" t="s">
        <v>14</v>
      </c>
      <c r="D63" s="8" t="s">
        <v>24</v>
      </c>
      <c r="E63" s="8" t="s">
        <v>16</v>
      </c>
      <c r="F63" s="57">
        <v>50.85</v>
      </c>
      <c r="G63" s="31">
        <f t="shared" si="0"/>
        <v>30.51</v>
      </c>
      <c r="H63" s="31">
        <v>88.4</v>
      </c>
      <c r="I63" s="31">
        <f t="shared" si="1"/>
        <v>35.36</v>
      </c>
      <c r="J63" s="31">
        <f t="shared" si="2"/>
        <v>65.87</v>
      </c>
      <c r="K63" s="7"/>
      <c r="L63" s="24" t="s">
        <v>81</v>
      </c>
    </row>
    <row r="64" s="2" customFormat="1" customHeight="1" spans="1:12">
      <c r="A64" s="7">
        <v>62</v>
      </c>
      <c r="B64" s="7" t="s">
        <v>82</v>
      </c>
      <c r="C64" s="7" t="s">
        <v>14</v>
      </c>
      <c r="D64" s="7" t="s">
        <v>15</v>
      </c>
      <c r="E64" s="8" t="s">
        <v>16</v>
      </c>
      <c r="F64" s="57">
        <v>54.45</v>
      </c>
      <c r="G64" s="31">
        <f t="shared" si="0"/>
        <v>32.67</v>
      </c>
      <c r="H64" s="31">
        <v>82.6</v>
      </c>
      <c r="I64" s="31">
        <f t="shared" si="1"/>
        <v>33.04</v>
      </c>
      <c r="J64" s="31">
        <f t="shared" si="2"/>
        <v>65.71</v>
      </c>
      <c r="K64" s="7"/>
      <c r="L64" s="25"/>
    </row>
    <row r="65" s="2" customFormat="1" customHeight="1" spans="1:12">
      <c r="A65" s="7">
        <v>63</v>
      </c>
      <c r="B65" s="8" t="s">
        <v>83</v>
      </c>
      <c r="C65" s="8" t="s">
        <v>14</v>
      </c>
      <c r="D65" s="8" t="s">
        <v>15</v>
      </c>
      <c r="E65" s="8" t="s">
        <v>16</v>
      </c>
      <c r="F65" s="57">
        <v>55.9</v>
      </c>
      <c r="G65" s="31">
        <f t="shared" si="0"/>
        <v>33.54</v>
      </c>
      <c r="H65" s="31">
        <v>80.4</v>
      </c>
      <c r="I65" s="31">
        <f t="shared" si="1"/>
        <v>32.16</v>
      </c>
      <c r="J65" s="31">
        <f t="shared" si="2"/>
        <v>65.7</v>
      </c>
      <c r="K65" s="7"/>
      <c r="L65" s="25"/>
    </row>
    <row r="66" s="2" customFormat="1" customHeight="1" spans="1:12">
      <c r="A66" s="7">
        <v>64</v>
      </c>
      <c r="B66" s="8" t="s">
        <v>84</v>
      </c>
      <c r="C66" s="8" t="s">
        <v>14</v>
      </c>
      <c r="D66" s="8" t="s">
        <v>24</v>
      </c>
      <c r="E66" s="8" t="s">
        <v>16</v>
      </c>
      <c r="F66" s="57">
        <v>62.25</v>
      </c>
      <c r="G66" s="31">
        <f t="shared" si="0"/>
        <v>37.35</v>
      </c>
      <c r="H66" s="31">
        <v>70.4</v>
      </c>
      <c r="I66" s="31">
        <f t="shared" si="1"/>
        <v>28.16</v>
      </c>
      <c r="J66" s="31">
        <f t="shared" si="2"/>
        <v>65.51</v>
      </c>
      <c r="K66" s="7"/>
      <c r="L66" s="25"/>
    </row>
    <row r="67" s="2" customFormat="1" customHeight="1" spans="1:12">
      <c r="A67" s="7">
        <v>65</v>
      </c>
      <c r="B67" s="7" t="s">
        <v>85</v>
      </c>
      <c r="C67" s="7" t="s">
        <v>14</v>
      </c>
      <c r="D67" s="7" t="s">
        <v>27</v>
      </c>
      <c r="E67" s="8" t="s">
        <v>16</v>
      </c>
      <c r="F67" s="57">
        <v>57.45</v>
      </c>
      <c r="G67" s="31">
        <f t="shared" ref="G67:G120" si="3">F67*0.6</f>
        <v>34.47</v>
      </c>
      <c r="H67" s="31">
        <v>77.2</v>
      </c>
      <c r="I67" s="31">
        <f t="shared" ref="I67:I120" si="4">H67*0.4</f>
        <v>30.88</v>
      </c>
      <c r="J67" s="31">
        <f t="shared" ref="J67:J120" si="5">G67+I67</f>
        <v>65.35</v>
      </c>
      <c r="K67" s="7"/>
      <c r="L67" s="25"/>
    </row>
    <row r="68" s="2" customFormat="1" customHeight="1" spans="1:12">
      <c r="A68" s="7">
        <v>66</v>
      </c>
      <c r="B68" s="7" t="s">
        <v>86</v>
      </c>
      <c r="C68" s="7" t="s">
        <v>14</v>
      </c>
      <c r="D68" s="7" t="s">
        <v>15</v>
      </c>
      <c r="E68" s="8" t="s">
        <v>16</v>
      </c>
      <c r="F68" s="57">
        <v>60.9</v>
      </c>
      <c r="G68" s="31">
        <f t="shared" si="3"/>
        <v>36.54</v>
      </c>
      <c r="H68" s="31">
        <v>71.6</v>
      </c>
      <c r="I68" s="31">
        <f t="shared" si="4"/>
        <v>28.64</v>
      </c>
      <c r="J68" s="31">
        <f t="shared" si="5"/>
        <v>65.18</v>
      </c>
      <c r="K68" s="7"/>
      <c r="L68" s="25"/>
    </row>
    <row r="69" s="2" customFormat="1" customHeight="1" spans="1:12">
      <c r="A69" s="7">
        <v>67</v>
      </c>
      <c r="B69" s="8" t="s">
        <v>87</v>
      </c>
      <c r="C69" s="8" t="s">
        <v>14</v>
      </c>
      <c r="D69" s="8" t="s">
        <v>24</v>
      </c>
      <c r="E69" s="8" t="s">
        <v>16</v>
      </c>
      <c r="F69" s="57">
        <v>55.55</v>
      </c>
      <c r="G69" s="31">
        <f t="shared" si="3"/>
        <v>33.33</v>
      </c>
      <c r="H69" s="31">
        <v>79</v>
      </c>
      <c r="I69" s="31">
        <f t="shared" si="4"/>
        <v>31.6</v>
      </c>
      <c r="J69" s="31">
        <f t="shared" si="5"/>
        <v>64.93</v>
      </c>
      <c r="K69" s="7"/>
      <c r="L69" s="25"/>
    </row>
    <row r="70" s="2" customFormat="1" customHeight="1" spans="1:12">
      <c r="A70" s="7">
        <v>68</v>
      </c>
      <c r="B70" s="7" t="s">
        <v>88</v>
      </c>
      <c r="C70" s="7" t="s">
        <v>14</v>
      </c>
      <c r="D70" s="7" t="s">
        <v>24</v>
      </c>
      <c r="E70" s="8" t="s">
        <v>16</v>
      </c>
      <c r="F70" s="57">
        <v>57.4</v>
      </c>
      <c r="G70" s="31">
        <f t="shared" si="3"/>
        <v>34.44</v>
      </c>
      <c r="H70" s="31">
        <v>76.2</v>
      </c>
      <c r="I70" s="31">
        <f t="shared" si="4"/>
        <v>30.48</v>
      </c>
      <c r="J70" s="31">
        <f t="shared" si="5"/>
        <v>64.92</v>
      </c>
      <c r="K70" s="7"/>
      <c r="L70" s="25"/>
    </row>
    <row r="71" s="2" customFormat="1" customHeight="1" spans="1:12">
      <c r="A71" s="7">
        <v>69</v>
      </c>
      <c r="B71" s="7" t="s">
        <v>89</v>
      </c>
      <c r="C71" s="7" t="s">
        <v>14</v>
      </c>
      <c r="D71" s="7" t="s">
        <v>24</v>
      </c>
      <c r="E71" s="8" t="s">
        <v>16</v>
      </c>
      <c r="F71" s="57">
        <v>54.05</v>
      </c>
      <c r="G71" s="31">
        <f t="shared" si="3"/>
        <v>32.43</v>
      </c>
      <c r="H71" s="31">
        <v>81.2</v>
      </c>
      <c r="I71" s="31">
        <f t="shared" si="4"/>
        <v>32.48</v>
      </c>
      <c r="J71" s="31">
        <f t="shared" si="5"/>
        <v>64.91</v>
      </c>
      <c r="K71" s="7"/>
      <c r="L71" s="25"/>
    </row>
    <row r="72" s="2" customFormat="1" customHeight="1" spans="1:12">
      <c r="A72" s="7">
        <v>70</v>
      </c>
      <c r="B72" s="7" t="s">
        <v>90</v>
      </c>
      <c r="C72" s="7" t="s">
        <v>14</v>
      </c>
      <c r="D72" s="7" t="s">
        <v>15</v>
      </c>
      <c r="E72" s="8" t="s">
        <v>16</v>
      </c>
      <c r="F72" s="57">
        <v>57.5</v>
      </c>
      <c r="G72" s="31">
        <f t="shared" si="3"/>
        <v>34.5</v>
      </c>
      <c r="H72" s="31">
        <v>75.6</v>
      </c>
      <c r="I72" s="31">
        <f t="shared" si="4"/>
        <v>30.24</v>
      </c>
      <c r="J72" s="31">
        <f t="shared" si="5"/>
        <v>64.74</v>
      </c>
      <c r="K72" s="7"/>
      <c r="L72" s="25"/>
    </row>
    <row r="73" s="2" customFormat="1" customHeight="1" spans="1:12">
      <c r="A73" s="7">
        <v>71</v>
      </c>
      <c r="B73" s="7" t="s">
        <v>91</v>
      </c>
      <c r="C73" s="7" t="s">
        <v>14</v>
      </c>
      <c r="D73" s="7" t="s">
        <v>15</v>
      </c>
      <c r="E73" s="8" t="s">
        <v>16</v>
      </c>
      <c r="F73" s="57">
        <v>58.95</v>
      </c>
      <c r="G73" s="31">
        <f t="shared" si="3"/>
        <v>35.37</v>
      </c>
      <c r="H73" s="31">
        <v>73.2</v>
      </c>
      <c r="I73" s="31">
        <f t="shared" si="4"/>
        <v>29.28</v>
      </c>
      <c r="J73" s="31">
        <f t="shared" si="5"/>
        <v>64.65</v>
      </c>
      <c r="K73" s="7"/>
      <c r="L73" s="25"/>
    </row>
    <row r="74" s="2" customFormat="1" customHeight="1" spans="1:12">
      <c r="A74" s="7">
        <v>72</v>
      </c>
      <c r="B74" s="7" t="s">
        <v>92</v>
      </c>
      <c r="C74" s="7" t="s">
        <v>14</v>
      </c>
      <c r="D74" s="7" t="s">
        <v>15</v>
      </c>
      <c r="E74" s="8" t="s">
        <v>16</v>
      </c>
      <c r="F74" s="57">
        <v>49.4</v>
      </c>
      <c r="G74" s="31">
        <f t="shared" si="3"/>
        <v>29.64</v>
      </c>
      <c r="H74" s="31">
        <v>86.8</v>
      </c>
      <c r="I74" s="31">
        <f t="shared" si="4"/>
        <v>34.72</v>
      </c>
      <c r="J74" s="31">
        <f t="shared" si="5"/>
        <v>64.36</v>
      </c>
      <c r="K74" s="7"/>
      <c r="L74" s="25"/>
    </row>
    <row r="75" s="2" customFormat="1" customHeight="1" spans="1:12">
      <c r="A75" s="7">
        <v>73</v>
      </c>
      <c r="B75" s="7" t="s">
        <v>93</v>
      </c>
      <c r="C75" s="7" t="s">
        <v>14</v>
      </c>
      <c r="D75" s="7" t="s">
        <v>24</v>
      </c>
      <c r="E75" s="8" t="s">
        <v>16</v>
      </c>
      <c r="F75" s="57">
        <v>58.25</v>
      </c>
      <c r="G75" s="31">
        <f t="shared" si="3"/>
        <v>34.95</v>
      </c>
      <c r="H75" s="31">
        <v>73.4</v>
      </c>
      <c r="I75" s="31">
        <f t="shared" si="4"/>
        <v>29.36</v>
      </c>
      <c r="J75" s="31">
        <f t="shared" si="5"/>
        <v>64.31</v>
      </c>
      <c r="K75" s="7"/>
      <c r="L75" s="25"/>
    </row>
    <row r="76" s="2" customFormat="1" customHeight="1" spans="1:12">
      <c r="A76" s="7">
        <v>74</v>
      </c>
      <c r="B76" s="8" t="s">
        <v>94</v>
      </c>
      <c r="C76" s="8" t="s">
        <v>14</v>
      </c>
      <c r="D76" s="8" t="s">
        <v>24</v>
      </c>
      <c r="E76" s="8" t="s">
        <v>16</v>
      </c>
      <c r="F76" s="57">
        <v>54.8</v>
      </c>
      <c r="G76" s="31">
        <f t="shared" si="3"/>
        <v>32.88</v>
      </c>
      <c r="H76" s="31">
        <v>78.2</v>
      </c>
      <c r="I76" s="31">
        <f t="shared" si="4"/>
        <v>31.28</v>
      </c>
      <c r="J76" s="31">
        <f t="shared" si="5"/>
        <v>64.16</v>
      </c>
      <c r="K76" s="7"/>
      <c r="L76" s="25"/>
    </row>
    <row r="77" s="2" customFormat="1" customHeight="1" spans="1:12">
      <c r="A77" s="7">
        <v>75</v>
      </c>
      <c r="B77" s="8" t="s">
        <v>95</v>
      </c>
      <c r="C77" s="8" t="s">
        <v>14</v>
      </c>
      <c r="D77" s="8" t="s">
        <v>24</v>
      </c>
      <c r="E77" s="8" t="s">
        <v>16</v>
      </c>
      <c r="F77" s="57">
        <v>56.7</v>
      </c>
      <c r="G77" s="31">
        <f t="shared" si="3"/>
        <v>34.02</v>
      </c>
      <c r="H77" s="31">
        <v>75</v>
      </c>
      <c r="I77" s="31">
        <f t="shared" si="4"/>
        <v>30</v>
      </c>
      <c r="J77" s="31">
        <f t="shared" si="5"/>
        <v>64.02</v>
      </c>
      <c r="K77" s="7"/>
      <c r="L77" s="25"/>
    </row>
    <row r="78" s="2" customFormat="1" customHeight="1" spans="1:12">
      <c r="A78" s="7">
        <v>76</v>
      </c>
      <c r="B78" s="7" t="s">
        <v>96</v>
      </c>
      <c r="C78" s="7" t="s">
        <v>14</v>
      </c>
      <c r="D78" s="7" t="s">
        <v>15</v>
      </c>
      <c r="E78" s="8" t="s">
        <v>16</v>
      </c>
      <c r="F78" s="57">
        <v>53.8</v>
      </c>
      <c r="G78" s="31">
        <f t="shared" si="3"/>
        <v>32.28</v>
      </c>
      <c r="H78" s="31">
        <v>79.2</v>
      </c>
      <c r="I78" s="31">
        <f t="shared" si="4"/>
        <v>31.68</v>
      </c>
      <c r="J78" s="31">
        <f t="shared" si="5"/>
        <v>63.96</v>
      </c>
      <c r="K78" s="7"/>
      <c r="L78" s="25"/>
    </row>
    <row r="79" s="2" customFormat="1" customHeight="1" spans="1:12">
      <c r="A79" s="7">
        <v>77</v>
      </c>
      <c r="B79" s="7" t="s">
        <v>97</v>
      </c>
      <c r="C79" s="7" t="s">
        <v>14</v>
      </c>
      <c r="D79" s="7" t="s">
        <v>15</v>
      </c>
      <c r="E79" s="8" t="s">
        <v>16</v>
      </c>
      <c r="F79" s="57">
        <v>52.9</v>
      </c>
      <c r="G79" s="31">
        <f t="shared" si="3"/>
        <v>31.74</v>
      </c>
      <c r="H79" s="31">
        <v>80.2</v>
      </c>
      <c r="I79" s="31">
        <f t="shared" si="4"/>
        <v>32.08</v>
      </c>
      <c r="J79" s="31">
        <f t="shared" si="5"/>
        <v>63.82</v>
      </c>
      <c r="K79" s="7"/>
      <c r="L79" s="25"/>
    </row>
    <row r="80" s="2" customFormat="1" customHeight="1" spans="1:12">
      <c r="A80" s="7">
        <v>78</v>
      </c>
      <c r="B80" s="7" t="s">
        <v>98</v>
      </c>
      <c r="C80" s="7" t="s">
        <v>14</v>
      </c>
      <c r="D80" s="7" t="s">
        <v>15</v>
      </c>
      <c r="E80" s="8" t="s">
        <v>16</v>
      </c>
      <c r="F80" s="57">
        <v>54.05</v>
      </c>
      <c r="G80" s="31">
        <f t="shared" si="3"/>
        <v>32.43</v>
      </c>
      <c r="H80" s="31">
        <v>77.8</v>
      </c>
      <c r="I80" s="31">
        <f t="shared" si="4"/>
        <v>31.12</v>
      </c>
      <c r="J80" s="31">
        <f t="shared" si="5"/>
        <v>63.55</v>
      </c>
      <c r="K80" s="7"/>
      <c r="L80" s="25"/>
    </row>
    <row r="81" s="2" customFormat="1" customHeight="1" spans="1:12">
      <c r="A81" s="7">
        <v>79</v>
      </c>
      <c r="B81" s="8" t="s">
        <v>99</v>
      </c>
      <c r="C81" s="8" t="s">
        <v>14</v>
      </c>
      <c r="D81" s="8" t="s">
        <v>15</v>
      </c>
      <c r="E81" s="8" t="s">
        <v>16</v>
      </c>
      <c r="F81" s="57">
        <v>51.45</v>
      </c>
      <c r="G81" s="31">
        <f t="shared" si="3"/>
        <v>30.87</v>
      </c>
      <c r="H81" s="31">
        <v>81.6</v>
      </c>
      <c r="I81" s="31">
        <f t="shared" si="4"/>
        <v>32.64</v>
      </c>
      <c r="J81" s="31">
        <f t="shared" si="5"/>
        <v>63.51</v>
      </c>
      <c r="K81" s="7"/>
      <c r="L81" s="25"/>
    </row>
    <row r="82" s="53" customFormat="1" customHeight="1" spans="1:12">
      <c r="A82" s="7">
        <v>80</v>
      </c>
      <c r="B82" s="8" t="s">
        <v>100</v>
      </c>
      <c r="C82" s="8" t="s">
        <v>14</v>
      </c>
      <c r="D82" s="8" t="s">
        <v>24</v>
      </c>
      <c r="E82" s="8" t="s">
        <v>16</v>
      </c>
      <c r="F82" s="57">
        <v>52.8</v>
      </c>
      <c r="G82" s="31">
        <f t="shared" si="3"/>
        <v>31.68</v>
      </c>
      <c r="H82" s="58">
        <v>78.4</v>
      </c>
      <c r="I82" s="31">
        <f t="shared" si="4"/>
        <v>31.36</v>
      </c>
      <c r="J82" s="31">
        <f t="shared" si="5"/>
        <v>63.04</v>
      </c>
      <c r="K82" s="32"/>
      <c r="L82" s="60"/>
    </row>
    <row r="83" s="2" customFormat="1" customHeight="1" spans="1:12">
      <c r="A83" s="7">
        <v>81</v>
      </c>
      <c r="B83" s="7" t="s">
        <v>101</v>
      </c>
      <c r="C83" s="7" t="s">
        <v>14</v>
      </c>
      <c r="D83" s="7" t="s">
        <v>15</v>
      </c>
      <c r="E83" s="8" t="s">
        <v>16</v>
      </c>
      <c r="F83" s="57">
        <v>52.85</v>
      </c>
      <c r="G83" s="31">
        <f t="shared" si="3"/>
        <v>31.71</v>
      </c>
      <c r="H83" s="31">
        <v>78.2</v>
      </c>
      <c r="I83" s="31">
        <f t="shared" si="4"/>
        <v>31.28</v>
      </c>
      <c r="J83" s="31">
        <f t="shared" si="5"/>
        <v>62.99</v>
      </c>
      <c r="K83" s="7"/>
      <c r="L83" s="25"/>
    </row>
    <row r="84" s="2" customFormat="1" customHeight="1" spans="1:12">
      <c r="A84" s="7">
        <v>82</v>
      </c>
      <c r="B84" s="7" t="s">
        <v>102</v>
      </c>
      <c r="C84" s="7" t="s">
        <v>14</v>
      </c>
      <c r="D84" s="7" t="s">
        <v>24</v>
      </c>
      <c r="E84" s="8" t="s">
        <v>16</v>
      </c>
      <c r="F84" s="57">
        <v>54.5</v>
      </c>
      <c r="G84" s="31">
        <f t="shared" si="3"/>
        <v>32.7</v>
      </c>
      <c r="H84" s="31">
        <v>75.6</v>
      </c>
      <c r="I84" s="31">
        <f t="shared" si="4"/>
        <v>30.24</v>
      </c>
      <c r="J84" s="31">
        <f t="shared" si="5"/>
        <v>62.94</v>
      </c>
      <c r="K84" s="7"/>
      <c r="L84" s="25"/>
    </row>
    <row r="85" s="2" customFormat="1" customHeight="1" spans="1:12">
      <c r="A85" s="7">
        <v>83</v>
      </c>
      <c r="B85" s="8" t="s">
        <v>103</v>
      </c>
      <c r="C85" s="8" t="s">
        <v>14</v>
      </c>
      <c r="D85" s="8" t="s">
        <v>15</v>
      </c>
      <c r="E85" s="8" t="s">
        <v>16</v>
      </c>
      <c r="F85" s="57">
        <v>50.2</v>
      </c>
      <c r="G85" s="31">
        <f t="shared" si="3"/>
        <v>30.12</v>
      </c>
      <c r="H85" s="31">
        <v>80.6</v>
      </c>
      <c r="I85" s="31">
        <f t="shared" si="4"/>
        <v>32.24</v>
      </c>
      <c r="J85" s="31">
        <f t="shared" si="5"/>
        <v>62.36</v>
      </c>
      <c r="K85" s="7"/>
      <c r="L85" s="25"/>
    </row>
    <row r="86" s="2" customFormat="1" customHeight="1" spans="1:12">
      <c r="A86" s="7">
        <v>84</v>
      </c>
      <c r="B86" s="8" t="s">
        <v>104</v>
      </c>
      <c r="C86" s="8" t="s">
        <v>14</v>
      </c>
      <c r="D86" s="8" t="s">
        <v>15</v>
      </c>
      <c r="E86" s="8" t="s">
        <v>16</v>
      </c>
      <c r="F86" s="57">
        <v>54.75</v>
      </c>
      <c r="G86" s="31">
        <f t="shared" si="3"/>
        <v>32.85</v>
      </c>
      <c r="H86" s="31">
        <v>73.4</v>
      </c>
      <c r="I86" s="31">
        <f t="shared" si="4"/>
        <v>29.36</v>
      </c>
      <c r="J86" s="31">
        <f t="shared" si="5"/>
        <v>62.21</v>
      </c>
      <c r="K86" s="7"/>
      <c r="L86" s="25"/>
    </row>
    <row r="87" s="2" customFormat="1" customHeight="1" spans="1:12">
      <c r="A87" s="7">
        <v>85</v>
      </c>
      <c r="B87" s="7" t="s">
        <v>105</v>
      </c>
      <c r="C87" s="7" t="s">
        <v>14</v>
      </c>
      <c r="D87" s="7" t="s">
        <v>24</v>
      </c>
      <c r="E87" s="8" t="s">
        <v>16</v>
      </c>
      <c r="F87" s="57">
        <v>53.35</v>
      </c>
      <c r="G87" s="31">
        <f t="shared" si="3"/>
        <v>32.01</v>
      </c>
      <c r="H87" s="31">
        <v>73.2</v>
      </c>
      <c r="I87" s="31">
        <f t="shared" si="4"/>
        <v>29.28</v>
      </c>
      <c r="J87" s="31">
        <f t="shared" si="5"/>
        <v>61.29</v>
      </c>
      <c r="K87" s="7"/>
      <c r="L87" s="25"/>
    </row>
    <row r="88" s="2" customFormat="1" customHeight="1" spans="1:12">
      <c r="A88" s="7">
        <v>86</v>
      </c>
      <c r="B88" s="7" t="s">
        <v>106</v>
      </c>
      <c r="C88" s="7" t="s">
        <v>14</v>
      </c>
      <c r="D88" s="7" t="s">
        <v>24</v>
      </c>
      <c r="E88" s="8" t="s">
        <v>16</v>
      </c>
      <c r="F88" s="57">
        <v>51.6</v>
      </c>
      <c r="G88" s="31">
        <f t="shared" si="3"/>
        <v>30.96</v>
      </c>
      <c r="H88" s="31">
        <v>75</v>
      </c>
      <c r="I88" s="31">
        <f t="shared" si="4"/>
        <v>30</v>
      </c>
      <c r="J88" s="31">
        <f t="shared" si="5"/>
        <v>60.96</v>
      </c>
      <c r="K88" s="7"/>
      <c r="L88" s="25"/>
    </row>
    <row r="89" s="2" customFormat="1" customHeight="1" spans="1:12">
      <c r="A89" s="7">
        <v>87</v>
      </c>
      <c r="B89" s="8" t="s">
        <v>107</v>
      </c>
      <c r="C89" s="8" t="s">
        <v>14</v>
      </c>
      <c r="D89" s="8" t="s">
        <v>15</v>
      </c>
      <c r="E89" s="8" t="s">
        <v>16</v>
      </c>
      <c r="F89" s="57">
        <v>50.65</v>
      </c>
      <c r="G89" s="31">
        <f t="shared" si="3"/>
        <v>30.39</v>
      </c>
      <c r="H89" s="31">
        <v>76.4</v>
      </c>
      <c r="I89" s="31">
        <f t="shared" si="4"/>
        <v>30.56</v>
      </c>
      <c r="J89" s="31">
        <f t="shared" si="5"/>
        <v>60.95</v>
      </c>
      <c r="K89" s="7"/>
      <c r="L89" s="25"/>
    </row>
    <row r="90" s="2" customFormat="1" customHeight="1" spans="1:12">
      <c r="A90" s="7">
        <v>88</v>
      </c>
      <c r="B90" s="8" t="s">
        <v>108</v>
      </c>
      <c r="C90" s="8" t="s">
        <v>14</v>
      </c>
      <c r="D90" s="8" t="s">
        <v>24</v>
      </c>
      <c r="E90" s="8" t="s">
        <v>16</v>
      </c>
      <c r="F90" s="57">
        <v>52.6</v>
      </c>
      <c r="G90" s="31">
        <f t="shared" si="3"/>
        <v>31.56</v>
      </c>
      <c r="H90" s="31">
        <v>72.8</v>
      </c>
      <c r="I90" s="31">
        <f t="shared" si="4"/>
        <v>29.12</v>
      </c>
      <c r="J90" s="31">
        <f t="shared" si="5"/>
        <v>60.68</v>
      </c>
      <c r="K90" s="7"/>
      <c r="L90" s="25"/>
    </row>
    <row r="91" s="2" customFormat="1" customHeight="1" spans="1:12">
      <c r="A91" s="7">
        <v>89</v>
      </c>
      <c r="B91" s="8" t="s">
        <v>109</v>
      </c>
      <c r="C91" s="8" t="s">
        <v>14</v>
      </c>
      <c r="D91" s="8" t="s">
        <v>15</v>
      </c>
      <c r="E91" s="8" t="s">
        <v>16</v>
      </c>
      <c r="F91" s="57">
        <v>48.8</v>
      </c>
      <c r="G91" s="31">
        <f t="shared" si="3"/>
        <v>29.28</v>
      </c>
      <c r="H91" s="31">
        <v>77.6</v>
      </c>
      <c r="I91" s="31">
        <f t="shared" si="4"/>
        <v>31.04</v>
      </c>
      <c r="J91" s="31">
        <f t="shared" si="5"/>
        <v>60.32</v>
      </c>
      <c r="K91" s="7"/>
      <c r="L91" s="25"/>
    </row>
    <row r="92" s="2" customFormat="1" customHeight="1" spans="1:12">
      <c r="A92" s="7">
        <v>90</v>
      </c>
      <c r="B92" s="7" t="s">
        <v>110</v>
      </c>
      <c r="C92" s="7" t="s">
        <v>14</v>
      </c>
      <c r="D92" s="7" t="s">
        <v>24</v>
      </c>
      <c r="E92" s="8" t="s">
        <v>16</v>
      </c>
      <c r="F92" s="57">
        <v>49.4</v>
      </c>
      <c r="G92" s="31">
        <f t="shared" si="3"/>
        <v>29.64</v>
      </c>
      <c r="H92" s="31">
        <v>76.6</v>
      </c>
      <c r="I92" s="31">
        <f t="shared" si="4"/>
        <v>30.64</v>
      </c>
      <c r="J92" s="31">
        <f t="shared" si="5"/>
        <v>60.28</v>
      </c>
      <c r="K92" s="7"/>
      <c r="L92" s="25"/>
    </row>
    <row r="93" s="2" customFormat="1" customHeight="1" spans="1:12">
      <c r="A93" s="7">
        <v>91</v>
      </c>
      <c r="B93" s="7" t="s">
        <v>111</v>
      </c>
      <c r="C93" s="7" t="s">
        <v>14</v>
      </c>
      <c r="D93" s="7" t="s">
        <v>27</v>
      </c>
      <c r="E93" s="8" t="s">
        <v>16</v>
      </c>
      <c r="F93" s="57">
        <v>53.2</v>
      </c>
      <c r="G93" s="31">
        <f t="shared" si="3"/>
        <v>31.92</v>
      </c>
      <c r="H93" s="31">
        <v>70.6</v>
      </c>
      <c r="I93" s="31">
        <f t="shared" si="4"/>
        <v>28.24</v>
      </c>
      <c r="J93" s="31">
        <f t="shared" si="5"/>
        <v>60.16</v>
      </c>
      <c r="K93" s="7"/>
      <c r="L93" s="25"/>
    </row>
    <row r="94" s="2" customFormat="1" customHeight="1" spans="1:12">
      <c r="A94" s="7">
        <v>92</v>
      </c>
      <c r="B94" s="8" t="s">
        <v>112</v>
      </c>
      <c r="C94" s="8" t="s">
        <v>14</v>
      </c>
      <c r="D94" s="8" t="s">
        <v>19</v>
      </c>
      <c r="E94" s="8" t="s">
        <v>16</v>
      </c>
      <c r="F94" s="57">
        <v>51.4</v>
      </c>
      <c r="G94" s="31">
        <f t="shared" si="3"/>
        <v>30.84</v>
      </c>
      <c r="H94" s="31">
        <v>73</v>
      </c>
      <c r="I94" s="31">
        <f t="shared" si="4"/>
        <v>29.2</v>
      </c>
      <c r="J94" s="31">
        <f t="shared" si="5"/>
        <v>60.04</v>
      </c>
      <c r="K94" s="7"/>
      <c r="L94" s="25"/>
    </row>
    <row r="95" s="2" customFormat="1" customHeight="1" spans="1:12">
      <c r="A95" s="7">
        <v>93</v>
      </c>
      <c r="B95" s="7" t="s">
        <v>113</v>
      </c>
      <c r="C95" s="7" t="s">
        <v>14</v>
      </c>
      <c r="D95" s="7" t="s">
        <v>24</v>
      </c>
      <c r="E95" s="8" t="s">
        <v>16</v>
      </c>
      <c r="F95" s="57">
        <v>50</v>
      </c>
      <c r="G95" s="31">
        <f t="shared" si="3"/>
        <v>30</v>
      </c>
      <c r="H95" s="31">
        <v>73.6</v>
      </c>
      <c r="I95" s="31">
        <f t="shared" si="4"/>
        <v>29.44</v>
      </c>
      <c r="J95" s="31">
        <f t="shared" si="5"/>
        <v>59.44</v>
      </c>
      <c r="K95" s="7"/>
      <c r="L95" s="25"/>
    </row>
    <row r="96" s="2" customFormat="1" customHeight="1" spans="1:12">
      <c r="A96" s="7">
        <v>94</v>
      </c>
      <c r="B96" s="7" t="s">
        <v>114</v>
      </c>
      <c r="C96" s="7" t="s">
        <v>14</v>
      </c>
      <c r="D96" s="7" t="s">
        <v>24</v>
      </c>
      <c r="E96" s="8" t="s">
        <v>16</v>
      </c>
      <c r="F96" s="57">
        <v>48.45</v>
      </c>
      <c r="G96" s="31">
        <f t="shared" si="3"/>
        <v>29.07</v>
      </c>
      <c r="H96" s="31">
        <v>75.6</v>
      </c>
      <c r="I96" s="31">
        <f t="shared" si="4"/>
        <v>30.24</v>
      </c>
      <c r="J96" s="31">
        <f t="shared" si="5"/>
        <v>59.31</v>
      </c>
      <c r="K96" s="7"/>
      <c r="L96" s="25"/>
    </row>
    <row r="97" s="2" customFormat="1" customHeight="1" spans="1:12">
      <c r="A97" s="7">
        <v>95</v>
      </c>
      <c r="B97" s="7" t="s">
        <v>115</v>
      </c>
      <c r="C97" s="7" t="s">
        <v>14</v>
      </c>
      <c r="D97" s="7" t="s">
        <v>15</v>
      </c>
      <c r="E97" s="8" t="s">
        <v>16</v>
      </c>
      <c r="F97" s="57">
        <v>47.45</v>
      </c>
      <c r="G97" s="31">
        <f t="shared" si="3"/>
        <v>28.47</v>
      </c>
      <c r="H97" s="31">
        <v>77</v>
      </c>
      <c r="I97" s="31">
        <f t="shared" si="4"/>
        <v>30.8</v>
      </c>
      <c r="J97" s="31">
        <f t="shared" si="5"/>
        <v>59.27</v>
      </c>
      <c r="K97" s="7"/>
      <c r="L97" s="25"/>
    </row>
    <row r="98" s="2" customFormat="1" customHeight="1" spans="1:12">
      <c r="A98" s="7">
        <v>96</v>
      </c>
      <c r="B98" s="7" t="s">
        <v>116</v>
      </c>
      <c r="C98" s="7" t="s">
        <v>14</v>
      </c>
      <c r="D98" s="7" t="s">
        <v>24</v>
      </c>
      <c r="E98" s="8" t="s">
        <v>16</v>
      </c>
      <c r="F98" s="57">
        <v>49.05</v>
      </c>
      <c r="G98" s="31">
        <f t="shared" si="3"/>
        <v>29.43</v>
      </c>
      <c r="H98" s="31">
        <v>74</v>
      </c>
      <c r="I98" s="31">
        <f t="shared" si="4"/>
        <v>29.6</v>
      </c>
      <c r="J98" s="31">
        <f t="shared" si="5"/>
        <v>59.03</v>
      </c>
      <c r="K98" s="7"/>
      <c r="L98" s="25"/>
    </row>
    <row r="99" s="2" customFormat="1" customHeight="1" spans="1:12">
      <c r="A99" s="7">
        <v>97</v>
      </c>
      <c r="B99" s="8" t="s">
        <v>117</v>
      </c>
      <c r="C99" s="8" t="s">
        <v>14</v>
      </c>
      <c r="D99" s="8" t="s">
        <v>27</v>
      </c>
      <c r="E99" s="8" t="s">
        <v>16</v>
      </c>
      <c r="F99" s="57">
        <v>49.25</v>
      </c>
      <c r="G99" s="31">
        <f t="shared" si="3"/>
        <v>29.55</v>
      </c>
      <c r="H99" s="31">
        <v>72.8</v>
      </c>
      <c r="I99" s="31">
        <f t="shared" si="4"/>
        <v>29.12</v>
      </c>
      <c r="J99" s="31">
        <f t="shared" si="5"/>
        <v>58.67</v>
      </c>
      <c r="K99" s="7"/>
      <c r="L99" s="25"/>
    </row>
    <row r="100" s="2" customFormat="1" customHeight="1" spans="1:12">
      <c r="A100" s="7">
        <v>98</v>
      </c>
      <c r="B100" s="7" t="s">
        <v>118</v>
      </c>
      <c r="C100" s="7" t="s">
        <v>14</v>
      </c>
      <c r="D100" s="7" t="s">
        <v>24</v>
      </c>
      <c r="E100" s="8" t="s">
        <v>16</v>
      </c>
      <c r="F100" s="57">
        <v>45.65</v>
      </c>
      <c r="G100" s="31">
        <f t="shared" si="3"/>
        <v>27.39</v>
      </c>
      <c r="H100" s="31">
        <v>76.4</v>
      </c>
      <c r="I100" s="31">
        <f t="shared" si="4"/>
        <v>30.56</v>
      </c>
      <c r="J100" s="31">
        <f t="shared" si="5"/>
        <v>57.95</v>
      </c>
      <c r="K100" s="7"/>
      <c r="L100" s="25"/>
    </row>
    <row r="101" s="2" customFormat="1" customHeight="1" spans="1:12">
      <c r="A101" s="7">
        <v>99</v>
      </c>
      <c r="B101" s="7" t="s">
        <v>119</v>
      </c>
      <c r="C101" s="7" t="s">
        <v>14</v>
      </c>
      <c r="D101" s="7" t="s">
        <v>24</v>
      </c>
      <c r="E101" s="8" t="s">
        <v>16</v>
      </c>
      <c r="F101" s="57">
        <v>45.9</v>
      </c>
      <c r="G101" s="31">
        <f t="shared" si="3"/>
        <v>27.54</v>
      </c>
      <c r="H101" s="31">
        <v>76</v>
      </c>
      <c r="I101" s="31">
        <f t="shared" si="4"/>
        <v>30.4</v>
      </c>
      <c r="J101" s="31">
        <f t="shared" si="5"/>
        <v>57.94</v>
      </c>
      <c r="K101" s="7"/>
      <c r="L101" s="25"/>
    </row>
    <row r="102" s="2" customFormat="1" customHeight="1" spans="1:12">
      <c r="A102" s="7">
        <v>100</v>
      </c>
      <c r="B102" s="7" t="s">
        <v>120</v>
      </c>
      <c r="C102" s="7" t="s">
        <v>14</v>
      </c>
      <c r="D102" s="7" t="s">
        <v>24</v>
      </c>
      <c r="E102" s="8" t="s">
        <v>16</v>
      </c>
      <c r="F102" s="57">
        <v>50.5</v>
      </c>
      <c r="G102" s="31">
        <f t="shared" si="3"/>
        <v>30.3</v>
      </c>
      <c r="H102" s="31">
        <v>68.8</v>
      </c>
      <c r="I102" s="31">
        <f t="shared" si="4"/>
        <v>27.52</v>
      </c>
      <c r="J102" s="31">
        <f t="shared" si="5"/>
        <v>57.82</v>
      </c>
      <c r="K102" s="7"/>
      <c r="L102" s="25"/>
    </row>
    <row r="103" s="2" customFormat="1" customHeight="1" spans="1:12">
      <c r="A103" s="7">
        <v>101</v>
      </c>
      <c r="B103" s="7" t="s">
        <v>121</v>
      </c>
      <c r="C103" s="7" t="s">
        <v>14</v>
      </c>
      <c r="D103" s="7" t="s">
        <v>15</v>
      </c>
      <c r="E103" s="8" t="s">
        <v>16</v>
      </c>
      <c r="F103" s="57">
        <v>45.25</v>
      </c>
      <c r="G103" s="31">
        <f t="shared" si="3"/>
        <v>27.15</v>
      </c>
      <c r="H103" s="31">
        <v>76.2</v>
      </c>
      <c r="I103" s="31">
        <f t="shared" si="4"/>
        <v>30.48</v>
      </c>
      <c r="J103" s="31">
        <f t="shared" si="5"/>
        <v>57.63</v>
      </c>
      <c r="K103" s="7"/>
      <c r="L103" s="25"/>
    </row>
    <row r="104" s="2" customFormat="1" customHeight="1" spans="1:12">
      <c r="A104" s="7">
        <v>102</v>
      </c>
      <c r="B104" s="7" t="s">
        <v>122</v>
      </c>
      <c r="C104" s="7" t="s">
        <v>14</v>
      </c>
      <c r="D104" s="7" t="s">
        <v>15</v>
      </c>
      <c r="E104" s="8" t="s">
        <v>16</v>
      </c>
      <c r="F104" s="57">
        <v>42</v>
      </c>
      <c r="G104" s="31">
        <f t="shared" si="3"/>
        <v>25.2</v>
      </c>
      <c r="H104" s="31">
        <v>80.6</v>
      </c>
      <c r="I104" s="31">
        <f t="shared" si="4"/>
        <v>32.24</v>
      </c>
      <c r="J104" s="31">
        <f t="shared" si="5"/>
        <v>57.44</v>
      </c>
      <c r="K104" s="7"/>
      <c r="L104" s="25"/>
    </row>
    <row r="105" s="2" customFormat="1" customHeight="1" spans="1:12">
      <c r="A105" s="7">
        <v>103</v>
      </c>
      <c r="B105" s="8" t="s">
        <v>123</v>
      </c>
      <c r="C105" s="8" t="s">
        <v>14</v>
      </c>
      <c r="D105" s="8" t="s">
        <v>15</v>
      </c>
      <c r="E105" s="8" t="s">
        <v>16</v>
      </c>
      <c r="F105" s="57">
        <v>47.5</v>
      </c>
      <c r="G105" s="31">
        <f t="shared" si="3"/>
        <v>28.5</v>
      </c>
      <c r="H105" s="31">
        <v>70.8</v>
      </c>
      <c r="I105" s="31">
        <f t="shared" si="4"/>
        <v>28.32</v>
      </c>
      <c r="J105" s="31">
        <f t="shared" si="5"/>
        <v>56.82</v>
      </c>
      <c r="K105" s="7"/>
      <c r="L105" s="25"/>
    </row>
    <row r="106" s="2" customFormat="1" customHeight="1" spans="1:12">
      <c r="A106" s="7">
        <v>104</v>
      </c>
      <c r="B106" s="7" t="s">
        <v>124</v>
      </c>
      <c r="C106" s="7" t="s">
        <v>14</v>
      </c>
      <c r="D106" s="7" t="s">
        <v>15</v>
      </c>
      <c r="E106" s="8" t="s">
        <v>16</v>
      </c>
      <c r="F106" s="57">
        <v>43.85</v>
      </c>
      <c r="G106" s="31">
        <f t="shared" si="3"/>
        <v>26.31</v>
      </c>
      <c r="H106" s="31">
        <v>74.2</v>
      </c>
      <c r="I106" s="31">
        <f t="shared" si="4"/>
        <v>29.68</v>
      </c>
      <c r="J106" s="31">
        <f t="shared" si="5"/>
        <v>55.99</v>
      </c>
      <c r="K106" s="7"/>
      <c r="L106" s="25"/>
    </row>
    <row r="107" s="2" customFormat="1" customHeight="1" spans="1:12">
      <c r="A107" s="7">
        <v>105</v>
      </c>
      <c r="B107" s="7" t="s">
        <v>125</v>
      </c>
      <c r="C107" s="7" t="s">
        <v>14</v>
      </c>
      <c r="D107" s="7" t="s">
        <v>19</v>
      </c>
      <c r="E107" s="8" t="s">
        <v>16</v>
      </c>
      <c r="F107" s="57">
        <v>44.7</v>
      </c>
      <c r="G107" s="31">
        <f t="shared" si="3"/>
        <v>26.82</v>
      </c>
      <c r="H107" s="31">
        <v>72</v>
      </c>
      <c r="I107" s="31">
        <f t="shared" si="4"/>
        <v>28.8</v>
      </c>
      <c r="J107" s="31">
        <f t="shared" si="5"/>
        <v>55.62</v>
      </c>
      <c r="K107" s="7"/>
      <c r="L107" s="25"/>
    </row>
    <row r="108" s="2" customFormat="1" customHeight="1" spans="1:12">
      <c r="A108" s="7">
        <v>106</v>
      </c>
      <c r="B108" s="7" t="s">
        <v>126</v>
      </c>
      <c r="C108" s="7" t="s">
        <v>14</v>
      </c>
      <c r="D108" s="7" t="s">
        <v>24</v>
      </c>
      <c r="E108" s="8" t="s">
        <v>16</v>
      </c>
      <c r="F108" s="57">
        <v>44.3</v>
      </c>
      <c r="G108" s="31">
        <f t="shared" si="3"/>
        <v>26.58</v>
      </c>
      <c r="H108" s="13">
        <v>72.2</v>
      </c>
      <c r="I108" s="31">
        <f t="shared" si="4"/>
        <v>28.88</v>
      </c>
      <c r="J108" s="31">
        <f t="shared" si="5"/>
        <v>55.46</v>
      </c>
      <c r="K108" s="7"/>
      <c r="L108" s="25"/>
    </row>
    <row r="109" s="44" customFormat="1" customHeight="1" spans="1:12">
      <c r="A109" s="7">
        <v>107</v>
      </c>
      <c r="B109" s="7" t="s">
        <v>127</v>
      </c>
      <c r="C109" s="7" t="s">
        <v>14</v>
      </c>
      <c r="D109" s="7" t="s">
        <v>24</v>
      </c>
      <c r="E109" s="8" t="s">
        <v>16</v>
      </c>
      <c r="F109" s="57">
        <v>42.9</v>
      </c>
      <c r="G109" s="31">
        <f t="shared" si="3"/>
        <v>25.74</v>
      </c>
      <c r="H109" s="31">
        <v>71.6</v>
      </c>
      <c r="I109" s="31">
        <f t="shared" si="4"/>
        <v>28.64</v>
      </c>
      <c r="J109" s="31">
        <f t="shared" si="5"/>
        <v>54.38</v>
      </c>
      <c r="K109" s="52"/>
      <c r="L109" s="52"/>
    </row>
    <row r="110" s="44" customFormat="1" customHeight="1" spans="1:12">
      <c r="A110" s="7">
        <v>108</v>
      </c>
      <c r="B110" s="7" t="s">
        <v>128</v>
      </c>
      <c r="C110" s="7" t="s">
        <v>14</v>
      </c>
      <c r="D110" s="7" t="s">
        <v>15</v>
      </c>
      <c r="E110" s="8" t="s">
        <v>16</v>
      </c>
      <c r="F110" s="57">
        <v>44.3</v>
      </c>
      <c r="G110" s="31">
        <f t="shared" si="3"/>
        <v>26.58</v>
      </c>
      <c r="H110" s="13">
        <v>68.8</v>
      </c>
      <c r="I110" s="31">
        <f t="shared" si="4"/>
        <v>27.52</v>
      </c>
      <c r="J110" s="31">
        <f t="shared" si="5"/>
        <v>54.1</v>
      </c>
      <c r="K110" s="52"/>
      <c r="L110" s="52"/>
    </row>
    <row r="111" s="44" customFormat="1" customHeight="1" spans="1:12">
      <c r="A111" s="7">
        <v>109</v>
      </c>
      <c r="B111" s="7" t="s">
        <v>129</v>
      </c>
      <c r="C111" s="7" t="s">
        <v>14</v>
      </c>
      <c r="D111" s="7" t="s">
        <v>15</v>
      </c>
      <c r="E111" s="8" t="s">
        <v>16</v>
      </c>
      <c r="F111" s="57">
        <v>43.2</v>
      </c>
      <c r="G111" s="31">
        <f t="shared" si="3"/>
        <v>25.92</v>
      </c>
      <c r="H111" s="31">
        <v>70.4</v>
      </c>
      <c r="I111" s="31">
        <f t="shared" si="4"/>
        <v>28.16</v>
      </c>
      <c r="J111" s="31">
        <f t="shared" si="5"/>
        <v>54.08</v>
      </c>
      <c r="K111" s="52"/>
      <c r="L111" s="52"/>
    </row>
    <row r="112" s="2" customFormat="1" customHeight="1" spans="1:12">
      <c r="A112" s="7">
        <v>110</v>
      </c>
      <c r="B112" s="8" t="s">
        <v>130</v>
      </c>
      <c r="C112" s="8" t="s">
        <v>14</v>
      </c>
      <c r="D112" s="8" t="s">
        <v>15</v>
      </c>
      <c r="E112" s="8" t="s">
        <v>16</v>
      </c>
      <c r="F112" s="57">
        <v>45.7</v>
      </c>
      <c r="G112" s="31">
        <f t="shared" si="3"/>
        <v>27.42</v>
      </c>
      <c r="H112" s="31">
        <v>65</v>
      </c>
      <c r="I112" s="31">
        <f t="shared" si="4"/>
        <v>26</v>
      </c>
      <c r="J112" s="31">
        <f t="shared" si="5"/>
        <v>53.42</v>
      </c>
      <c r="K112" s="7"/>
      <c r="L112" s="25"/>
    </row>
    <row r="113" s="2" customFormat="1" customHeight="1" spans="1:12">
      <c r="A113" s="7">
        <v>111</v>
      </c>
      <c r="B113" s="7" t="s">
        <v>131</v>
      </c>
      <c r="C113" s="7" t="s">
        <v>14</v>
      </c>
      <c r="D113" s="7" t="s">
        <v>24</v>
      </c>
      <c r="E113" s="8" t="s">
        <v>16</v>
      </c>
      <c r="F113" s="57">
        <v>42.85</v>
      </c>
      <c r="G113" s="31">
        <f t="shared" si="3"/>
        <v>25.71</v>
      </c>
      <c r="H113" s="31">
        <v>69.2</v>
      </c>
      <c r="I113" s="31">
        <f t="shared" si="4"/>
        <v>27.68</v>
      </c>
      <c r="J113" s="31">
        <f t="shared" si="5"/>
        <v>53.39</v>
      </c>
      <c r="K113" s="7"/>
      <c r="L113" s="25"/>
    </row>
    <row r="114" s="2" customFormat="1" customHeight="1" spans="1:12">
      <c r="A114" s="7">
        <v>112</v>
      </c>
      <c r="B114" s="8" t="s">
        <v>132</v>
      </c>
      <c r="C114" s="8" t="s">
        <v>14</v>
      </c>
      <c r="D114" s="8" t="s">
        <v>24</v>
      </c>
      <c r="E114" s="8" t="s">
        <v>16</v>
      </c>
      <c r="F114" s="57">
        <v>44.2</v>
      </c>
      <c r="G114" s="31">
        <f t="shared" si="3"/>
        <v>26.52</v>
      </c>
      <c r="H114" s="13">
        <v>67</v>
      </c>
      <c r="I114" s="31">
        <f t="shared" si="4"/>
        <v>26.8</v>
      </c>
      <c r="J114" s="31">
        <f t="shared" si="5"/>
        <v>53.32</v>
      </c>
      <c r="K114" s="7"/>
      <c r="L114" s="25"/>
    </row>
    <row r="115" s="2" customFormat="1" customHeight="1" spans="1:12">
      <c r="A115" s="7">
        <v>113</v>
      </c>
      <c r="B115" s="8" t="s">
        <v>133</v>
      </c>
      <c r="C115" s="8" t="s">
        <v>14</v>
      </c>
      <c r="D115" s="8" t="s">
        <v>15</v>
      </c>
      <c r="E115" s="8" t="s">
        <v>16</v>
      </c>
      <c r="F115" s="57">
        <v>44.7</v>
      </c>
      <c r="G115" s="31">
        <f t="shared" si="3"/>
        <v>26.82</v>
      </c>
      <c r="H115" s="31">
        <v>66</v>
      </c>
      <c r="I115" s="31">
        <f t="shared" si="4"/>
        <v>26.4</v>
      </c>
      <c r="J115" s="31">
        <f t="shared" si="5"/>
        <v>53.22</v>
      </c>
      <c r="K115" s="7"/>
      <c r="L115" s="25"/>
    </row>
    <row r="116" s="2" customFormat="1" customHeight="1" spans="1:12">
      <c r="A116" s="7">
        <v>114</v>
      </c>
      <c r="B116" s="8" t="s">
        <v>134</v>
      </c>
      <c r="C116" s="8" t="s">
        <v>14</v>
      </c>
      <c r="D116" s="8" t="s">
        <v>24</v>
      </c>
      <c r="E116" s="8" t="s">
        <v>16</v>
      </c>
      <c r="F116" s="57">
        <v>45.7</v>
      </c>
      <c r="G116" s="31">
        <f t="shared" si="3"/>
        <v>27.42</v>
      </c>
      <c r="H116" s="31">
        <v>64.2</v>
      </c>
      <c r="I116" s="31">
        <f t="shared" si="4"/>
        <v>25.68</v>
      </c>
      <c r="J116" s="31">
        <f t="shared" si="5"/>
        <v>53.1</v>
      </c>
      <c r="K116" s="7"/>
      <c r="L116" s="25"/>
    </row>
    <row r="117" s="2" customFormat="1" customHeight="1" spans="1:12">
      <c r="A117" s="7"/>
      <c r="B117" s="8" t="s">
        <v>135</v>
      </c>
      <c r="C117" s="8" t="s">
        <v>14</v>
      </c>
      <c r="D117" s="8" t="s">
        <v>15</v>
      </c>
      <c r="E117" s="8" t="s">
        <v>16</v>
      </c>
      <c r="F117" s="57">
        <v>78</v>
      </c>
      <c r="G117" s="31">
        <f t="shared" si="3"/>
        <v>46.8</v>
      </c>
      <c r="H117" s="7" t="s">
        <v>136</v>
      </c>
      <c r="I117" s="31"/>
      <c r="J117" s="31">
        <f t="shared" si="5"/>
        <v>46.8</v>
      </c>
      <c r="K117" s="7"/>
      <c r="L117" s="7" t="s">
        <v>136</v>
      </c>
    </row>
    <row r="118" s="2" customFormat="1" customHeight="1" spans="1:12">
      <c r="A118" s="7"/>
      <c r="B118" s="8" t="s">
        <v>137</v>
      </c>
      <c r="C118" s="8" t="s">
        <v>14</v>
      </c>
      <c r="D118" s="8" t="s">
        <v>24</v>
      </c>
      <c r="E118" s="8" t="s">
        <v>16</v>
      </c>
      <c r="F118" s="57">
        <v>72.45</v>
      </c>
      <c r="G118" s="31">
        <f t="shared" si="3"/>
        <v>43.47</v>
      </c>
      <c r="H118" s="7" t="s">
        <v>136</v>
      </c>
      <c r="I118" s="31"/>
      <c r="J118" s="31">
        <f t="shared" si="5"/>
        <v>43.47</v>
      </c>
      <c r="K118" s="7"/>
      <c r="L118" s="7" t="s">
        <v>136</v>
      </c>
    </row>
    <row r="119" s="2" customFormat="1" customHeight="1" spans="1:12">
      <c r="A119" s="7"/>
      <c r="B119" s="7" t="s">
        <v>138</v>
      </c>
      <c r="C119" s="7" t="s">
        <v>14</v>
      </c>
      <c r="D119" s="7" t="s">
        <v>19</v>
      </c>
      <c r="E119" s="8" t="s">
        <v>16</v>
      </c>
      <c r="F119" s="57">
        <v>49.95</v>
      </c>
      <c r="G119" s="31">
        <f t="shared" si="3"/>
        <v>29.97</v>
      </c>
      <c r="H119" s="7" t="s">
        <v>136</v>
      </c>
      <c r="I119" s="31"/>
      <c r="J119" s="31">
        <f t="shared" si="5"/>
        <v>29.97</v>
      </c>
      <c r="K119" s="7"/>
      <c r="L119" s="7" t="s">
        <v>136</v>
      </c>
    </row>
    <row r="120" s="2" customFormat="1" customHeight="1" spans="1:12">
      <c r="A120" s="7"/>
      <c r="B120" s="7" t="s">
        <v>139</v>
      </c>
      <c r="C120" s="7" t="s">
        <v>14</v>
      </c>
      <c r="D120" s="7" t="s">
        <v>24</v>
      </c>
      <c r="E120" s="8" t="s">
        <v>16</v>
      </c>
      <c r="F120" s="57">
        <v>45.45</v>
      </c>
      <c r="G120" s="31">
        <f t="shared" si="3"/>
        <v>27.27</v>
      </c>
      <c r="H120" s="7" t="s">
        <v>136</v>
      </c>
      <c r="I120" s="31"/>
      <c r="J120" s="31">
        <f t="shared" si="5"/>
        <v>27.27</v>
      </c>
      <c r="K120" s="7"/>
      <c r="L120" s="7" t="s">
        <v>136</v>
      </c>
    </row>
    <row r="121" customHeight="1" spans="2:6">
      <c r="B121"/>
      <c r="C121"/>
      <c r="D121"/>
      <c r="E121"/>
      <c r="F121" s="59"/>
    </row>
    <row r="122" customHeight="1" spans="2:6">
      <c r="B122"/>
      <c r="C122"/>
      <c r="D122"/>
      <c r="E122"/>
      <c r="F122" s="59"/>
    </row>
    <row r="123" customHeight="1" spans="2:6">
      <c r="B123"/>
      <c r="C123"/>
      <c r="D123"/>
      <c r="E123"/>
      <c r="F123" s="59"/>
    </row>
    <row r="124" customHeight="1" spans="2:6">
      <c r="B124"/>
      <c r="C124"/>
      <c r="D124"/>
      <c r="E124"/>
      <c r="F124" s="59"/>
    </row>
    <row r="125" customHeight="1" spans="2:6">
      <c r="B125"/>
      <c r="C125"/>
      <c r="D125"/>
      <c r="E125"/>
      <c r="F125" s="59"/>
    </row>
    <row r="126" customHeight="1" spans="2:6">
      <c r="B126"/>
      <c r="C126"/>
      <c r="D126"/>
      <c r="E126"/>
      <c r="F126" s="59"/>
    </row>
    <row r="127" customHeight="1" spans="2:6">
      <c r="B127"/>
      <c r="C127"/>
      <c r="D127"/>
      <c r="E127"/>
      <c r="F127" s="59"/>
    </row>
    <row r="128" customHeight="1" spans="2:6">
      <c r="B128"/>
      <c r="C128"/>
      <c r="D128"/>
      <c r="E128"/>
      <c r="F128" s="59"/>
    </row>
    <row r="129" customHeight="1" spans="2:6">
      <c r="B129"/>
      <c r="C129"/>
      <c r="D129"/>
      <c r="E129"/>
      <c r="F129" s="59"/>
    </row>
    <row r="130" customHeight="1" spans="2:6">
      <c r="B130"/>
      <c r="C130"/>
      <c r="D130"/>
      <c r="E130"/>
      <c r="F130" s="59"/>
    </row>
    <row r="131" customHeight="1" spans="2:6">
      <c r="B131"/>
      <c r="C131"/>
      <c r="D131"/>
      <c r="E131"/>
      <c r="F131" s="59"/>
    </row>
    <row r="132" customHeight="1" spans="2:6">
      <c r="B132"/>
      <c r="C132"/>
      <c r="D132"/>
      <c r="E132"/>
      <c r="F132" s="59"/>
    </row>
    <row r="133" customHeight="1" spans="2:6">
      <c r="B133"/>
      <c r="C133"/>
      <c r="D133"/>
      <c r="E133"/>
      <c r="F133" s="59"/>
    </row>
    <row r="134" customHeight="1" spans="2:6">
      <c r="B134"/>
      <c r="C134"/>
      <c r="D134"/>
      <c r="E134"/>
      <c r="F134" s="59"/>
    </row>
    <row r="135" customHeight="1" spans="2:6">
      <c r="B135"/>
      <c r="C135"/>
      <c r="D135"/>
      <c r="E135"/>
      <c r="F135" s="59"/>
    </row>
    <row r="136" customHeight="1" spans="2:6">
      <c r="B136"/>
      <c r="C136"/>
      <c r="D136"/>
      <c r="E136"/>
      <c r="F136" s="59"/>
    </row>
    <row r="137" customHeight="1" spans="2:6">
      <c r="B137"/>
      <c r="C137"/>
      <c r="D137"/>
      <c r="E137"/>
      <c r="F137" s="59"/>
    </row>
    <row r="138" customHeight="1" spans="2:6">
      <c r="B138"/>
      <c r="C138"/>
      <c r="D138"/>
      <c r="E138"/>
      <c r="F138" s="59"/>
    </row>
    <row r="139" customHeight="1" spans="2:6">
      <c r="B139"/>
      <c r="C139"/>
      <c r="D139"/>
      <c r="E139"/>
      <c r="F139" s="59"/>
    </row>
    <row r="140" customHeight="1" spans="2:6">
      <c r="B140"/>
      <c r="C140"/>
      <c r="D140"/>
      <c r="E140"/>
      <c r="F140" s="59"/>
    </row>
    <row r="141" customHeight="1" spans="2:6">
      <c r="B141"/>
      <c r="C141"/>
      <c r="D141"/>
      <c r="E141"/>
      <c r="F141" s="59"/>
    </row>
    <row r="142" customHeight="1" spans="2:6">
      <c r="B142"/>
      <c r="C142"/>
      <c r="D142"/>
      <c r="E142"/>
      <c r="F142" s="59"/>
    </row>
    <row r="143" customHeight="1" spans="2:6">
      <c r="B143"/>
      <c r="C143"/>
      <c r="D143"/>
      <c r="E143"/>
      <c r="F143" s="59"/>
    </row>
    <row r="144" customHeight="1" spans="2:6">
      <c r="B144"/>
      <c r="C144"/>
      <c r="D144"/>
      <c r="E144"/>
      <c r="F144" s="59"/>
    </row>
    <row r="145" customHeight="1" spans="2:6">
      <c r="B145"/>
      <c r="C145"/>
      <c r="D145"/>
      <c r="E145"/>
      <c r="F145" s="59"/>
    </row>
    <row r="146" customHeight="1" spans="2:6">
      <c r="B146"/>
      <c r="C146"/>
      <c r="D146"/>
      <c r="E146"/>
      <c r="F146" s="59"/>
    </row>
    <row r="147" customHeight="1" spans="2:6">
      <c r="B147"/>
      <c r="C147"/>
      <c r="D147"/>
      <c r="E147"/>
      <c r="F147" s="59"/>
    </row>
    <row r="148" customHeight="1" spans="2:6">
      <c r="B148"/>
      <c r="C148"/>
      <c r="D148"/>
      <c r="E148"/>
      <c r="F148" s="59"/>
    </row>
    <row r="149" customHeight="1" spans="2:6">
      <c r="B149"/>
      <c r="C149"/>
      <c r="D149"/>
      <c r="E149"/>
      <c r="F149" s="59"/>
    </row>
    <row r="150" customHeight="1" spans="2:6">
      <c r="B150"/>
      <c r="C150"/>
      <c r="D150"/>
      <c r="E150"/>
      <c r="F150" s="59"/>
    </row>
    <row r="151" customHeight="1" spans="2:6">
      <c r="B151"/>
      <c r="C151"/>
      <c r="D151"/>
      <c r="E151"/>
      <c r="F151" s="59"/>
    </row>
    <row r="152" customHeight="1" spans="2:6">
      <c r="B152"/>
      <c r="C152"/>
      <c r="D152"/>
      <c r="E152"/>
      <c r="F152" s="59"/>
    </row>
    <row r="153" customHeight="1" spans="2:6">
      <c r="B153"/>
      <c r="C153"/>
      <c r="D153"/>
      <c r="E153"/>
      <c r="F153" s="59"/>
    </row>
    <row r="154" customHeight="1" spans="2:6">
      <c r="B154"/>
      <c r="C154"/>
      <c r="D154"/>
      <c r="E154"/>
      <c r="F154" s="59"/>
    </row>
    <row r="155" customHeight="1" spans="2:6">
      <c r="B155"/>
      <c r="C155"/>
      <c r="D155"/>
      <c r="E155"/>
      <c r="F155" s="59"/>
    </row>
    <row r="156" customHeight="1" spans="2:6">
      <c r="B156"/>
      <c r="C156"/>
      <c r="D156"/>
      <c r="E156"/>
      <c r="F156" s="59"/>
    </row>
    <row r="157" customHeight="1" spans="2:6">
      <c r="B157"/>
      <c r="C157"/>
      <c r="D157"/>
      <c r="E157"/>
      <c r="F157" s="59"/>
    </row>
    <row r="158" customHeight="1" spans="2:6">
      <c r="B158"/>
      <c r="C158"/>
      <c r="D158"/>
      <c r="E158"/>
      <c r="F158" s="59"/>
    </row>
    <row r="159" customHeight="1" spans="2:6">
      <c r="B159"/>
      <c r="C159"/>
      <c r="D159"/>
      <c r="E159"/>
      <c r="F159" s="59"/>
    </row>
    <row r="160" customHeight="1" spans="2:6">
      <c r="B160"/>
      <c r="C160"/>
      <c r="D160"/>
      <c r="E160"/>
      <c r="F160" s="59"/>
    </row>
    <row r="161" customHeight="1" spans="2:6">
      <c r="B161"/>
      <c r="C161"/>
      <c r="D161"/>
      <c r="E161"/>
      <c r="F161" s="59"/>
    </row>
    <row r="162" customHeight="1" spans="2:6">
      <c r="B162"/>
      <c r="C162"/>
      <c r="D162"/>
      <c r="E162"/>
      <c r="F162" s="59"/>
    </row>
    <row r="163" customHeight="1" spans="2:6">
      <c r="B163"/>
      <c r="C163"/>
      <c r="D163"/>
      <c r="E163"/>
      <c r="F163" s="59"/>
    </row>
    <row r="164" customHeight="1" spans="2:6">
      <c r="B164"/>
      <c r="C164"/>
      <c r="D164"/>
      <c r="E164"/>
      <c r="F164" s="59"/>
    </row>
    <row r="165" customHeight="1" spans="2:6">
      <c r="B165"/>
      <c r="C165"/>
      <c r="D165"/>
      <c r="E165"/>
      <c r="F165" s="59"/>
    </row>
    <row r="166" customHeight="1" spans="2:6">
      <c r="B166"/>
      <c r="C166"/>
      <c r="D166"/>
      <c r="E166"/>
      <c r="F166" s="59"/>
    </row>
    <row r="167" customHeight="1" spans="2:6">
      <c r="B167"/>
      <c r="C167"/>
      <c r="D167"/>
      <c r="E167"/>
      <c r="F167" s="59"/>
    </row>
    <row r="168" customHeight="1" spans="2:6">
      <c r="B168"/>
      <c r="C168"/>
      <c r="D168"/>
      <c r="E168"/>
      <c r="F168" s="59"/>
    </row>
    <row r="169" customHeight="1" spans="2:6">
      <c r="B169"/>
      <c r="C169"/>
      <c r="D169"/>
      <c r="E169"/>
      <c r="F169" s="59"/>
    </row>
    <row r="170" customHeight="1" spans="2:6">
      <c r="B170"/>
      <c r="C170"/>
      <c r="D170"/>
      <c r="E170"/>
      <c r="F170" s="59"/>
    </row>
    <row r="171" customHeight="1" spans="2:6">
      <c r="B171"/>
      <c r="C171"/>
      <c r="D171"/>
      <c r="E171"/>
      <c r="F171" s="59"/>
    </row>
    <row r="172" customHeight="1" spans="2:6">
      <c r="B172"/>
      <c r="C172"/>
      <c r="D172"/>
      <c r="E172"/>
      <c r="F172" s="59"/>
    </row>
    <row r="173" customHeight="1" spans="2:6">
      <c r="B173"/>
      <c r="C173"/>
      <c r="D173"/>
      <c r="E173"/>
      <c r="F173" s="59"/>
    </row>
    <row r="174" customHeight="1" spans="2:6">
      <c r="B174"/>
      <c r="C174"/>
      <c r="D174"/>
      <c r="E174"/>
      <c r="F174" s="59"/>
    </row>
    <row r="175" customHeight="1" spans="2:6">
      <c r="B175"/>
      <c r="C175"/>
      <c r="D175"/>
      <c r="E175"/>
      <c r="F175" s="59"/>
    </row>
    <row r="176" customHeight="1" spans="2:6">
      <c r="B176"/>
      <c r="C176"/>
      <c r="D176"/>
      <c r="E176"/>
      <c r="F176" s="59"/>
    </row>
    <row r="177" customHeight="1" spans="2:6">
      <c r="B177"/>
      <c r="C177"/>
      <c r="D177"/>
      <c r="E177"/>
      <c r="F177" s="59"/>
    </row>
    <row r="178" customHeight="1" spans="2:6">
      <c r="B178"/>
      <c r="C178"/>
      <c r="D178"/>
      <c r="E178"/>
      <c r="F178" s="59"/>
    </row>
    <row r="179" customHeight="1" spans="2:6">
      <c r="B179"/>
      <c r="C179"/>
      <c r="D179"/>
      <c r="E179"/>
      <c r="F179" s="59"/>
    </row>
    <row r="180" customHeight="1" spans="2:6">
      <c r="B180"/>
      <c r="C180"/>
      <c r="D180"/>
      <c r="E180"/>
      <c r="F180" s="59"/>
    </row>
    <row r="181" customHeight="1" spans="2:6">
      <c r="B181"/>
      <c r="C181"/>
      <c r="D181"/>
      <c r="E181"/>
      <c r="F181" s="59"/>
    </row>
    <row r="182" customHeight="1" spans="2:6">
      <c r="B182"/>
      <c r="C182"/>
      <c r="D182"/>
      <c r="E182"/>
      <c r="F182" s="59"/>
    </row>
    <row r="183" customHeight="1" spans="2:6">
      <c r="B183"/>
      <c r="C183"/>
      <c r="D183"/>
      <c r="E183"/>
      <c r="F183" s="59"/>
    </row>
    <row r="184" customHeight="1" spans="2:6">
      <c r="B184"/>
      <c r="C184"/>
      <c r="D184"/>
      <c r="E184"/>
      <c r="F184" s="59"/>
    </row>
    <row r="185" customHeight="1" spans="2:6">
      <c r="B185"/>
      <c r="C185"/>
      <c r="D185"/>
      <c r="E185"/>
      <c r="F185" s="59"/>
    </row>
    <row r="186" customHeight="1" spans="2:6">
      <c r="B186"/>
      <c r="C186"/>
      <c r="D186"/>
      <c r="E186"/>
      <c r="F186" s="59"/>
    </row>
    <row r="187" customHeight="1" spans="6:6">
      <c r="F187" s="59"/>
    </row>
    <row r="188" customHeight="1" spans="6:6">
      <c r="F188" s="59"/>
    </row>
    <row r="189" customHeight="1" spans="6:6">
      <c r="F189" s="59"/>
    </row>
    <row r="190" customHeight="1" spans="6:6">
      <c r="F190" s="59"/>
    </row>
    <row r="191" customHeight="1" spans="6:6">
      <c r="F191" s="59"/>
    </row>
    <row r="192" customHeight="1" spans="6:6">
      <c r="F192" s="59"/>
    </row>
    <row r="193" customHeight="1" spans="6:6">
      <c r="F193" s="59"/>
    </row>
    <row r="194" customHeight="1" spans="6:6">
      <c r="F194" s="59"/>
    </row>
    <row r="195" customHeight="1" spans="6:6">
      <c r="F195" s="59"/>
    </row>
    <row r="196" customHeight="1" spans="6:6">
      <c r="F196" s="59"/>
    </row>
    <row r="197" customHeight="1" spans="6:6">
      <c r="F197" s="59"/>
    </row>
    <row r="198" customHeight="1" spans="6:6">
      <c r="F198" s="59"/>
    </row>
    <row r="199" customHeight="1" spans="6:6">
      <c r="F199" s="59"/>
    </row>
    <row r="200" customHeight="1" spans="6:6">
      <c r="F200" s="59"/>
    </row>
    <row r="201" customHeight="1" spans="6:6">
      <c r="F201" s="59"/>
    </row>
    <row r="202" customHeight="1" spans="6:6">
      <c r="F202" s="59"/>
    </row>
    <row r="203" customHeight="1" spans="6:6">
      <c r="F203" s="59"/>
    </row>
    <row r="204" customHeight="1" spans="6:6">
      <c r="F204" s="59"/>
    </row>
    <row r="205" customHeight="1" spans="6:6">
      <c r="F205" s="59"/>
    </row>
    <row r="206" customHeight="1" spans="6:6">
      <c r="F206" s="59"/>
    </row>
    <row r="207" customHeight="1" spans="6:6">
      <c r="F207" s="59"/>
    </row>
    <row r="208" customHeight="1" spans="6:6">
      <c r="F208" s="59"/>
    </row>
    <row r="209" customHeight="1" spans="6:6">
      <c r="F209" s="59"/>
    </row>
    <row r="210" customHeight="1" spans="6:6">
      <c r="F210" s="59"/>
    </row>
    <row r="211" customHeight="1" spans="6:6">
      <c r="F211" s="59"/>
    </row>
    <row r="212" customHeight="1" spans="6:6">
      <c r="F212" s="59"/>
    </row>
    <row r="213" customHeight="1" spans="6:6">
      <c r="F213" s="59"/>
    </row>
    <row r="214" customHeight="1" spans="6:6">
      <c r="F214" s="59"/>
    </row>
    <row r="215" customHeight="1" spans="6:6">
      <c r="F215" s="59"/>
    </row>
    <row r="216" customHeight="1" spans="6:6">
      <c r="F216" s="59"/>
    </row>
    <row r="217" customHeight="1" spans="6:6">
      <c r="F217" s="59"/>
    </row>
    <row r="218" customHeight="1" spans="6:6">
      <c r="F218" s="59"/>
    </row>
    <row r="219" customHeight="1" spans="6:6">
      <c r="F219" s="59"/>
    </row>
    <row r="220" customHeight="1" spans="6:6">
      <c r="F220" s="59"/>
    </row>
    <row r="221" customHeight="1" spans="6:6">
      <c r="F221" s="59"/>
    </row>
    <row r="222" customHeight="1" spans="6:6">
      <c r="F222" s="59"/>
    </row>
    <row r="223" customHeight="1" spans="6:6">
      <c r="F223" s="59"/>
    </row>
    <row r="224" customHeight="1" spans="6:6">
      <c r="F224" s="59"/>
    </row>
    <row r="225" customHeight="1" spans="6:6">
      <c r="F225" s="59"/>
    </row>
    <row r="226" customHeight="1" spans="6:6">
      <c r="F226" s="59"/>
    </row>
    <row r="227" customHeight="1" spans="6:6">
      <c r="F227" s="59"/>
    </row>
    <row r="228" customHeight="1" spans="6:6">
      <c r="F228" s="59"/>
    </row>
    <row r="229" customHeight="1" spans="6:6">
      <c r="F229" s="59"/>
    </row>
    <row r="230" customHeight="1" spans="6:6">
      <c r="F230" s="59"/>
    </row>
    <row r="231" customHeight="1" spans="6:6">
      <c r="F231" s="59"/>
    </row>
    <row r="232" customHeight="1" spans="6:6">
      <c r="F232" s="59"/>
    </row>
    <row r="233" customHeight="1" spans="6:6">
      <c r="F233" s="59"/>
    </row>
    <row r="234" customHeight="1" spans="6:6">
      <c r="F234" s="59"/>
    </row>
    <row r="235" customHeight="1" spans="6:6">
      <c r="F235" s="59"/>
    </row>
    <row r="236" customHeight="1" spans="6:6">
      <c r="F236" s="59"/>
    </row>
    <row r="237" customHeight="1" spans="6:6">
      <c r="F237" s="59"/>
    </row>
    <row r="238" customHeight="1" spans="6:6">
      <c r="F238" s="59"/>
    </row>
    <row r="239" customHeight="1" spans="6:6">
      <c r="F239" s="59"/>
    </row>
    <row r="240" customHeight="1" spans="6:6">
      <c r="F240" s="59"/>
    </row>
    <row r="241" customHeight="1" spans="6:6">
      <c r="F241" s="59"/>
    </row>
    <row r="242" customHeight="1" spans="6:6">
      <c r="F242" s="59"/>
    </row>
    <row r="243" customHeight="1" spans="6:6">
      <c r="F243" s="59"/>
    </row>
    <row r="244" customHeight="1" spans="6:6">
      <c r="F244" s="59"/>
    </row>
    <row r="245" customHeight="1" spans="6:6">
      <c r="F245" s="59"/>
    </row>
    <row r="246" customHeight="1" spans="6:6">
      <c r="F246" s="59"/>
    </row>
    <row r="247" customHeight="1" spans="6:6">
      <c r="F247" s="59"/>
    </row>
    <row r="248" customHeight="1" spans="6:6">
      <c r="F248" s="59"/>
    </row>
    <row r="249" customHeight="1" spans="6:6">
      <c r="F249" s="59"/>
    </row>
    <row r="250" customHeight="1" spans="6:6">
      <c r="F250" s="59"/>
    </row>
    <row r="251" customHeight="1" spans="6:6">
      <c r="F251" s="59"/>
    </row>
    <row r="252" customHeight="1" spans="6:6">
      <c r="F252" s="59"/>
    </row>
    <row r="253" customHeight="1" spans="6:6">
      <c r="F253" s="59"/>
    </row>
    <row r="254" customHeight="1" spans="6:6">
      <c r="F254" s="59"/>
    </row>
    <row r="255" customHeight="1" spans="6:6">
      <c r="F255" s="59"/>
    </row>
    <row r="256" customHeight="1" spans="6:6">
      <c r="F256" s="59"/>
    </row>
    <row r="257" customHeight="1" spans="6:6">
      <c r="F257" s="59"/>
    </row>
    <row r="258" customHeight="1" spans="6:6">
      <c r="F258" s="59"/>
    </row>
    <row r="259" customHeight="1" spans="6:6">
      <c r="F259" s="59"/>
    </row>
    <row r="260" customHeight="1" spans="6:6">
      <c r="F260" s="59"/>
    </row>
    <row r="261" customHeight="1" spans="6:6">
      <c r="F261" s="59"/>
    </row>
    <row r="262" customHeight="1" spans="6:6">
      <c r="F262" s="59"/>
    </row>
    <row r="263" customHeight="1" spans="6:6">
      <c r="F263" s="59"/>
    </row>
    <row r="264" customHeight="1" spans="6:6">
      <c r="F264" s="59"/>
    </row>
    <row r="265" customHeight="1" spans="6:6">
      <c r="F265" s="59"/>
    </row>
    <row r="266" customHeight="1" spans="6:6">
      <c r="F266" s="59"/>
    </row>
    <row r="267" customHeight="1" spans="6:6">
      <c r="F267" s="59"/>
    </row>
    <row r="268" customHeight="1" spans="6:6">
      <c r="F268" s="59"/>
    </row>
    <row r="269" customHeight="1" spans="6:6">
      <c r="F269" s="59"/>
    </row>
    <row r="270" customHeight="1" spans="6:6">
      <c r="F270" s="59"/>
    </row>
    <row r="271" customHeight="1" spans="6:6">
      <c r="F271" s="59"/>
    </row>
    <row r="272" customHeight="1" spans="6:6">
      <c r="F272" s="59"/>
    </row>
    <row r="273" customHeight="1" spans="6:6">
      <c r="F273" s="59"/>
    </row>
    <row r="274" customHeight="1" spans="6:6">
      <c r="F274" s="59"/>
    </row>
    <row r="275" customHeight="1" spans="6:6">
      <c r="F275" s="59"/>
    </row>
    <row r="276" customHeight="1" spans="6:6">
      <c r="F276" s="59"/>
    </row>
    <row r="277" customHeight="1" spans="6:6">
      <c r="F277" s="59"/>
    </row>
    <row r="278" customHeight="1" spans="6:6">
      <c r="F278" s="59"/>
    </row>
    <row r="279" customHeight="1" spans="6:6">
      <c r="F279" s="59"/>
    </row>
    <row r="280" customHeight="1" spans="6:6">
      <c r="F280" s="59"/>
    </row>
    <row r="281" customHeight="1" spans="6:6">
      <c r="F281" s="59"/>
    </row>
    <row r="282" customHeight="1" spans="6:6">
      <c r="F282" s="59"/>
    </row>
    <row r="283" customHeight="1" spans="6:6">
      <c r="F283" s="59"/>
    </row>
    <row r="284" customHeight="1" spans="6:6">
      <c r="F284" s="59"/>
    </row>
    <row r="285" customHeight="1" spans="6:6">
      <c r="F285" s="59"/>
    </row>
    <row r="286" customHeight="1" spans="6:6">
      <c r="F286" s="59"/>
    </row>
    <row r="287" customHeight="1" spans="6:6">
      <c r="F287" s="59"/>
    </row>
    <row r="288" customHeight="1" spans="6:6">
      <c r="F288" s="59"/>
    </row>
    <row r="289" customHeight="1" spans="6:6">
      <c r="F289" s="59"/>
    </row>
    <row r="290" customHeight="1" spans="6:6">
      <c r="F290" s="59"/>
    </row>
    <row r="291" customHeight="1" spans="6:6">
      <c r="F291" s="59"/>
    </row>
    <row r="292" customHeight="1" spans="6:6">
      <c r="F292" s="59"/>
    </row>
    <row r="293" customHeight="1" spans="6:6">
      <c r="F293" s="59"/>
    </row>
    <row r="294" customHeight="1" spans="6:6">
      <c r="F294" s="59"/>
    </row>
    <row r="295" customHeight="1" spans="6:6">
      <c r="F295" s="59"/>
    </row>
    <row r="296" customHeight="1" spans="6:6">
      <c r="F296" s="59"/>
    </row>
    <row r="297" customHeight="1" spans="6:6">
      <c r="F297" s="59"/>
    </row>
    <row r="298" customHeight="1" spans="6:6">
      <c r="F298" s="59"/>
    </row>
    <row r="299" customHeight="1" spans="6:6">
      <c r="F299" s="59"/>
    </row>
    <row r="300" customHeight="1" spans="6:6">
      <c r="F300" s="59"/>
    </row>
    <row r="301" customHeight="1" spans="6:6">
      <c r="F301" s="59"/>
    </row>
    <row r="302" customHeight="1" spans="6:6">
      <c r="F302" s="59"/>
    </row>
    <row r="303" customHeight="1" spans="6:6">
      <c r="F303" s="59"/>
    </row>
  </sheetData>
  <mergeCells count="1">
    <mergeCell ref="A1:L1"/>
  </mergeCells>
  <printOptions horizontalCentered="1"/>
  <pageMargins left="0.393055555555556" right="0.393055555555556" top="1.0625" bottom="0.590277777777778" header="0.302777777777778" footer="0.302777777777778"/>
  <pageSetup paperSize="9" scale="75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2" topLeftCell="A3" activePane="bottomLeft" state="frozen"/>
      <selection/>
      <selection pane="bottomLeft" activeCell="A1" sqref="$A1:$XFD1"/>
    </sheetView>
  </sheetViews>
  <sheetFormatPr defaultColWidth="9" defaultRowHeight="33" customHeight="1"/>
  <cols>
    <col min="1" max="1" width="6.75" style="45" customWidth="1"/>
    <col min="2" max="2" width="8.625" style="45" customWidth="1"/>
    <col min="3" max="3" width="7.88333333333333" style="45" customWidth="1"/>
    <col min="4" max="4" width="9.625" style="45" customWidth="1"/>
    <col min="5" max="5" width="12.625" style="45" customWidth="1"/>
    <col min="6" max="6" width="10" style="46" customWidth="1"/>
    <col min="7" max="7" width="11.8083333333333" style="46" customWidth="1"/>
    <col min="8" max="8" width="10" style="46" customWidth="1"/>
    <col min="9" max="9" width="12.7166666666667" style="46" customWidth="1"/>
    <col min="10" max="10" width="10" style="46" customWidth="1"/>
    <col min="11" max="11" width="10" customWidth="1"/>
  </cols>
  <sheetData>
    <row r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1"/>
    </row>
    <row r="2" s="2" customFormat="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47" t="s">
        <v>6</v>
      </c>
      <c r="G2" s="13" t="s">
        <v>7</v>
      </c>
      <c r="H2" s="47" t="s">
        <v>8</v>
      </c>
      <c r="I2" s="13" t="s">
        <v>9</v>
      </c>
      <c r="J2" s="7" t="s">
        <v>10</v>
      </c>
      <c r="K2" s="24" t="s">
        <v>11</v>
      </c>
      <c r="L2" s="7" t="s">
        <v>12</v>
      </c>
    </row>
    <row r="3" s="44" customFormat="1" customHeight="1" spans="1:12">
      <c r="A3" s="48">
        <v>1</v>
      </c>
      <c r="B3" s="8" t="s">
        <v>140</v>
      </c>
      <c r="C3" s="8" t="s">
        <v>141</v>
      </c>
      <c r="D3" s="8" t="s">
        <v>15</v>
      </c>
      <c r="E3" s="8" t="s">
        <v>16</v>
      </c>
      <c r="F3" s="49">
        <v>84.9</v>
      </c>
      <c r="G3" s="13">
        <f t="shared" ref="G3:G17" si="0">F3*0.6</f>
        <v>50.94</v>
      </c>
      <c r="H3" s="13">
        <v>83.6</v>
      </c>
      <c r="I3" s="13">
        <f t="shared" ref="I3:I17" si="1">H3*0.4</f>
        <v>33.44</v>
      </c>
      <c r="J3" s="13">
        <f t="shared" ref="J3:J17" si="2">G3+I3</f>
        <v>84.38</v>
      </c>
      <c r="K3" s="10" t="s">
        <v>17</v>
      </c>
      <c r="L3" s="52"/>
    </row>
    <row r="4" s="2" customFormat="1" customHeight="1" spans="1:12">
      <c r="A4" s="48">
        <v>2</v>
      </c>
      <c r="B4" s="7" t="s">
        <v>142</v>
      </c>
      <c r="C4" s="7" t="s">
        <v>141</v>
      </c>
      <c r="D4" s="7" t="s">
        <v>15</v>
      </c>
      <c r="E4" s="8" t="s">
        <v>16</v>
      </c>
      <c r="F4" s="49">
        <v>75.4</v>
      </c>
      <c r="G4" s="13">
        <f t="shared" si="0"/>
        <v>45.24</v>
      </c>
      <c r="H4" s="31">
        <v>88.2</v>
      </c>
      <c r="I4" s="13">
        <f t="shared" si="1"/>
        <v>35.28</v>
      </c>
      <c r="J4" s="13">
        <f t="shared" si="2"/>
        <v>80.52</v>
      </c>
      <c r="K4" s="10" t="s">
        <v>17</v>
      </c>
      <c r="L4" s="25"/>
    </row>
    <row r="5" s="2" customFormat="1" customHeight="1" spans="1:12">
      <c r="A5" s="48">
        <v>3</v>
      </c>
      <c r="B5" s="7" t="s">
        <v>143</v>
      </c>
      <c r="C5" s="7" t="s">
        <v>141</v>
      </c>
      <c r="D5" s="7" t="s">
        <v>15</v>
      </c>
      <c r="E5" s="8" t="s">
        <v>16</v>
      </c>
      <c r="F5" s="49">
        <v>79.25</v>
      </c>
      <c r="G5" s="13">
        <f t="shared" si="0"/>
        <v>47.55</v>
      </c>
      <c r="H5" s="31">
        <v>80.6</v>
      </c>
      <c r="I5" s="13">
        <f t="shared" si="1"/>
        <v>32.24</v>
      </c>
      <c r="J5" s="13">
        <f t="shared" si="2"/>
        <v>79.79</v>
      </c>
      <c r="K5" s="10" t="s">
        <v>17</v>
      </c>
      <c r="L5" s="25"/>
    </row>
    <row r="6" s="2" customFormat="1" ht="35" customHeight="1" spans="1:12">
      <c r="A6" s="48">
        <v>4</v>
      </c>
      <c r="B6" s="8" t="s">
        <v>144</v>
      </c>
      <c r="C6" s="8" t="s">
        <v>141</v>
      </c>
      <c r="D6" s="8" t="s">
        <v>15</v>
      </c>
      <c r="E6" s="8" t="s">
        <v>16</v>
      </c>
      <c r="F6" s="49">
        <v>77.25</v>
      </c>
      <c r="G6" s="13">
        <f t="shared" si="0"/>
        <v>46.35</v>
      </c>
      <c r="H6" s="31">
        <v>81.6</v>
      </c>
      <c r="I6" s="13">
        <f t="shared" si="1"/>
        <v>32.64</v>
      </c>
      <c r="J6" s="13">
        <f t="shared" si="2"/>
        <v>78.99</v>
      </c>
      <c r="K6" s="10" t="s">
        <v>17</v>
      </c>
      <c r="L6" s="25"/>
    </row>
    <row r="7" s="2" customFormat="1" customHeight="1" spans="1:12">
      <c r="A7" s="48">
        <v>5</v>
      </c>
      <c r="B7" s="8" t="s">
        <v>145</v>
      </c>
      <c r="C7" s="7" t="s">
        <v>141</v>
      </c>
      <c r="D7" s="8" t="s">
        <v>24</v>
      </c>
      <c r="E7" s="8" t="s">
        <v>16</v>
      </c>
      <c r="F7" s="49">
        <v>78</v>
      </c>
      <c r="G7" s="13">
        <f t="shared" si="0"/>
        <v>46.8</v>
      </c>
      <c r="H7" s="31">
        <v>79.8</v>
      </c>
      <c r="I7" s="13">
        <f t="shared" si="1"/>
        <v>31.92</v>
      </c>
      <c r="J7" s="13">
        <f t="shared" si="2"/>
        <v>78.72</v>
      </c>
      <c r="K7" s="10" t="s">
        <v>17</v>
      </c>
      <c r="L7" s="25"/>
    </row>
    <row r="8" s="2" customFormat="1" customHeight="1" spans="1:12">
      <c r="A8" s="48">
        <v>6</v>
      </c>
      <c r="B8" s="8" t="s">
        <v>146</v>
      </c>
      <c r="C8" s="8" t="s">
        <v>141</v>
      </c>
      <c r="D8" s="8" t="s">
        <v>24</v>
      </c>
      <c r="E8" s="8" t="s">
        <v>16</v>
      </c>
      <c r="F8" s="49">
        <v>72.95</v>
      </c>
      <c r="G8" s="13">
        <f t="shared" si="0"/>
        <v>43.77</v>
      </c>
      <c r="H8" s="31">
        <v>85.4</v>
      </c>
      <c r="I8" s="13">
        <f t="shared" si="1"/>
        <v>34.16</v>
      </c>
      <c r="J8" s="13">
        <f t="shared" si="2"/>
        <v>77.93</v>
      </c>
      <c r="K8" s="10"/>
      <c r="L8" s="25"/>
    </row>
    <row r="9" s="2" customFormat="1" customHeight="1" spans="1:12">
      <c r="A9" s="48">
        <v>7</v>
      </c>
      <c r="B9" s="8" t="s">
        <v>147</v>
      </c>
      <c r="C9" s="8" t="s">
        <v>141</v>
      </c>
      <c r="D9" s="8" t="s">
        <v>24</v>
      </c>
      <c r="E9" s="8" t="s">
        <v>16</v>
      </c>
      <c r="F9" s="49">
        <v>75.25</v>
      </c>
      <c r="G9" s="13">
        <f t="shared" si="0"/>
        <v>45.15</v>
      </c>
      <c r="H9" s="31">
        <v>81.8</v>
      </c>
      <c r="I9" s="13">
        <f t="shared" si="1"/>
        <v>32.72</v>
      </c>
      <c r="J9" s="13">
        <f t="shared" si="2"/>
        <v>77.87</v>
      </c>
      <c r="K9" s="10"/>
      <c r="L9" s="25"/>
    </row>
    <row r="10" s="2" customFormat="1" customHeight="1" spans="1:12">
      <c r="A10" s="48">
        <v>8</v>
      </c>
      <c r="B10" s="7" t="s">
        <v>148</v>
      </c>
      <c r="C10" s="7" t="s">
        <v>141</v>
      </c>
      <c r="D10" s="7" t="s">
        <v>24</v>
      </c>
      <c r="E10" s="8" t="s">
        <v>16</v>
      </c>
      <c r="F10" s="49">
        <v>74</v>
      </c>
      <c r="G10" s="13">
        <f t="shared" si="0"/>
        <v>44.4</v>
      </c>
      <c r="H10" s="31">
        <v>81.4</v>
      </c>
      <c r="I10" s="13">
        <f t="shared" si="1"/>
        <v>32.56</v>
      </c>
      <c r="J10" s="13">
        <f t="shared" si="2"/>
        <v>76.96</v>
      </c>
      <c r="K10" s="10"/>
      <c r="L10" s="25"/>
    </row>
    <row r="11" s="2" customFormat="1" customHeight="1" spans="1:12">
      <c r="A11" s="48">
        <v>9</v>
      </c>
      <c r="B11" s="7" t="s">
        <v>149</v>
      </c>
      <c r="C11" s="7" t="s">
        <v>141</v>
      </c>
      <c r="D11" s="7" t="s">
        <v>15</v>
      </c>
      <c r="E11" s="8" t="s">
        <v>16</v>
      </c>
      <c r="F11" s="49">
        <v>72.8</v>
      </c>
      <c r="G11" s="13">
        <f t="shared" si="0"/>
        <v>43.68</v>
      </c>
      <c r="H11" s="31">
        <v>81.6</v>
      </c>
      <c r="I11" s="13">
        <f t="shared" si="1"/>
        <v>32.64</v>
      </c>
      <c r="J11" s="13">
        <f t="shared" si="2"/>
        <v>76.32</v>
      </c>
      <c r="K11" s="10"/>
      <c r="L11" s="25"/>
    </row>
    <row r="12" s="2" customFormat="1" customHeight="1" spans="1:12">
      <c r="A12" s="48">
        <v>10</v>
      </c>
      <c r="B12" s="7" t="s">
        <v>150</v>
      </c>
      <c r="C12" s="7" t="s">
        <v>141</v>
      </c>
      <c r="D12" s="7" t="s">
        <v>15</v>
      </c>
      <c r="E12" s="8" t="s">
        <v>16</v>
      </c>
      <c r="F12" s="49">
        <v>71.95</v>
      </c>
      <c r="G12" s="13">
        <f t="shared" si="0"/>
        <v>43.17</v>
      </c>
      <c r="H12" s="31">
        <v>80.2</v>
      </c>
      <c r="I12" s="13">
        <f t="shared" si="1"/>
        <v>32.08</v>
      </c>
      <c r="J12" s="13">
        <f t="shared" si="2"/>
        <v>75.25</v>
      </c>
      <c r="K12" s="10"/>
      <c r="L12" s="25"/>
    </row>
    <row r="13" s="2" customFormat="1" customHeight="1" spans="1:12">
      <c r="A13" s="48">
        <v>11</v>
      </c>
      <c r="B13" s="8" t="s">
        <v>151</v>
      </c>
      <c r="C13" s="8" t="s">
        <v>141</v>
      </c>
      <c r="D13" s="8" t="s">
        <v>15</v>
      </c>
      <c r="E13" s="8" t="s">
        <v>16</v>
      </c>
      <c r="F13" s="49">
        <v>68.05</v>
      </c>
      <c r="G13" s="13">
        <f t="shared" si="0"/>
        <v>40.83</v>
      </c>
      <c r="H13" s="31">
        <v>83.8</v>
      </c>
      <c r="I13" s="13">
        <f t="shared" si="1"/>
        <v>33.52</v>
      </c>
      <c r="J13" s="13">
        <f t="shared" si="2"/>
        <v>74.35</v>
      </c>
      <c r="K13" s="10"/>
      <c r="L13" s="25"/>
    </row>
    <row r="14" s="2" customFormat="1" customHeight="1" spans="1:12">
      <c r="A14" s="48">
        <v>12</v>
      </c>
      <c r="B14" s="8" t="s">
        <v>152</v>
      </c>
      <c r="C14" s="8" t="s">
        <v>141</v>
      </c>
      <c r="D14" s="8" t="s">
        <v>15</v>
      </c>
      <c r="E14" s="8" t="s">
        <v>16</v>
      </c>
      <c r="F14" s="49">
        <v>69.5</v>
      </c>
      <c r="G14" s="13">
        <f t="shared" si="0"/>
        <v>41.7</v>
      </c>
      <c r="H14" s="31">
        <v>81.4</v>
      </c>
      <c r="I14" s="13">
        <f t="shared" si="1"/>
        <v>32.56</v>
      </c>
      <c r="J14" s="13">
        <f t="shared" si="2"/>
        <v>74.26</v>
      </c>
      <c r="K14" s="10"/>
      <c r="L14" s="25"/>
    </row>
    <row r="15" s="2" customFormat="1" customHeight="1" spans="1:12">
      <c r="A15" s="48">
        <v>13</v>
      </c>
      <c r="B15" s="8" t="s">
        <v>153</v>
      </c>
      <c r="C15" s="8" t="s">
        <v>141</v>
      </c>
      <c r="D15" s="8" t="s">
        <v>24</v>
      </c>
      <c r="E15" s="8" t="s">
        <v>16</v>
      </c>
      <c r="F15" s="49">
        <v>68.05</v>
      </c>
      <c r="G15" s="13">
        <f t="shared" si="0"/>
        <v>40.83</v>
      </c>
      <c r="H15" s="31">
        <v>79.8</v>
      </c>
      <c r="I15" s="13">
        <f t="shared" si="1"/>
        <v>31.92</v>
      </c>
      <c r="J15" s="13">
        <f t="shared" si="2"/>
        <v>72.75</v>
      </c>
      <c r="K15" s="10"/>
      <c r="L15" s="25"/>
    </row>
    <row r="16" s="2" customFormat="1" customHeight="1" spans="1:12">
      <c r="A16" s="48">
        <v>14</v>
      </c>
      <c r="B16" s="7" t="s">
        <v>154</v>
      </c>
      <c r="C16" s="7" t="s">
        <v>141</v>
      </c>
      <c r="D16" s="7" t="s">
        <v>15</v>
      </c>
      <c r="E16" s="8" t="s">
        <v>16</v>
      </c>
      <c r="F16" s="49">
        <v>68.7</v>
      </c>
      <c r="G16" s="13">
        <f t="shared" si="0"/>
        <v>41.22</v>
      </c>
      <c r="H16" s="31">
        <v>78.6</v>
      </c>
      <c r="I16" s="13">
        <f t="shared" si="1"/>
        <v>31.44</v>
      </c>
      <c r="J16" s="13">
        <f t="shared" si="2"/>
        <v>72.66</v>
      </c>
      <c r="K16" s="10"/>
      <c r="L16" s="25"/>
    </row>
    <row r="17" s="2" customFormat="1" customHeight="1" spans="1:12">
      <c r="A17" s="48">
        <v>15</v>
      </c>
      <c r="B17" s="8" t="s">
        <v>155</v>
      </c>
      <c r="C17" s="8" t="s">
        <v>141</v>
      </c>
      <c r="D17" s="8" t="s">
        <v>24</v>
      </c>
      <c r="E17" s="8" t="s">
        <v>16</v>
      </c>
      <c r="F17" s="49">
        <v>69.85</v>
      </c>
      <c r="G17" s="13">
        <f t="shared" si="0"/>
        <v>41.91</v>
      </c>
      <c r="H17" s="31">
        <v>75.8</v>
      </c>
      <c r="I17" s="13">
        <f t="shared" si="1"/>
        <v>30.32</v>
      </c>
      <c r="J17" s="13">
        <f t="shared" si="2"/>
        <v>72.23</v>
      </c>
      <c r="K17" s="10"/>
      <c r="L17" s="25"/>
    </row>
    <row r="18" customHeight="1" spans="2:2">
      <c r="B18" s="50"/>
    </row>
  </sheetData>
  <sortState ref="A2:K16">
    <sortCondition ref="J2" descending="1"/>
  </sortState>
  <mergeCells count="1">
    <mergeCell ref="A1:L1"/>
  </mergeCells>
  <printOptions horizontalCentered="1"/>
  <pageMargins left="0.393055555555556" right="0.393055555555556" top="0.984027777777778" bottom="0.393055555555556" header="0.302777777777778" footer="0.275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1" sqref="A1:N1"/>
    </sheetView>
  </sheetViews>
  <sheetFormatPr defaultColWidth="16.75" defaultRowHeight="30" customHeight="1"/>
  <cols>
    <col min="1" max="1" width="5.375" style="37" customWidth="1"/>
    <col min="2" max="2" width="9.125" style="37" customWidth="1"/>
    <col min="3" max="3" width="6.64166666666667" style="37" customWidth="1"/>
    <col min="4" max="4" width="8.1" style="37" customWidth="1"/>
    <col min="5" max="5" width="15.4166666666667" style="37" customWidth="1"/>
    <col min="6" max="6" width="11.525" style="38" customWidth="1"/>
    <col min="7" max="7" width="11.0416666666667" style="38" customWidth="1"/>
    <col min="8" max="8" width="9.875" style="38" customWidth="1"/>
    <col min="9" max="9" width="14.375" style="38" customWidth="1"/>
    <col min="10" max="10" width="10.6833333333333" style="38" customWidth="1"/>
    <col min="11" max="11" width="11.1083333333333" style="38" customWidth="1"/>
    <col min="12" max="12" width="12.2166666666667" style="38" customWidth="1"/>
    <col min="13" max="13" width="10.925" style="27" customWidth="1"/>
    <col min="14" max="14" width="8.75" style="27" customWidth="1"/>
    <col min="15" max="16384" width="16.75" style="27"/>
  </cols>
  <sheetData>
    <row r="1" customFormat="1" ht="3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7" customFormat="1" ht="40" customHeight="1" spans="1:14">
      <c r="A2" s="14" t="s">
        <v>1</v>
      </c>
      <c r="B2" s="14" t="s">
        <v>2</v>
      </c>
      <c r="C2" s="14" t="s">
        <v>3</v>
      </c>
      <c r="D2" s="14" t="s">
        <v>4</v>
      </c>
      <c r="E2" s="8" t="s">
        <v>5</v>
      </c>
      <c r="F2" s="9" t="s">
        <v>6</v>
      </c>
      <c r="G2" s="9" t="s">
        <v>156</v>
      </c>
      <c r="H2" s="9" t="s">
        <v>157</v>
      </c>
      <c r="I2" s="9" t="s">
        <v>158</v>
      </c>
      <c r="J2" s="9" t="s">
        <v>8</v>
      </c>
      <c r="K2" s="9" t="s">
        <v>159</v>
      </c>
      <c r="L2" s="9" t="s">
        <v>10</v>
      </c>
      <c r="M2" s="24" t="s">
        <v>11</v>
      </c>
      <c r="N2" s="33" t="s">
        <v>12</v>
      </c>
    </row>
    <row r="3" s="4" customFormat="1" customHeight="1" spans="1:14">
      <c r="A3" s="7">
        <v>1</v>
      </c>
      <c r="B3" s="14" t="s">
        <v>160</v>
      </c>
      <c r="C3" s="14" t="s">
        <v>14</v>
      </c>
      <c r="D3" s="14" t="s">
        <v>15</v>
      </c>
      <c r="E3" s="11" t="s">
        <v>161</v>
      </c>
      <c r="F3" s="39">
        <v>67.55</v>
      </c>
      <c r="G3" s="40">
        <f t="shared" ref="G3:G21" si="0">F3*0.4</f>
        <v>27.02</v>
      </c>
      <c r="H3" s="40">
        <v>95</v>
      </c>
      <c r="I3" s="40">
        <f t="shared" ref="I3:I21" si="1">H3*0.4</f>
        <v>38</v>
      </c>
      <c r="J3" s="42">
        <v>81.8</v>
      </c>
      <c r="K3" s="40">
        <f t="shared" ref="K3:K21" si="2">J3*0.2</f>
        <v>16.36</v>
      </c>
      <c r="L3" s="40">
        <f t="shared" ref="L3:L21" si="3">G3+I3+K3</f>
        <v>81.38</v>
      </c>
      <c r="M3" s="33" t="s">
        <v>17</v>
      </c>
      <c r="N3" s="7"/>
    </row>
    <row r="4" s="35" customFormat="1" customHeight="1" spans="1:14">
      <c r="A4" s="7">
        <v>2</v>
      </c>
      <c r="B4" s="32" t="s">
        <v>162</v>
      </c>
      <c r="C4" s="32" t="s">
        <v>14</v>
      </c>
      <c r="D4" s="32" t="s">
        <v>24</v>
      </c>
      <c r="E4" s="11" t="s">
        <v>161</v>
      </c>
      <c r="F4" s="39">
        <v>63.15</v>
      </c>
      <c r="G4" s="40">
        <f t="shared" si="0"/>
        <v>25.26</v>
      </c>
      <c r="H4" s="40">
        <v>94</v>
      </c>
      <c r="I4" s="40">
        <f t="shared" si="1"/>
        <v>37.6</v>
      </c>
      <c r="J4" s="43">
        <v>84.2</v>
      </c>
      <c r="K4" s="40">
        <f t="shared" si="2"/>
        <v>16.84</v>
      </c>
      <c r="L4" s="40">
        <f t="shared" si="3"/>
        <v>79.7</v>
      </c>
      <c r="M4" s="33" t="s">
        <v>17</v>
      </c>
      <c r="N4" s="32"/>
    </row>
    <row r="5" s="35" customFormat="1" customHeight="1" spans="1:14">
      <c r="A5" s="7">
        <v>3</v>
      </c>
      <c r="B5" s="32" t="s">
        <v>163</v>
      </c>
      <c r="C5" s="32" t="s">
        <v>14</v>
      </c>
      <c r="D5" s="32" t="s">
        <v>15</v>
      </c>
      <c r="E5" s="11" t="s">
        <v>161</v>
      </c>
      <c r="F5" s="39">
        <v>63.55</v>
      </c>
      <c r="G5" s="40">
        <f t="shared" si="0"/>
        <v>25.42</v>
      </c>
      <c r="H5" s="40">
        <v>93</v>
      </c>
      <c r="I5" s="40">
        <f t="shared" si="1"/>
        <v>37.2</v>
      </c>
      <c r="J5" s="42">
        <v>82.8</v>
      </c>
      <c r="K5" s="40">
        <f t="shared" si="2"/>
        <v>16.56</v>
      </c>
      <c r="L5" s="40">
        <f t="shared" si="3"/>
        <v>79.18</v>
      </c>
      <c r="M5" s="33" t="s">
        <v>17</v>
      </c>
      <c r="N5" s="32"/>
    </row>
    <row r="6" s="35" customFormat="1" customHeight="1" spans="1:14">
      <c r="A6" s="7">
        <v>4</v>
      </c>
      <c r="B6" s="32" t="s">
        <v>164</v>
      </c>
      <c r="C6" s="32" t="s">
        <v>14</v>
      </c>
      <c r="D6" s="32" t="s">
        <v>24</v>
      </c>
      <c r="E6" s="11" t="s">
        <v>161</v>
      </c>
      <c r="F6" s="39">
        <v>70.95</v>
      </c>
      <c r="G6" s="40">
        <f t="shared" si="0"/>
        <v>28.38</v>
      </c>
      <c r="H6" s="40">
        <v>85</v>
      </c>
      <c r="I6" s="40">
        <f t="shared" si="1"/>
        <v>34</v>
      </c>
      <c r="J6" s="42">
        <v>83.2</v>
      </c>
      <c r="K6" s="40">
        <f t="shared" si="2"/>
        <v>16.64</v>
      </c>
      <c r="L6" s="40">
        <f t="shared" si="3"/>
        <v>79.02</v>
      </c>
      <c r="M6" s="33" t="s">
        <v>17</v>
      </c>
      <c r="N6" s="32"/>
    </row>
    <row r="7" s="27" customFormat="1" customHeight="1" spans="1:14">
      <c r="A7" s="7">
        <v>5</v>
      </c>
      <c r="B7" s="32" t="s">
        <v>165</v>
      </c>
      <c r="C7" s="32" t="s">
        <v>14</v>
      </c>
      <c r="D7" s="32" t="s">
        <v>27</v>
      </c>
      <c r="E7" s="11" t="s">
        <v>161</v>
      </c>
      <c r="F7" s="39">
        <v>70.75</v>
      </c>
      <c r="G7" s="40">
        <f t="shared" si="0"/>
        <v>28.3</v>
      </c>
      <c r="H7" s="40">
        <v>90</v>
      </c>
      <c r="I7" s="40">
        <f t="shared" si="1"/>
        <v>36</v>
      </c>
      <c r="J7" s="42">
        <v>71.6</v>
      </c>
      <c r="K7" s="40">
        <f t="shared" si="2"/>
        <v>14.32</v>
      </c>
      <c r="L7" s="40">
        <f t="shared" si="3"/>
        <v>78.62</v>
      </c>
      <c r="M7" s="33" t="s">
        <v>17</v>
      </c>
      <c r="N7" s="33"/>
    </row>
    <row r="8" s="27" customFormat="1" customHeight="1" spans="1:14">
      <c r="A8" s="7">
        <v>6</v>
      </c>
      <c r="B8" s="14" t="s">
        <v>166</v>
      </c>
      <c r="C8" s="14" t="s">
        <v>14</v>
      </c>
      <c r="D8" s="14" t="s">
        <v>15</v>
      </c>
      <c r="E8" s="11" t="s">
        <v>161</v>
      </c>
      <c r="F8" s="39">
        <v>71.3</v>
      </c>
      <c r="G8" s="40">
        <f t="shared" si="0"/>
        <v>28.52</v>
      </c>
      <c r="H8" s="40">
        <v>80</v>
      </c>
      <c r="I8" s="40">
        <f t="shared" si="1"/>
        <v>32</v>
      </c>
      <c r="J8" s="40">
        <v>81.6</v>
      </c>
      <c r="K8" s="40">
        <f t="shared" si="2"/>
        <v>16.32</v>
      </c>
      <c r="L8" s="40">
        <f t="shared" si="3"/>
        <v>76.84</v>
      </c>
      <c r="M8" s="33" t="s">
        <v>17</v>
      </c>
      <c r="N8" s="33"/>
    </row>
    <row r="9" s="27" customFormat="1" customHeight="1" spans="1:14">
      <c r="A9" s="7">
        <v>7</v>
      </c>
      <c r="B9" s="14" t="s">
        <v>167</v>
      </c>
      <c r="C9" s="14" t="s">
        <v>14</v>
      </c>
      <c r="D9" s="14" t="s">
        <v>15</v>
      </c>
      <c r="E9" s="11" t="s">
        <v>161</v>
      </c>
      <c r="F9" s="39">
        <v>58.2</v>
      </c>
      <c r="G9" s="40">
        <f t="shared" si="0"/>
        <v>23.28</v>
      </c>
      <c r="H9" s="40">
        <v>88</v>
      </c>
      <c r="I9" s="40">
        <f t="shared" si="1"/>
        <v>35.2</v>
      </c>
      <c r="J9" s="43">
        <v>82.2</v>
      </c>
      <c r="K9" s="40">
        <f t="shared" si="2"/>
        <v>16.44</v>
      </c>
      <c r="L9" s="40">
        <f t="shared" si="3"/>
        <v>74.92</v>
      </c>
      <c r="M9" s="33" t="s">
        <v>17</v>
      </c>
      <c r="N9" s="33"/>
    </row>
    <row r="10" s="27" customFormat="1" customHeight="1" spans="1:14">
      <c r="A10" s="7">
        <v>8</v>
      </c>
      <c r="B10" s="32" t="s">
        <v>168</v>
      </c>
      <c r="C10" s="32" t="s">
        <v>14</v>
      </c>
      <c r="D10" s="32" t="s">
        <v>15</v>
      </c>
      <c r="E10" s="11" t="s">
        <v>161</v>
      </c>
      <c r="F10" s="39">
        <v>57.8</v>
      </c>
      <c r="G10" s="40">
        <f t="shared" si="0"/>
        <v>23.12</v>
      </c>
      <c r="H10" s="40">
        <v>89</v>
      </c>
      <c r="I10" s="40">
        <f t="shared" si="1"/>
        <v>35.6</v>
      </c>
      <c r="J10" s="43">
        <v>73.4</v>
      </c>
      <c r="K10" s="40">
        <f t="shared" si="2"/>
        <v>14.68</v>
      </c>
      <c r="L10" s="40">
        <f t="shared" si="3"/>
        <v>73.4</v>
      </c>
      <c r="M10" s="33"/>
      <c r="N10" s="33"/>
    </row>
    <row r="11" s="27" customFormat="1" customHeight="1" spans="1:14">
      <c r="A11" s="7">
        <v>9</v>
      </c>
      <c r="B11" s="14" t="s">
        <v>169</v>
      </c>
      <c r="C11" s="14" t="s">
        <v>14</v>
      </c>
      <c r="D11" s="14" t="s">
        <v>15</v>
      </c>
      <c r="E11" s="11" t="s">
        <v>161</v>
      </c>
      <c r="F11" s="39">
        <v>63.3</v>
      </c>
      <c r="G11" s="40">
        <f t="shared" si="0"/>
        <v>25.32</v>
      </c>
      <c r="H11" s="40">
        <v>79</v>
      </c>
      <c r="I11" s="40">
        <f t="shared" si="1"/>
        <v>31.6</v>
      </c>
      <c r="J11" s="43">
        <v>82</v>
      </c>
      <c r="K11" s="40">
        <f t="shared" si="2"/>
        <v>16.4</v>
      </c>
      <c r="L11" s="40">
        <f t="shared" si="3"/>
        <v>73.32</v>
      </c>
      <c r="M11" s="33"/>
      <c r="N11" s="33"/>
    </row>
    <row r="12" s="35" customFormat="1" customHeight="1" spans="1:14">
      <c r="A12" s="7">
        <v>10</v>
      </c>
      <c r="B12" s="14" t="s">
        <v>170</v>
      </c>
      <c r="C12" s="14" t="s">
        <v>14</v>
      </c>
      <c r="D12" s="14" t="s">
        <v>15</v>
      </c>
      <c r="E12" s="11" t="s">
        <v>161</v>
      </c>
      <c r="F12" s="39">
        <v>55.8</v>
      </c>
      <c r="G12" s="40">
        <f t="shared" si="0"/>
        <v>22.32</v>
      </c>
      <c r="H12" s="40">
        <v>90</v>
      </c>
      <c r="I12" s="40">
        <f t="shared" si="1"/>
        <v>36</v>
      </c>
      <c r="J12" s="43">
        <v>73.6</v>
      </c>
      <c r="K12" s="40">
        <f t="shared" si="2"/>
        <v>14.72</v>
      </c>
      <c r="L12" s="40">
        <f t="shared" si="3"/>
        <v>73.04</v>
      </c>
      <c r="M12" s="32"/>
      <c r="N12" s="32"/>
    </row>
    <row r="13" s="35" customFormat="1" customHeight="1" spans="1:14">
      <c r="A13" s="7">
        <v>11</v>
      </c>
      <c r="B13" s="14" t="s">
        <v>171</v>
      </c>
      <c r="C13" s="14" t="s">
        <v>14</v>
      </c>
      <c r="D13" s="14" t="s">
        <v>24</v>
      </c>
      <c r="E13" s="11" t="s">
        <v>161</v>
      </c>
      <c r="F13" s="39">
        <v>68.65</v>
      </c>
      <c r="G13" s="40">
        <f t="shared" si="0"/>
        <v>27.46</v>
      </c>
      <c r="H13" s="40">
        <v>64</v>
      </c>
      <c r="I13" s="40">
        <f t="shared" si="1"/>
        <v>25.6</v>
      </c>
      <c r="J13" s="42">
        <v>86</v>
      </c>
      <c r="K13" s="40">
        <f t="shared" si="2"/>
        <v>17.2</v>
      </c>
      <c r="L13" s="40">
        <f t="shared" si="3"/>
        <v>70.26</v>
      </c>
      <c r="M13" s="32"/>
      <c r="N13" s="32"/>
    </row>
    <row r="14" s="27" customFormat="1" customHeight="1" spans="1:14">
      <c r="A14" s="7">
        <v>12</v>
      </c>
      <c r="B14" s="32" t="s">
        <v>172</v>
      </c>
      <c r="C14" s="32" t="s">
        <v>14</v>
      </c>
      <c r="D14" s="32" t="s">
        <v>15</v>
      </c>
      <c r="E14" s="11" t="s">
        <v>161</v>
      </c>
      <c r="F14" s="39">
        <v>56.1</v>
      </c>
      <c r="G14" s="40">
        <f t="shared" si="0"/>
        <v>22.44</v>
      </c>
      <c r="H14" s="40">
        <v>78</v>
      </c>
      <c r="I14" s="40">
        <f t="shared" si="1"/>
        <v>31.2</v>
      </c>
      <c r="J14" s="43">
        <v>74.4</v>
      </c>
      <c r="K14" s="40">
        <f t="shared" si="2"/>
        <v>14.88</v>
      </c>
      <c r="L14" s="40">
        <f t="shared" si="3"/>
        <v>68.52</v>
      </c>
      <c r="M14" s="33"/>
      <c r="N14" s="33"/>
    </row>
    <row r="15" s="36" customFormat="1" customHeight="1" spans="1:14">
      <c r="A15" s="7">
        <v>13</v>
      </c>
      <c r="B15" s="32" t="s">
        <v>173</v>
      </c>
      <c r="C15" s="32" t="s">
        <v>14</v>
      </c>
      <c r="D15" s="32" t="s">
        <v>15</v>
      </c>
      <c r="E15" s="11" t="s">
        <v>161</v>
      </c>
      <c r="F15" s="39">
        <v>59.65</v>
      </c>
      <c r="G15" s="40">
        <f t="shared" si="0"/>
        <v>23.86</v>
      </c>
      <c r="H15" s="40">
        <v>70</v>
      </c>
      <c r="I15" s="40">
        <f t="shared" si="1"/>
        <v>28</v>
      </c>
      <c r="J15" s="43">
        <v>82.2</v>
      </c>
      <c r="K15" s="40">
        <f t="shared" si="2"/>
        <v>16.44</v>
      </c>
      <c r="L15" s="40">
        <f t="shared" si="3"/>
        <v>68.3</v>
      </c>
      <c r="M15" s="28"/>
      <c r="N15" s="28"/>
    </row>
    <row r="16" s="36" customFormat="1" customHeight="1" spans="1:14">
      <c r="A16" s="7">
        <v>14</v>
      </c>
      <c r="B16" s="32" t="s">
        <v>174</v>
      </c>
      <c r="C16" s="32" t="s">
        <v>14</v>
      </c>
      <c r="D16" s="32" t="s">
        <v>15</v>
      </c>
      <c r="E16" s="11" t="s">
        <v>161</v>
      </c>
      <c r="F16" s="39">
        <v>49.45</v>
      </c>
      <c r="G16" s="40">
        <f t="shared" si="0"/>
        <v>19.78</v>
      </c>
      <c r="H16" s="40">
        <v>81</v>
      </c>
      <c r="I16" s="40">
        <f t="shared" si="1"/>
        <v>32.4</v>
      </c>
      <c r="J16" s="42">
        <v>72.2</v>
      </c>
      <c r="K16" s="40">
        <f t="shared" si="2"/>
        <v>14.44</v>
      </c>
      <c r="L16" s="40">
        <f t="shared" si="3"/>
        <v>66.62</v>
      </c>
      <c r="M16" s="28"/>
      <c r="N16" s="28"/>
    </row>
    <row r="17" s="36" customFormat="1" customHeight="1" spans="1:14">
      <c r="A17" s="7">
        <v>15</v>
      </c>
      <c r="B17" s="14" t="s">
        <v>175</v>
      </c>
      <c r="C17" s="14" t="s">
        <v>14</v>
      </c>
      <c r="D17" s="14" t="s">
        <v>24</v>
      </c>
      <c r="E17" s="11" t="s">
        <v>161</v>
      </c>
      <c r="F17" s="39">
        <v>48.5</v>
      </c>
      <c r="G17" s="40">
        <f t="shared" si="0"/>
        <v>19.4</v>
      </c>
      <c r="H17" s="40">
        <v>77</v>
      </c>
      <c r="I17" s="40">
        <f t="shared" si="1"/>
        <v>30.8</v>
      </c>
      <c r="J17" s="42">
        <v>80.8</v>
      </c>
      <c r="K17" s="40">
        <f t="shared" si="2"/>
        <v>16.16</v>
      </c>
      <c r="L17" s="40">
        <f t="shared" si="3"/>
        <v>66.36</v>
      </c>
      <c r="M17" s="28"/>
      <c r="N17" s="28"/>
    </row>
    <row r="18" s="36" customFormat="1" customHeight="1" spans="1:14">
      <c r="A18" s="7">
        <v>16</v>
      </c>
      <c r="B18" s="32" t="s">
        <v>176</v>
      </c>
      <c r="C18" s="32" t="s">
        <v>14</v>
      </c>
      <c r="D18" s="32" t="s">
        <v>24</v>
      </c>
      <c r="E18" s="11" t="s">
        <v>161</v>
      </c>
      <c r="F18" s="41">
        <v>46.4</v>
      </c>
      <c r="G18" s="40">
        <f t="shared" si="0"/>
        <v>18.56</v>
      </c>
      <c r="H18" s="40">
        <v>76</v>
      </c>
      <c r="I18" s="40">
        <f t="shared" si="1"/>
        <v>30.4</v>
      </c>
      <c r="J18" s="43">
        <v>78.4</v>
      </c>
      <c r="K18" s="40">
        <f t="shared" si="2"/>
        <v>15.68</v>
      </c>
      <c r="L18" s="40">
        <f t="shared" si="3"/>
        <v>64.64</v>
      </c>
      <c r="M18" s="28"/>
      <c r="N18" s="28"/>
    </row>
    <row r="19" s="36" customFormat="1" customHeight="1" spans="1:14">
      <c r="A19" s="7">
        <v>17</v>
      </c>
      <c r="B19" s="14" t="s">
        <v>177</v>
      </c>
      <c r="C19" s="14" t="s">
        <v>14</v>
      </c>
      <c r="D19" s="14" t="s">
        <v>24</v>
      </c>
      <c r="E19" s="11" t="s">
        <v>161</v>
      </c>
      <c r="F19" s="39">
        <v>45.7</v>
      </c>
      <c r="G19" s="40">
        <f t="shared" si="0"/>
        <v>18.28</v>
      </c>
      <c r="H19" s="40">
        <v>63</v>
      </c>
      <c r="I19" s="40">
        <f t="shared" si="1"/>
        <v>25.2</v>
      </c>
      <c r="J19" s="42">
        <v>76.2</v>
      </c>
      <c r="K19" s="40">
        <f t="shared" si="2"/>
        <v>15.24</v>
      </c>
      <c r="L19" s="40">
        <f t="shared" si="3"/>
        <v>58.72</v>
      </c>
      <c r="M19" s="28"/>
      <c r="N19" s="28"/>
    </row>
    <row r="20" s="36" customFormat="1" customHeight="1" spans="1:14">
      <c r="A20" s="7">
        <v>18</v>
      </c>
      <c r="B20" s="32" t="s">
        <v>178</v>
      </c>
      <c r="C20" s="32" t="s">
        <v>14</v>
      </c>
      <c r="D20" s="32" t="s">
        <v>15</v>
      </c>
      <c r="E20" s="11" t="s">
        <v>161</v>
      </c>
      <c r="F20" s="39">
        <v>61.2</v>
      </c>
      <c r="G20" s="40">
        <f t="shared" si="0"/>
        <v>24.48</v>
      </c>
      <c r="H20" s="40">
        <v>54</v>
      </c>
      <c r="I20" s="40">
        <f t="shared" si="1"/>
        <v>21.6</v>
      </c>
      <c r="J20" s="42">
        <v>58.4</v>
      </c>
      <c r="K20" s="40">
        <f t="shared" si="2"/>
        <v>11.68</v>
      </c>
      <c r="L20" s="40">
        <f t="shared" si="3"/>
        <v>57.76</v>
      </c>
      <c r="M20" s="28"/>
      <c r="N20" s="28"/>
    </row>
    <row r="21" s="36" customFormat="1" customHeight="1" spans="1:14">
      <c r="A21" s="7">
        <v>19</v>
      </c>
      <c r="B21" s="32" t="s">
        <v>179</v>
      </c>
      <c r="C21" s="32" t="s">
        <v>14</v>
      </c>
      <c r="D21" s="32" t="s">
        <v>24</v>
      </c>
      <c r="E21" s="11" t="s">
        <v>161</v>
      </c>
      <c r="F21" s="39">
        <v>55.65</v>
      </c>
      <c r="G21" s="40">
        <f t="shared" si="0"/>
        <v>22.26</v>
      </c>
      <c r="H21" s="40">
        <v>40</v>
      </c>
      <c r="I21" s="40">
        <f t="shared" si="1"/>
        <v>16</v>
      </c>
      <c r="J21" s="42">
        <v>76</v>
      </c>
      <c r="K21" s="40">
        <f t="shared" si="2"/>
        <v>15.2</v>
      </c>
      <c r="L21" s="40">
        <f t="shared" si="3"/>
        <v>53.46</v>
      </c>
      <c r="M21" s="28"/>
      <c r="N21" s="28"/>
    </row>
  </sheetData>
  <mergeCells count="1">
    <mergeCell ref="A1:N1"/>
  </mergeCells>
  <printOptions horizontalCentered="1"/>
  <pageMargins left="0.393055555555556" right="0.393055555555556" top="0.751388888888889" bottom="0.751388888888889" header="0.590277777777778" footer="0.298611111111111"/>
  <pageSetup paperSize="9" scale="70" orientation="portrait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80" zoomScaleNormal="80" workbookViewId="0">
      <selection activeCell="A1" sqref="A1:N1"/>
    </sheetView>
  </sheetViews>
  <sheetFormatPr defaultColWidth="9" defaultRowHeight="40" customHeight="1"/>
  <cols>
    <col min="1" max="1" width="6.4" customWidth="1"/>
    <col min="2" max="2" width="8.625" customWidth="1"/>
    <col min="3" max="3" width="5.15" customWidth="1"/>
    <col min="4" max="4" width="8.625" customWidth="1"/>
    <col min="5" max="5" width="16.625" customWidth="1"/>
    <col min="6" max="6" width="10.3083333333333" customWidth="1"/>
    <col min="7" max="7" width="11.9416666666667" customWidth="1"/>
    <col min="8" max="8" width="10.3083333333333" customWidth="1"/>
    <col min="9" max="9" width="13.9083333333333" customWidth="1"/>
    <col min="10" max="10" width="10.3083333333333" customWidth="1"/>
    <col min="11" max="11" width="12.1166666666667" customWidth="1"/>
    <col min="12" max="12" width="10.3083333333333" customWidth="1"/>
    <col min="13" max="13" width="10.625" customWidth="1"/>
  </cols>
  <sheetData>
    <row r="1" s="4" customFormat="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7" customFormat="1" customHeight="1" spans="1:14">
      <c r="A2" s="14" t="s">
        <v>1</v>
      </c>
      <c r="B2" s="14" t="s">
        <v>2</v>
      </c>
      <c r="C2" s="14" t="s">
        <v>3</v>
      </c>
      <c r="D2" s="14" t="s">
        <v>4</v>
      </c>
      <c r="E2" s="8" t="s">
        <v>5</v>
      </c>
      <c r="F2" s="9" t="s">
        <v>6</v>
      </c>
      <c r="G2" s="9" t="s">
        <v>156</v>
      </c>
      <c r="H2" s="9" t="s">
        <v>157</v>
      </c>
      <c r="I2" s="9" t="s">
        <v>158</v>
      </c>
      <c r="J2" s="9" t="s">
        <v>8</v>
      </c>
      <c r="K2" s="9" t="s">
        <v>159</v>
      </c>
      <c r="L2" s="9" t="s">
        <v>10</v>
      </c>
      <c r="M2" s="24" t="s">
        <v>11</v>
      </c>
      <c r="N2" s="33" t="s">
        <v>12</v>
      </c>
    </row>
    <row r="3" customHeight="1" spans="1:14">
      <c r="A3" s="28">
        <v>1</v>
      </c>
      <c r="B3" s="14" t="s">
        <v>180</v>
      </c>
      <c r="C3" s="14" t="s">
        <v>141</v>
      </c>
      <c r="D3" s="14" t="s">
        <v>15</v>
      </c>
      <c r="E3" s="11" t="s">
        <v>181</v>
      </c>
      <c r="F3" s="29">
        <v>68.25</v>
      </c>
      <c r="G3" s="30">
        <v>27.3</v>
      </c>
      <c r="H3" s="31">
        <v>88</v>
      </c>
      <c r="I3" s="30">
        <v>35.2</v>
      </c>
      <c r="J3" s="30">
        <v>79.2</v>
      </c>
      <c r="K3" s="30">
        <v>15.84</v>
      </c>
      <c r="L3" s="30">
        <v>78.34</v>
      </c>
      <c r="M3" s="28" t="s">
        <v>17</v>
      </c>
      <c r="N3" s="34"/>
    </row>
    <row r="4" customHeight="1" spans="1:14">
      <c r="A4" s="28">
        <v>2</v>
      </c>
      <c r="B4" s="14" t="s">
        <v>182</v>
      </c>
      <c r="C4" s="14" t="s">
        <v>141</v>
      </c>
      <c r="D4" s="14" t="s">
        <v>24</v>
      </c>
      <c r="E4" s="11" t="s">
        <v>181</v>
      </c>
      <c r="F4" s="29">
        <v>56.95</v>
      </c>
      <c r="G4" s="30">
        <v>22.78</v>
      </c>
      <c r="H4" s="31">
        <v>92</v>
      </c>
      <c r="I4" s="30">
        <v>36.8</v>
      </c>
      <c r="J4" s="30">
        <v>79</v>
      </c>
      <c r="K4" s="30">
        <v>15.8</v>
      </c>
      <c r="L4" s="30">
        <v>75.38</v>
      </c>
      <c r="M4" s="28" t="s">
        <v>17</v>
      </c>
      <c r="N4" s="34"/>
    </row>
    <row r="5" customHeight="1" spans="1:14">
      <c r="A5" s="28">
        <v>3</v>
      </c>
      <c r="B5" s="32" t="s">
        <v>183</v>
      </c>
      <c r="C5" s="32" t="s">
        <v>141</v>
      </c>
      <c r="D5" s="32" t="s">
        <v>24</v>
      </c>
      <c r="E5" s="11" t="s">
        <v>181</v>
      </c>
      <c r="F5" s="29">
        <v>61</v>
      </c>
      <c r="G5" s="30">
        <v>24.4</v>
      </c>
      <c r="H5" s="31">
        <v>86</v>
      </c>
      <c r="I5" s="30">
        <v>34.4</v>
      </c>
      <c r="J5" s="30">
        <v>79.4</v>
      </c>
      <c r="K5" s="30">
        <v>15.88</v>
      </c>
      <c r="L5" s="30">
        <v>74.68</v>
      </c>
      <c r="M5" s="28" t="s">
        <v>17</v>
      </c>
      <c r="N5" s="34"/>
    </row>
    <row r="6" customHeight="1" spans="1:14">
      <c r="A6" s="28">
        <v>4</v>
      </c>
      <c r="B6" s="14" t="s">
        <v>184</v>
      </c>
      <c r="C6" s="14" t="s">
        <v>141</v>
      </c>
      <c r="D6" s="14" t="s">
        <v>185</v>
      </c>
      <c r="E6" s="11" t="s">
        <v>181</v>
      </c>
      <c r="F6" s="29">
        <v>54.85</v>
      </c>
      <c r="G6" s="30">
        <v>21.94</v>
      </c>
      <c r="H6" s="31">
        <v>89</v>
      </c>
      <c r="I6" s="30">
        <v>35.6</v>
      </c>
      <c r="J6" s="30">
        <v>78.8</v>
      </c>
      <c r="K6" s="30">
        <v>15.76</v>
      </c>
      <c r="L6" s="30">
        <v>73.3</v>
      </c>
      <c r="M6" s="28"/>
      <c r="N6" s="34"/>
    </row>
    <row r="7" customHeight="1" spans="1:14">
      <c r="A7" s="28">
        <v>5</v>
      </c>
      <c r="B7" s="14" t="s">
        <v>186</v>
      </c>
      <c r="C7" s="14" t="s">
        <v>141</v>
      </c>
      <c r="D7" s="14" t="s">
        <v>15</v>
      </c>
      <c r="E7" s="11" t="s">
        <v>181</v>
      </c>
      <c r="F7" s="29">
        <v>54.6</v>
      </c>
      <c r="G7" s="30">
        <v>21.84</v>
      </c>
      <c r="H7" s="31">
        <v>81</v>
      </c>
      <c r="I7" s="30">
        <v>32.4</v>
      </c>
      <c r="J7" s="30">
        <v>81</v>
      </c>
      <c r="K7" s="30">
        <v>16.2</v>
      </c>
      <c r="L7" s="30">
        <v>70.44</v>
      </c>
      <c r="M7" s="28"/>
      <c r="N7" s="34"/>
    </row>
    <row r="8" customHeight="1" spans="1:14">
      <c r="A8" s="28">
        <v>6</v>
      </c>
      <c r="B8" s="14" t="s">
        <v>187</v>
      </c>
      <c r="C8" s="14" t="s">
        <v>141</v>
      </c>
      <c r="D8" s="14" t="s">
        <v>15</v>
      </c>
      <c r="E8" s="11" t="s">
        <v>181</v>
      </c>
      <c r="F8" s="29">
        <v>63</v>
      </c>
      <c r="G8" s="30">
        <v>25.2</v>
      </c>
      <c r="H8" s="31">
        <v>71</v>
      </c>
      <c r="I8" s="30">
        <v>28.4</v>
      </c>
      <c r="J8" s="30">
        <v>81</v>
      </c>
      <c r="K8" s="30">
        <v>16.2</v>
      </c>
      <c r="L8" s="30">
        <v>69.8</v>
      </c>
      <c r="M8" s="28"/>
      <c r="N8" s="34"/>
    </row>
    <row r="9" customHeight="1" spans="1:14">
      <c r="A9" s="28">
        <v>7</v>
      </c>
      <c r="B9" s="14" t="s">
        <v>188</v>
      </c>
      <c r="C9" s="14" t="s">
        <v>141</v>
      </c>
      <c r="D9" s="14" t="s">
        <v>24</v>
      </c>
      <c r="E9" s="11" t="s">
        <v>181</v>
      </c>
      <c r="F9" s="29">
        <v>60.4</v>
      </c>
      <c r="G9" s="30">
        <v>24.16</v>
      </c>
      <c r="H9" s="31">
        <v>70</v>
      </c>
      <c r="I9" s="30">
        <v>28</v>
      </c>
      <c r="J9" s="30">
        <v>77.8</v>
      </c>
      <c r="K9" s="30">
        <v>15.56</v>
      </c>
      <c r="L9" s="30">
        <v>67.72</v>
      </c>
      <c r="M9" s="28"/>
      <c r="N9" s="34"/>
    </row>
    <row r="10" customHeight="1" spans="1:14">
      <c r="A10" s="28">
        <v>8</v>
      </c>
      <c r="B10" s="14" t="s">
        <v>189</v>
      </c>
      <c r="C10" s="14" t="s">
        <v>141</v>
      </c>
      <c r="D10" s="14" t="s">
        <v>15</v>
      </c>
      <c r="E10" s="11" t="s">
        <v>181</v>
      </c>
      <c r="F10" s="29">
        <v>54.75</v>
      </c>
      <c r="G10" s="30">
        <v>21.9</v>
      </c>
      <c r="H10" s="31">
        <v>72</v>
      </c>
      <c r="I10" s="30">
        <v>28.8</v>
      </c>
      <c r="J10" s="30">
        <v>73.6</v>
      </c>
      <c r="K10" s="30">
        <v>14.72</v>
      </c>
      <c r="L10" s="30">
        <v>65.42</v>
      </c>
      <c r="M10" s="28"/>
      <c r="N10" s="34"/>
    </row>
    <row r="11" customHeight="1" spans="1:14">
      <c r="A11" s="28">
        <v>9</v>
      </c>
      <c r="B11" s="14" t="s">
        <v>190</v>
      </c>
      <c r="C11" s="14" t="s">
        <v>141</v>
      </c>
      <c r="D11" s="14" t="s">
        <v>15</v>
      </c>
      <c r="E11" s="11" t="s">
        <v>181</v>
      </c>
      <c r="F11" s="29">
        <v>53.35</v>
      </c>
      <c r="G11" s="30">
        <v>21.34</v>
      </c>
      <c r="H11" s="31">
        <v>66</v>
      </c>
      <c r="I11" s="30">
        <v>26.4</v>
      </c>
      <c r="J11" s="30">
        <v>75.8</v>
      </c>
      <c r="K11" s="30">
        <v>15.16</v>
      </c>
      <c r="L11" s="30">
        <v>62.9</v>
      </c>
      <c r="M11" s="28"/>
      <c r="N11" s="34"/>
    </row>
  </sheetData>
  <sortState ref="A2:M10">
    <sortCondition ref="L2" descending="1"/>
  </sortState>
  <mergeCells count="1">
    <mergeCell ref="A1:N1"/>
  </mergeCells>
  <printOptions horizontalCentered="1"/>
  <pageMargins left="0.393055555555556" right="0.393055555555556" top="1" bottom="1" header="0.5" footer="0.5"/>
  <pageSetup paperSize="9" scale="7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90" zoomScaleNormal="90" workbookViewId="0">
      <pane ySplit="2" topLeftCell="A3" activePane="bottomLeft" state="frozen"/>
      <selection/>
      <selection pane="bottomLeft" activeCell="G6" sqref="G6"/>
    </sheetView>
  </sheetViews>
  <sheetFormatPr defaultColWidth="17.25" defaultRowHeight="30" customHeight="1"/>
  <cols>
    <col min="1" max="1" width="5.375" style="4" customWidth="1"/>
    <col min="2" max="2" width="7.375" style="4" customWidth="1"/>
    <col min="3" max="3" width="5.375" style="4" customWidth="1"/>
    <col min="4" max="4" width="7.375" style="4" customWidth="1"/>
    <col min="5" max="5" width="10.625" style="4" customWidth="1"/>
    <col min="6" max="6" width="9.45" style="5" customWidth="1"/>
    <col min="7" max="7" width="11.3833333333333" style="5" customWidth="1"/>
    <col min="8" max="8" width="9.58333333333333" style="5" customWidth="1"/>
    <col min="9" max="9" width="13.325" style="5" customWidth="1"/>
    <col min="10" max="10" width="10.1333333333333" style="5" customWidth="1"/>
    <col min="11" max="11" width="11.375" style="5" customWidth="1"/>
    <col min="12" max="12" width="9.16666666666667" style="5" customWidth="1"/>
    <col min="13" max="13" width="10.825" style="4" customWidth="1"/>
    <col min="14" max="14" width="7.63333333333333" style="4" customWidth="1"/>
    <col min="15" max="16384" width="17.25" style="4"/>
  </cols>
  <sheetData>
    <row r="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156</v>
      </c>
      <c r="H2" s="9" t="s">
        <v>191</v>
      </c>
      <c r="I2" s="9" t="s">
        <v>192</v>
      </c>
      <c r="J2" s="9" t="s">
        <v>8</v>
      </c>
      <c r="K2" s="9" t="s">
        <v>159</v>
      </c>
      <c r="L2" s="9" t="s">
        <v>10</v>
      </c>
      <c r="M2" s="24" t="s">
        <v>11</v>
      </c>
      <c r="N2" s="7" t="s">
        <v>12</v>
      </c>
    </row>
    <row r="3" s="2" customFormat="1" ht="35" customHeight="1" spans="1:14">
      <c r="A3" s="10" t="s">
        <v>193</v>
      </c>
      <c r="B3" s="8" t="s">
        <v>194</v>
      </c>
      <c r="C3" s="8" t="s">
        <v>14</v>
      </c>
      <c r="D3" s="8" t="s">
        <v>15</v>
      </c>
      <c r="E3" s="11" t="s">
        <v>195</v>
      </c>
      <c r="F3" s="12">
        <v>74.05</v>
      </c>
      <c r="G3" s="12">
        <f t="shared" ref="G3:G13" si="0">F3*0.4</f>
        <v>29.62</v>
      </c>
      <c r="H3" s="13">
        <v>95</v>
      </c>
      <c r="I3" s="13">
        <f t="shared" ref="I3:I13" si="1">H3*0.4</f>
        <v>38</v>
      </c>
      <c r="J3" s="13">
        <v>78.2</v>
      </c>
      <c r="K3" s="13">
        <f t="shared" ref="K3:K13" si="2">J3*0.2</f>
        <v>15.64</v>
      </c>
      <c r="L3" s="13">
        <f t="shared" ref="L3:L13" si="3">G3+I3+K3</f>
        <v>83.26</v>
      </c>
      <c r="M3" s="7" t="s">
        <v>17</v>
      </c>
      <c r="N3" s="25"/>
    </row>
    <row r="4" s="3" customFormat="1" ht="35" customHeight="1" spans="1:14">
      <c r="A4" s="10" t="s">
        <v>196</v>
      </c>
      <c r="B4" s="8" t="s">
        <v>197</v>
      </c>
      <c r="C4" s="8" t="s">
        <v>141</v>
      </c>
      <c r="D4" s="8" t="s">
        <v>19</v>
      </c>
      <c r="E4" s="11" t="s">
        <v>195</v>
      </c>
      <c r="F4" s="12">
        <v>66.9</v>
      </c>
      <c r="G4" s="12">
        <f t="shared" si="0"/>
        <v>26.76</v>
      </c>
      <c r="H4" s="13">
        <v>92</v>
      </c>
      <c r="I4" s="13">
        <f t="shared" si="1"/>
        <v>36.8</v>
      </c>
      <c r="J4" s="13">
        <v>81</v>
      </c>
      <c r="K4" s="13">
        <f t="shared" si="2"/>
        <v>16.2</v>
      </c>
      <c r="L4" s="13">
        <f t="shared" si="3"/>
        <v>79.76</v>
      </c>
      <c r="M4" s="7" t="s">
        <v>17</v>
      </c>
      <c r="N4" s="10"/>
    </row>
    <row r="5" s="3" customFormat="1" ht="35" customHeight="1" spans="1:14">
      <c r="A5" s="10" t="s">
        <v>198</v>
      </c>
      <c r="B5" s="7" t="s">
        <v>199</v>
      </c>
      <c r="C5" s="7" t="s">
        <v>141</v>
      </c>
      <c r="D5" s="7" t="s">
        <v>24</v>
      </c>
      <c r="E5" s="11" t="s">
        <v>195</v>
      </c>
      <c r="F5" s="12">
        <v>73.25</v>
      </c>
      <c r="G5" s="12">
        <f t="shared" si="0"/>
        <v>29.3</v>
      </c>
      <c r="H5" s="13">
        <v>86</v>
      </c>
      <c r="I5" s="13">
        <f t="shared" si="1"/>
        <v>34.4</v>
      </c>
      <c r="J5" s="13">
        <v>79.4</v>
      </c>
      <c r="K5" s="13">
        <f t="shared" si="2"/>
        <v>15.88</v>
      </c>
      <c r="L5" s="13">
        <f t="shared" si="3"/>
        <v>79.58</v>
      </c>
      <c r="M5" s="7" t="s">
        <v>17</v>
      </c>
      <c r="N5" s="10"/>
    </row>
    <row r="6" s="3" customFormat="1" ht="35" customHeight="1" spans="1:14">
      <c r="A6" s="10" t="s">
        <v>200</v>
      </c>
      <c r="B6" s="14" t="s">
        <v>201</v>
      </c>
      <c r="C6" s="14" t="s">
        <v>14</v>
      </c>
      <c r="D6" s="14" t="s">
        <v>24</v>
      </c>
      <c r="E6" s="11" t="s">
        <v>195</v>
      </c>
      <c r="F6" s="15">
        <v>71.2</v>
      </c>
      <c r="G6" s="12">
        <f t="shared" si="0"/>
        <v>28.48</v>
      </c>
      <c r="H6" s="13">
        <v>79</v>
      </c>
      <c r="I6" s="13">
        <f t="shared" si="1"/>
        <v>31.6</v>
      </c>
      <c r="J6" s="13">
        <v>80.8</v>
      </c>
      <c r="K6" s="13">
        <f t="shared" si="2"/>
        <v>16.16</v>
      </c>
      <c r="L6" s="13">
        <f t="shared" si="3"/>
        <v>76.24</v>
      </c>
      <c r="M6" s="7" t="s">
        <v>17</v>
      </c>
      <c r="N6" s="10"/>
    </row>
    <row r="7" s="3" customFormat="1" ht="35" customHeight="1" spans="1:14">
      <c r="A7" s="10" t="s">
        <v>202</v>
      </c>
      <c r="B7" s="8" t="s">
        <v>203</v>
      </c>
      <c r="C7" s="8" t="s">
        <v>14</v>
      </c>
      <c r="D7" s="8" t="s">
        <v>15</v>
      </c>
      <c r="E7" s="11" t="s">
        <v>195</v>
      </c>
      <c r="F7" s="12">
        <v>66.7</v>
      </c>
      <c r="G7" s="12">
        <f t="shared" si="0"/>
        <v>26.68</v>
      </c>
      <c r="H7" s="13">
        <v>82</v>
      </c>
      <c r="I7" s="13">
        <f t="shared" si="1"/>
        <v>32.8</v>
      </c>
      <c r="J7" s="13">
        <v>76</v>
      </c>
      <c r="K7" s="13">
        <f t="shared" si="2"/>
        <v>15.2</v>
      </c>
      <c r="L7" s="13">
        <f t="shared" si="3"/>
        <v>74.68</v>
      </c>
      <c r="M7" s="7" t="s">
        <v>17</v>
      </c>
      <c r="N7" s="10"/>
    </row>
    <row r="8" s="3" customFormat="1" ht="35" customHeight="1" spans="1:14">
      <c r="A8" s="16" t="s">
        <v>204</v>
      </c>
      <c r="B8" s="17" t="s">
        <v>205</v>
      </c>
      <c r="C8" s="17" t="s">
        <v>141</v>
      </c>
      <c r="D8" s="17" t="s">
        <v>24</v>
      </c>
      <c r="E8" s="18" t="s">
        <v>195</v>
      </c>
      <c r="F8" s="19">
        <v>65.2</v>
      </c>
      <c r="G8" s="20">
        <f t="shared" si="0"/>
        <v>26.08</v>
      </c>
      <c r="H8" s="21">
        <v>71</v>
      </c>
      <c r="I8" s="21">
        <f t="shared" si="1"/>
        <v>28.4</v>
      </c>
      <c r="J8" s="26">
        <v>86.2</v>
      </c>
      <c r="K8" s="26">
        <f t="shared" si="2"/>
        <v>17.24</v>
      </c>
      <c r="L8" s="26">
        <f t="shared" si="3"/>
        <v>71.72</v>
      </c>
      <c r="M8" s="16"/>
      <c r="N8" s="10"/>
    </row>
    <row r="9" s="3" customFormat="1" ht="35" customHeight="1" spans="1:14">
      <c r="A9" s="10" t="s">
        <v>206</v>
      </c>
      <c r="B9" s="8" t="s">
        <v>207</v>
      </c>
      <c r="C9" s="8" t="s">
        <v>141</v>
      </c>
      <c r="D9" s="8" t="s">
        <v>24</v>
      </c>
      <c r="E9" s="11" t="s">
        <v>195</v>
      </c>
      <c r="F9" s="12">
        <v>56.85</v>
      </c>
      <c r="G9" s="22">
        <f t="shared" si="0"/>
        <v>22.74</v>
      </c>
      <c r="H9" s="23">
        <v>81</v>
      </c>
      <c r="I9" s="23">
        <f t="shared" si="1"/>
        <v>32.4</v>
      </c>
      <c r="J9" s="13">
        <v>71.6</v>
      </c>
      <c r="K9" s="13">
        <f t="shared" si="2"/>
        <v>14.32</v>
      </c>
      <c r="L9" s="13">
        <f t="shared" si="3"/>
        <v>69.46</v>
      </c>
      <c r="M9" s="10"/>
      <c r="N9" s="10"/>
    </row>
    <row r="10" s="2" customFormat="1" ht="35" customHeight="1" spans="1:14">
      <c r="A10" s="10" t="s">
        <v>208</v>
      </c>
      <c r="B10" s="8" t="s">
        <v>209</v>
      </c>
      <c r="C10" s="8" t="s">
        <v>141</v>
      </c>
      <c r="D10" s="8" t="s">
        <v>24</v>
      </c>
      <c r="E10" s="11" t="s">
        <v>195</v>
      </c>
      <c r="F10" s="12">
        <v>55.65</v>
      </c>
      <c r="G10" s="22">
        <f t="shared" si="0"/>
        <v>22.26</v>
      </c>
      <c r="H10" s="23">
        <v>78</v>
      </c>
      <c r="I10" s="23">
        <f t="shared" si="1"/>
        <v>31.2</v>
      </c>
      <c r="J10" s="13">
        <v>73.2</v>
      </c>
      <c r="K10" s="13">
        <f t="shared" si="2"/>
        <v>14.64</v>
      </c>
      <c r="L10" s="13">
        <f t="shared" si="3"/>
        <v>68.1</v>
      </c>
      <c r="M10" s="25"/>
      <c r="N10" s="25"/>
    </row>
    <row r="11" s="3" customFormat="1" ht="35" customHeight="1" spans="1:14">
      <c r="A11" s="10" t="s">
        <v>210</v>
      </c>
      <c r="B11" s="8" t="s">
        <v>211</v>
      </c>
      <c r="C11" s="8" t="s">
        <v>141</v>
      </c>
      <c r="D11" s="8" t="s">
        <v>24</v>
      </c>
      <c r="E11" s="11" t="s">
        <v>195</v>
      </c>
      <c r="F11" s="12">
        <v>59.15</v>
      </c>
      <c r="G11" s="22">
        <f t="shared" si="0"/>
        <v>23.66</v>
      </c>
      <c r="H11" s="23">
        <v>62</v>
      </c>
      <c r="I11" s="23">
        <f t="shared" si="1"/>
        <v>24.8</v>
      </c>
      <c r="J11" s="13">
        <v>72.6</v>
      </c>
      <c r="K11" s="13">
        <f t="shared" si="2"/>
        <v>14.52</v>
      </c>
      <c r="L11" s="13">
        <f t="shared" si="3"/>
        <v>62.98</v>
      </c>
      <c r="M11" s="10"/>
      <c r="N11" s="10"/>
    </row>
    <row r="12" s="3" customFormat="1" ht="35" customHeight="1" spans="1:14">
      <c r="A12" s="10"/>
      <c r="B12" s="8" t="s">
        <v>212</v>
      </c>
      <c r="C12" s="8" t="s">
        <v>141</v>
      </c>
      <c r="D12" s="8" t="s">
        <v>24</v>
      </c>
      <c r="E12" s="11" t="s">
        <v>195</v>
      </c>
      <c r="F12" s="12">
        <v>51.4</v>
      </c>
      <c r="G12" s="22">
        <f t="shared" si="0"/>
        <v>20.56</v>
      </c>
      <c r="H12" s="23">
        <v>86</v>
      </c>
      <c r="I12" s="23">
        <f t="shared" si="1"/>
        <v>34.4</v>
      </c>
      <c r="J12" s="10" t="s">
        <v>136</v>
      </c>
      <c r="K12" s="13"/>
      <c r="L12" s="13">
        <f t="shared" si="3"/>
        <v>54.96</v>
      </c>
      <c r="M12" s="10"/>
      <c r="N12" s="10" t="s">
        <v>136</v>
      </c>
    </row>
    <row r="13" s="3" customFormat="1" ht="35" customHeight="1" spans="1:14">
      <c r="A13" s="10"/>
      <c r="B13" s="8" t="s">
        <v>213</v>
      </c>
      <c r="C13" s="8" t="s">
        <v>141</v>
      </c>
      <c r="D13" s="8" t="s">
        <v>15</v>
      </c>
      <c r="E13" s="11" t="s">
        <v>195</v>
      </c>
      <c r="F13" s="12">
        <v>61.2</v>
      </c>
      <c r="G13" s="22">
        <f t="shared" si="0"/>
        <v>24.48</v>
      </c>
      <c r="H13" s="23">
        <v>61</v>
      </c>
      <c r="I13" s="23">
        <f t="shared" si="1"/>
        <v>24.4</v>
      </c>
      <c r="J13" s="10" t="s">
        <v>136</v>
      </c>
      <c r="K13" s="13"/>
      <c r="L13" s="13">
        <f t="shared" si="3"/>
        <v>48.88</v>
      </c>
      <c r="M13" s="10"/>
      <c r="N13" s="10" t="s">
        <v>136</v>
      </c>
    </row>
  </sheetData>
  <sortState ref="A2:N12">
    <sortCondition ref="L2" descending="1"/>
  </sortState>
  <mergeCells count="1">
    <mergeCell ref="A1:N1"/>
  </mergeCells>
  <printOptions horizontalCentered="1"/>
  <pageMargins left="0.393055555555556" right="0.393055555555556" top="0.751388888888889" bottom="0.751388888888889" header="0.495833333333333" footer="0.298611111111111"/>
  <pageSetup paperSize="9" scale="75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勤务（男）</vt:lpstr>
      <vt:lpstr>勤务（女）</vt:lpstr>
      <vt:lpstr>计算机（男）</vt:lpstr>
      <vt:lpstr>计算机（女）</vt:lpstr>
      <vt:lpstr>文职（文书）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少琪</cp:lastModifiedBy>
  <dcterms:created xsi:type="dcterms:W3CDTF">2006-09-13T11:21:00Z</dcterms:created>
  <dcterms:modified xsi:type="dcterms:W3CDTF">2022-05-21T09:29:54Z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63D6B4EE30BD4B179D79FD6EDC70AC5A</vt:lpwstr>
  </property>
</Properties>
</file>