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<sst xmlns="http://schemas.openxmlformats.org/spreadsheetml/2006/main" count="142" uniqueCount="81">
  <si>
    <t>遵义市民政局2021年下半年公开招聘事业单位人员笔试、面试总成绩及进入下一环节人员名单统计表</t>
  </si>
  <si>
    <t>姓名</t>
  </si>
  <si>
    <t>笔试准考证号</t>
  </si>
  <si>
    <t>报考单位及代码</t>
  </si>
  <si>
    <t>报考职位及代码</t>
  </si>
  <si>
    <t>综合成绩</t>
  </si>
  <si>
    <t>名次</t>
  </si>
  <si>
    <t>是否参加体检</t>
  </si>
  <si>
    <t>笔试成绩</t>
  </si>
  <si>
    <t>按百分制计算后成绩</t>
  </si>
  <si>
    <t>按60%折算后笔试成绩</t>
  </si>
  <si>
    <t>面试成绩</t>
  </si>
  <si>
    <t>按40%折算后面试成绩</t>
  </si>
  <si>
    <t>总成绩</t>
  </si>
  <si>
    <t>尹烔</t>
  </si>
  <si>
    <t>遵义市社会福利院12101000501</t>
  </si>
  <si>
    <t>工作人员12101000501</t>
  </si>
  <si>
    <t>是</t>
  </si>
  <si>
    <t>韩程</t>
  </si>
  <si>
    <t>程华</t>
  </si>
  <si>
    <t>胡定浩</t>
  </si>
  <si>
    <t>66300200326</t>
  </si>
  <si>
    <t>遵义市精神病院12101000502</t>
  </si>
  <si>
    <t>医师12101000601</t>
  </si>
  <si>
    <t>刘怡</t>
  </si>
  <si>
    <t>66300200702</t>
  </si>
  <si>
    <t>敖仕涛</t>
  </si>
  <si>
    <t>66300200403</t>
  </si>
  <si>
    <t>陈会</t>
  </si>
  <si>
    <t>66300300616</t>
  </si>
  <si>
    <t>遵义市精神病院12101000503</t>
  </si>
  <si>
    <t>会计12101000602</t>
  </si>
  <si>
    <t>宋成义</t>
  </si>
  <si>
    <t>66300303015</t>
  </si>
  <si>
    <t>刘影</t>
  </si>
  <si>
    <t>66300302204</t>
  </si>
  <si>
    <t>张欣</t>
  </si>
  <si>
    <t>66300300206</t>
  </si>
  <si>
    <t>遵义市务川精神病院12101000504</t>
  </si>
  <si>
    <t>医师12101000701</t>
  </si>
  <si>
    <t>崔毅</t>
  </si>
  <si>
    <t>66300302601</t>
  </si>
  <si>
    <t>陈洋</t>
  </si>
  <si>
    <t>66300302514</t>
  </si>
  <si>
    <t>滕浩</t>
  </si>
  <si>
    <t>66300303030</t>
  </si>
  <si>
    <t>申长松</t>
  </si>
  <si>
    <t>66300303805</t>
  </si>
  <si>
    <t>黄珏</t>
  </si>
  <si>
    <t>66300300522</t>
  </si>
  <si>
    <t>向亮</t>
  </si>
  <si>
    <t>66300300511</t>
  </si>
  <si>
    <t>潘小莲</t>
  </si>
  <si>
    <t>66300300521</t>
  </si>
  <si>
    <t>杨修</t>
  </si>
  <si>
    <t>66300300106</t>
  </si>
  <si>
    <t>向多多</t>
  </si>
  <si>
    <t>66300302009</t>
  </si>
  <si>
    <t>佟亮勤</t>
  </si>
  <si>
    <t>66300300608</t>
  </si>
  <si>
    <t>肖雨</t>
  </si>
  <si>
    <t>66300301106</t>
  </si>
  <si>
    <t>雷彬彬</t>
  </si>
  <si>
    <t>66300302606</t>
  </si>
  <si>
    <t>辛安萍</t>
  </si>
  <si>
    <t>66300303415</t>
  </si>
  <si>
    <t>彭雪</t>
  </si>
  <si>
    <t>66300301224</t>
  </si>
  <si>
    <t>李浦</t>
  </si>
  <si>
    <t>66300300829</t>
  </si>
  <si>
    <t>舒崇礼</t>
  </si>
  <si>
    <t>66300300307</t>
  </si>
  <si>
    <t>李思言</t>
  </si>
  <si>
    <t>66300301212</t>
  </si>
  <si>
    <t>秦梅</t>
  </si>
  <si>
    <t>66300301204</t>
  </si>
  <si>
    <t>明中旭</t>
  </si>
  <si>
    <t>66300303128</t>
  </si>
  <si>
    <t xml:space="preserve"> </t>
  </si>
  <si>
    <t>瞿勇</t>
  </si>
  <si>
    <t>66300302621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</si>
</sst>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0"/>
      <scheme val="minor"/>
    </font>
    <font>
      <sz val="12"/>
      <name val="宋体"/>
      <charset val="0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5" fillId="12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5" fillId="31" borderId="6" applyNumberFormat="false" applyAlignment="false" applyProtection="false">
      <alignment vertical="center"/>
    </xf>
    <xf numFmtId="0" fontId="26" fillId="12" borderId="9" applyNumberFormat="false" applyAlignment="false" applyProtection="false">
      <alignment vertical="center"/>
    </xf>
    <xf numFmtId="0" fontId="27" fillId="32" borderId="10" applyNumberFormat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shrinkToFi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shrinkToFit="true"/>
    </xf>
    <xf numFmtId="0" fontId="7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/>
    </xf>
    <xf numFmtId="177" fontId="0" fillId="0" borderId="1" xfId="0" applyNumberForma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Border="true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workbookViewId="0">
      <selection activeCell="F21" sqref="F21"/>
    </sheetView>
  </sheetViews>
  <sheetFormatPr defaultColWidth="9" defaultRowHeight="14.25"/>
  <cols>
    <col min="1" max="1" width="7.91666666666667" customWidth="true"/>
    <col min="2" max="2" width="13.5083333333333" customWidth="true"/>
    <col min="3" max="3" width="29.125" customWidth="true"/>
    <col min="4" max="4" width="20.625" customWidth="true"/>
    <col min="5" max="5" width="9.75" customWidth="true"/>
    <col min="8" max="8" width="9" style="1"/>
    <col min="11" max="11" width="6.75" customWidth="true"/>
  </cols>
  <sheetData>
    <row r="1" ht="22" customHeight="true" spans="1:12">
      <c r="A1" s="2" t="s">
        <v>0</v>
      </c>
      <c r="B1" s="2"/>
      <c r="C1" s="2"/>
      <c r="D1" s="2"/>
      <c r="E1" s="2"/>
      <c r="F1" s="2"/>
      <c r="G1" s="2"/>
      <c r="H1" s="16"/>
      <c r="I1" s="2"/>
      <c r="J1" s="2"/>
      <c r="K1" s="2"/>
      <c r="L1" s="2"/>
    </row>
    <row r="2" ht="20" customHeight="true" spans="1:12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  <c r="F2" s="3"/>
      <c r="G2" s="3"/>
      <c r="H2" s="17"/>
      <c r="I2" s="3"/>
      <c r="J2" s="3"/>
      <c r="K2" s="3" t="s">
        <v>6</v>
      </c>
      <c r="L2" s="3" t="s">
        <v>7</v>
      </c>
    </row>
    <row r="3" ht="42.75" spans="1:12">
      <c r="A3" s="3"/>
      <c r="B3" s="6"/>
      <c r="C3" s="7"/>
      <c r="D3" s="3"/>
      <c r="E3" s="3" t="s">
        <v>8</v>
      </c>
      <c r="F3" s="3" t="s">
        <v>9</v>
      </c>
      <c r="G3" s="3" t="s">
        <v>10</v>
      </c>
      <c r="H3" s="17" t="s">
        <v>11</v>
      </c>
      <c r="I3" s="3" t="s">
        <v>12</v>
      </c>
      <c r="J3" s="3" t="s">
        <v>13</v>
      </c>
      <c r="K3" s="3"/>
      <c r="L3" s="3"/>
    </row>
    <row r="4" ht="16" customHeight="true" spans="1:12">
      <c r="A4" s="8" t="s">
        <v>14</v>
      </c>
      <c r="B4" s="8">
        <v>66300200317</v>
      </c>
      <c r="C4" s="9" t="s">
        <v>15</v>
      </c>
      <c r="D4" s="9" t="s">
        <v>16</v>
      </c>
      <c r="E4" s="18">
        <v>117</v>
      </c>
      <c r="F4" s="19">
        <f>E4/1.5</f>
        <v>78</v>
      </c>
      <c r="G4" s="19">
        <f>F4*0.6</f>
        <v>46.8</v>
      </c>
      <c r="H4" s="19">
        <v>83.7</v>
      </c>
      <c r="I4" s="19">
        <f>H4*0.4</f>
        <v>33.48</v>
      </c>
      <c r="J4" s="19">
        <f>G4+I4</f>
        <v>80.28</v>
      </c>
      <c r="K4" s="22">
        <v>1</v>
      </c>
      <c r="L4" s="22" t="s">
        <v>17</v>
      </c>
    </row>
    <row r="5" ht="16" customHeight="true" spans="1:12">
      <c r="A5" s="8" t="s">
        <v>18</v>
      </c>
      <c r="B5" s="8">
        <v>66300202528</v>
      </c>
      <c r="C5" s="9" t="s">
        <v>15</v>
      </c>
      <c r="D5" s="9" t="s">
        <v>16</v>
      </c>
      <c r="E5" s="18">
        <v>110.5</v>
      </c>
      <c r="F5" s="19">
        <f t="shared" ref="F5:F33" si="0">E5/1.5</f>
        <v>73.6666666666667</v>
      </c>
      <c r="G5" s="19">
        <f t="shared" ref="G5:G33" si="1">F5*0.6</f>
        <v>44.2</v>
      </c>
      <c r="H5" s="19">
        <v>85.6</v>
      </c>
      <c r="I5" s="19">
        <f t="shared" ref="I5:I33" si="2">H5*0.4</f>
        <v>34.24</v>
      </c>
      <c r="J5" s="19">
        <f t="shared" ref="J5:J33" si="3">G5+I5</f>
        <v>78.44</v>
      </c>
      <c r="K5" s="22">
        <v>2</v>
      </c>
      <c r="L5" s="22"/>
    </row>
    <row r="6" ht="16" customHeight="true" spans="1:12">
      <c r="A6" s="8" t="s">
        <v>19</v>
      </c>
      <c r="B6" s="8">
        <v>66300202530</v>
      </c>
      <c r="C6" s="9" t="s">
        <v>15</v>
      </c>
      <c r="D6" s="9" t="s">
        <v>16</v>
      </c>
      <c r="E6" s="18">
        <v>110</v>
      </c>
      <c r="F6" s="19">
        <f t="shared" si="0"/>
        <v>73.3333333333333</v>
      </c>
      <c r="G6" s="19">
        <f t="shared" si="1"/>
        <v>44</v>
      </c>
      <c r="H6" s="19">
        <v>84.1</v>
      </c>
      <c r="I6" s="19">
        <f t="shared" si="2"/>
        <v>33.64</v>
      </c>
      <c r="J6" s="19">
        <f t="shared" si="3"/>
        <v>77.64</v>
      </c>
      <c r="K6" s="23">
        <v>3</v>
      </c>
      <c r="L6" s="23"/>
    </row>
    <row r="7" ht="16" customHeight="true" spans="1:12">
      <c r="A7" s="10" t="s">
        <v>20</v>
      </c>
      <c r="B7" s="11" t="s">
        <v>21</v>
      </c>
      <c r="C7" s="12" t="s">
        <v>22</v>
      </c>
      <c r="D7" s="12" t="s">
        <v>23</v>
      </c>
      <c r="E7" s="20">
        <v>96</v>
      </c>
      <c r="F7" s="19">
        <f t="shared" si="0"/>
        <v>64</v>
      </c>
      <c r="G7" s="19">
        <f t="shared" si="1"/>
        <v>38.4</v>
      </c>
      <c r="H7" s="19">
        <v>79.2</v>
      </c>
      <c r="I7" s="19">
        <f t="shared" si="2"/>
        <v>31.68</v>
      </c>
      <c r="J7" s="19">
        <f t="shared" si="3"/>
        <v>70.08</v>
      </c>
      <c r="K7" s="22">
        <v>1</v>
      </c>
      <c r="L7" s="22" t="s">
        <v>17</v>
      </c>
    </row>
    <row r="8" ht="16" customHeight="true" spans="1:12">
      <c r="A8" s="10" t="s">
        <v>24</v>
      </c>
      <c r="B8" s="11" t="s">
        <v>25</v>
      </c>
      <c r="C8" s="12" t="s">
        <v>22</v>
      </c>
      <c r="D8" s="12" t="s">
        <v>23</v>
      </c>
      <c r="E8" s="20">
        <v>91</v>
      </c>
      <c r="F8" s="19">
        <f t="shared" si="0"/>
        <v>60.6666666666667</v>
      </c>
      <c r="G8" s="19">
        <f t="shared" si="1"/>
        <v>36.4</v>
      </c>
      <c r="H8" s="19">
        <v>77.5</v>
      </c>
      <c r="I8" s="19">
        <f t="shared" si="2"/>
        <v>31</v>
      </c>
      <c r="J8" s="19">
        <f t="shared" si="3"/>
        <v>67.4</v>
      </c>
      <c r="K8" s="22">
        <v>2</v>
      </c>
      <c r="L8" s="23"/>
    </row>
    <row r="9" ht="16" customHeight="true" spans="1:12">
      <c r="A9" s="10" t="s">
        <v>26</v>
      </c>
      <c r="B9" s="11" t="s">
        <v>27</v>
      </c>
      <c r="C9" s="12" t="s">
        <v>22</v>
      </c>
      <c r="D9" s="12" t="s">
        <v>23</v>
      </c>
      <c r="E9" s="20">
        <v>87</v>
      </c>
      <c r="F9" s="19">
        <f t="shared" si="0"/>
        <v>58</v>
      </c>
      <c r="G9" s="19">
        <f t="shared" si="1"/>
        <v>34.8</v>
      </c>
      <c r="H9" s="19">
        <v>77.2</v>
      </c>
      <c r="I9" s="19">
        <f t="shared" si="2"/>
        <v>30.88</v>
      </c>
      <c r="J9" s="19">
        <f t="shared" si="3"/>
        <v>65.68</v>
      </c>
      <c r="K9" s="23">
        <v>3</v>
      </c>
      <c r="L9" s="23"/>
    </row>
    <row r="10" ht="16" customHeight="true" spans="1:12">
      <c r="A10" s="10" t="s">
        <v>28</v>
      </c>
      <c r="B10" s="13" t="s">
        <v>29</v>
      </c>
      <c r="C10" s="12" t="s">
        <v>30</v>
      </c>
      <c r="D10" s="13" t="s">
        <v>31</v>
      </c>
      <c r="E10" s="20">
        <v>113.5</v>
      </c>
      <c r="F10" s="19">
        <f t="shared" si="0"/>
        <v>75.6666666666667</v>
      </c>
      <c r="G10" s="19">
        <f t="shared" si="1"/>
        <v>45.4</v>
      </c>
      <c r="H10" s="19">
        <v>81.5</v>
      </c>
      <c r="I10" s="19">
        <f t="shared" si="2"/>
        <v>32.6</v>
      </c>
      <c r="J10" s="19">
        <f t="shared" si="3"/>
        <v>78</v>
      </c>
      <c r="K10" s="22">
        <v>1</v>
      </c>
      <c r="L10" s="22" t="s">
        <v>17</v>
      </c>
    </row>
    <row r="11" ht="16" customHeight="true" spans="1:12">
      <c r="A11" s="10" t="s">
        <v>32</v>
      </c>
      <c r="B11" s="11" t="s">
        <v>33</v>
      </c>
      <c r="C11" s="12" t="s">
        <v>30</v>
      </c>
      <c r="D11" s="13" t="s">
        <v>31</v>
      </c>
      <c r="E11" s="20">
        <v>108</v>
      </c>
      <c r="F11" s="19">
        <f t="shared" si="0"/>
        <v>72</v>
      </c>
      <c r="G11" s="19">
        <f t="shared" si="1"/>
        <v>43.2</v>
      </c>
      <c r="H11" s="19">
        <v>81.5</v>
      </c>
      <c r="I11" s="19">
        <f t="shared" si="2"/>
        <v>32.6</v>
      </c>
      <c r="J11" s="19">
        <f t="shared" si="3"/>
        <v>75.8</v>
      </c>
      <c r="K11" s="22">
        <v>2</v>
      </c>
      <c r="L11" s="23"/>
    </row>
    <row r="12" ht="16" customHeight="true" spans="1:12">
      <c r="A12" s="10" t="s">
        <v>34</v>
      </c>
      <c r="B12" s="11" t="s">
        <v>35</v>
      </c>
      <c r="C12" s="12" t="s">
        <v>30</v>
      </c>
      <c r="D12" s="13" t="s">
        <v>31</v>
      </c>
      <c r="E12" s="20">
        <v>108</v>
      </c>
      <c r="F12" s="19">
        <f t="shared" si="0"/>
        <v>72</v>
      </c>
      <c r="G12" s="19">
        <f t="shared" si="1"/>
        <v>43.2</v>
      </c>
      <c r="H12" s="19">
        <v>81.5</v>
      </c>
      <c r="I12" s="19">
        <f t="shared" si="2"/>
        <v>32.6</v>
      </c>
      <c r="J12" s="19">
        <f t="shared" si="3"/>
        <v>75.8</v>
      </c>
      <c r="K12" s="23">
        <v>2</v>
      </c>
      <c r="L12" s="23"/>
    </row>
    <row r="13" ht="16" customHeight="true" spans="1:12">
      <c r="A13" s="10" t="s">
        <v>36</v>
      </c>
      <c r="B13" s="10" t="s">
        <v>37</v>
      </c>
      <c r="C13" s="12" t="s">
        <v>38</v>
      </c>
      <c r="D13" s="13" t="s">
        <v>39</v>
      </c>
      <c r="E13" s="20">
        <v>108.5</v>
      </c>
      <c r="F13" s="19">
        <f t="shared" si="0"/>
        <v>72.3333333333333</v>
      </c>
      <c r="G13" s="19">
        <f t="shared" si="1"/>
        <v>43.4</v>
      </c>
      <c r="H13" s="19">
        <v>79.4</v>
      </c>
      <c r="I13" s="19">
        <f t="shared" si="2"/>
        <v>31.76</v>
      </c>
      <c r="J13" s="19">
        <f t="shared" si="3"/>
        <v>75.16</v>
      </c>
      <c r="K13" s="23">
        <v>1</v>
      </c>
      <c r="L13" s="22" t="s">
        <v>17</v>
      </c>
    </row>
    <row r="14" ht="16" customHeight="true" spans="1:12">
      <c r="A14" s="10" t="s">
        <v>40</v>
      </c>
      <c r="B14" s="10" t="s">
        <v>41</v>
      </c>
      <c r="C14" s="12" t="s">
        <v>38</v>
      </c>
      <c r="D14" s="13" t="s">
        <v>39</v>
      </c>
      <c r="E14" s="20">
        <v>103</v>
      </c>
      <c r="F14" s="19">
        <f t="shared" si="0"/>
        <v>68.6666666666667</v>
      </c>
      <c r="G14" s="19">
        <f t="shared" si="1"/>
        <v>41.2</v>
      </c>
      <c r="H14" s="19">
        <v>82.9</v>
      </c>
      <c r="I14" s="19">
        <f t="shared" si="2"/>
        <v>33.16</v>
      </c>
      <c r="J14" s="19">
        <f t="shared" si="3"/>
        <v>74.36</v>
      </c>
      <c r="K14" s="23">
        <v>2</v>
      </c>
      <c r="L14" s="22" t="s">
        <v>17</v>
      </c>
    </row>
    <row r="15" ht="16" customHeight="true" spans="1:12">
      <c r="A15" s="10" t="s">
        <v>42</v>
      </c>
      <c r="B15" s="10" t="s">
        <v>43</v>
      </c>
      <c r="C15" s="12" t="s">
        <v>38</v>
      </c>
      <c r="D15" s="13" t="s">
        <v>39</v>
      </c>
      <c r="E15" s="20">
        <v>96.5</v>
      </c>
      <c r="F15" s="19">
        <f t="shared" si="0"/>
        <v>64.3333333333333</v>
      </c>
      <c r="G15" s="19">
        <f t="shared" si="1"/>
        <v>38.6</v>
      </c>
      <c r="H15" s="19">
        <v>83.9</v>
      </c>
      <c r="I15" s="19">
        <f t="shared" si="2"/>
        <v>33.56</v>
      </c>
      <c r="J15" s="19">
        <f t="shared" si="3"/>
        <v>72.16</v>
      </c>
      <c r="K15" s="23">
        <v>3</v>
      </c>
      <c r="L15" s="22" t="s">
        <v>17</v>
      </c>
    </row>
    <row r="16" ht="16" customHeight="true" spans="1:12">
      <c r="A16" s="10" t="s">
        <v>44</v>
      </c>
      <c r="B16" s="10" t="s">
        <v>45</v>
      </c>
      <c r="C16" s="12" t="s">
        <v>38</v>
      </c>
      <c r="D16" s="13" t="s">
        <v>39</v>
      </c>
      <c r="E16" s="20">
        <v>95.5</v>
      </c>
      <c r="F16" s="19">
        <f t="shared" si="0"/>
        <v>63.6666666666667</v>
      </c>
      <c r="G16" s="19">
        <f t="shared" si="1"/>
        <v>38.2</v>
      </c>
      <c r="H16" s="19">
        <v>82.4</v>
      </c>
      <c r="I16" s="19">
        <f t="shared" si="2"/>
        <v>32.96</v>
      </c>
      <c r="J16" s="19">
        <f t="shared" si="3"/>
        <v>71.16</v>
      </c>
      <c r="K16" s="23">
        <v>4</v>
      </c>
      <c r="L16" s="22" t="s">
        <v>17</v>
      </c>
    </row>
    <row r="17" ht="16" customHeight="true" spans="1:12">
      <c r="A17" s="10" t="s">
        <v>46</v>
      </c>
      <c r="B17" s="10" t="s">
        <v>47</v>
      </c>
      <c r="C17" s="12" t="s">
        <v>38</v>
      </c>
      <c r="D17" s="13" t="s">
        <v>39</v>
      </c>
      <c r="E17" s="20">
        <v>91</v>
      </c>
      <c r="F17" s="19">
        <f t="shared" si="0"/>
        <v>60.6666666666667</v>
      </c>
      <c r="G17" s="19">
        <f t="shared" si="1"/>
        <v>36.4</v>
      </c>
      <c r="H17" s="19">
        <v>81.2</v>
      </c>
      <c r="I17" s="19">
        <f t="shared" si="2"/>
        <v>32.48</v>
      </c>
      <c r="J17" s="19">
        <f t="shared" si="3"/>
        <v>68.88</v>
      </c>
      <c r="K17" s="24">
        <v>5</v>
      </c>
      <c r="L17" s="22" t="s">
        <v>17</v>
      </c>
    </row>
    <row r="18" ht="16" customHeight="true" spans="1:12">
      <c r="A18" s="10" t="s">
        <v>48</v>
      </c>
      <c r="B18" s="10" t="s">
        <v>49</v>
      </c>
      <c r="C18" s="12" t="s">
        <v>38</v>
      </c>
      <c r="D18" s="13" t="s">
        <v>39</v>
      </c>
      <c r="E18" s="20">
        <v>95</v>
      </c>
      <c r="F18" s="19">
        <f t="shared" si="0"/>
        <v>63.3333333333333</v>
      </c>
      <c r="G18" s="19">
        <f t="shared" si="1"/>
        <v>38</v>
      </c>
      <c r="H18" s="19">
        <v>75.6</v>
      </c>
      <c r="I18" s="19">
        <f t="shared" si="2"/>
        <v>30.24</v>
      </c>
      <c r="J18" s="19">
        <f t="shared" si="3"/>
        <v>68.24</v>
      </c>
      <c r="K18" s="23">
        <v>6</v>
      </c>
      <c r="L18" s="22" t="s">
        <v>17</v>
      </c>
    </row>
    <row r="19" ht="16" customHeight="true" spans="1:12">
      <c r="A19" s="10" t="s">
        <v>50</v>
      </c>
      <c r="B19" s="10" t="s">
        <v>51</v>
      </c>
      <c r="C19" s="12" t="s">
        <v>38</v>
      </c>
      <c r="D19" s="13" t="s">
        <v>39</v>
      </c>
      <c r="E19" s="20">
        <v>91.5</v>
      </c>
      <c r="F19" s="19">
        <f t="shared" si="0"/>
        <v>61</v>
      </c>
      <c r="G19" s="19">
        <f t="shared" si="1"/>
        <v>36.6</v>
      </c>
      <c r="H19" s="19">
        <v>78.9</v>
      </c>
      <c r="I19" s="19">
        <f t="shared" si="2"/>
        <v>31.56</v>
      </c>
      <c r="J19" s="19">
        <f t="shared" si="3"/>
        <v>68.16</v>
      </c>
      <c r="K19" s="23">
        <v>7</v>
      </c>
      <c r="L19" s="22" t="s">
        <v>17</v>
      </c>
    </row>
    <row r="20" ht="16" customHeight="true" spans="1:12">
      <c r="A20" s="10" t="s">
        <v>52</v>
      </c>
      <c r="B20" s="10" t="s">
        <v>53</v>
      </c>
      <c r="C20" s="12" t="s">
        <v>38</v>
      </c>
      <c r="D20" s="13" t="s">
        <v>39</v>
      </c>
      <c r="E20" s="20">
        <v>91</v>
      </c>
      <c r="F20" s="19">
        <f t="shared" si="0"/>
        <v>60.6666666666667</v>
      </c>
      <c r="G20" s="19">
        <f t="shared" si="1"/>
        <v>36.4</v>
      </c>
      <c r="H20" s="19">
        <v>79.2</v>
      </c>
      <c r="I20" s="19">
        <f t="shared" si="2"/>
        <v>31.68</v>
      </c>
      <c r="J20" s="19">
        <f t="shared" si="3"/>
        <v>68.08</v>
      </c>
      <c r="K20" s="23">
        <v>8</v>
      </c>
      <c r="L20" s="23"/>
    </row>
    <row r="21" ht="16" customHeight="true" spans="1:12">
      <c r="A21" s="10" t="s">
        <v>54</v>
      </c>
      <c r="B21" s="10" t="s">
        <v>55</v>
      </c>
      <c r="C21" s="12" t="s">
        <v>38</v>
      </c>
      <c r="D21" s="13" t="s">
        <v>39</v>
      </c>
      <c r="E21" s="20">
        <v>87.5</v>
      </c>
      <c r="F21" s="19">
        <f t="shared" si="0"/>
        <v>58.3333333333333</v>
      </c>
      <c r="G21" s="19">
        <f t="shared" si="1"/>
        <v>35</v>
      </c>
      <c r="H21" s="19">
        <v>82.5</v>
      </c>
      <c r="I21" s="19">
        <f t="shared" si="2"/>
        <v>33</v>
      </c>
      <c r="J21" s="19">
        <f t="shared" si="3"/>
        <v>68</v>
      </c>
      <c r="K21" s="24">
        <v>9</v>
      </c>
      <c r="L21" s="25"/>
    </row>
    <row r="22" ht="16" customHeight="true" spans="1:12">
      <c r="A22" s="14" t="s">
        <v>56</v>
      </c>
      <c r="B22" s="15" t="s">
        <v>57</v>
      </c>
      <c r="C22" s="12" t="s">
        <v>38</v>
      </c>
      <c r="D22" s="13" t="s">
        <v>39</v>
      </c>
      <c r="E22" s="21">
        <v>85.5</v>
      </c>
      <c r="F22" s="19">
        <f t="shared" si="0"/>
        <v>57</v>
      </c>
      <c r="G22" s="19">
        <f t="shared" si="1"/>
        <v>34.2</v>
      </c>
      <c r="H22" s="19">
        <v>81.7</v>
      </c>
      <c r="I22" s="19">
        <f t="shared" si="2"/>
        <v>32.68</v>
      </c>
      <c r="J22" s="19">
        <f t="shared" si="3"/>
        <v>66.88</v>
      </c>
      <c r="K22" s="24">
        <v>10</v>
      </c>
      <c r="L22" s="25"/>
    </row>
    <row r="23" ht="16" customHeight="true" spans="1:12">
      <c r="A23" s="14" t="s">
        <v>58</v>
      </c>
      <c r="B23" s="15" t="s">
        <v>59</v>
      </c>
      <c r="C23" s="12" t="s">
        <v>38</v>
      </c>
      <c r="D23" s="13" t="s">
        <v>39</v>
      </c>
      <c r="E23" s="21">
        <v>84.5</v>
      </c>
      <c r="F23" s="19">
        <f t="shared" si="0"/>
        <v>56.3333333333333</v>
      </c>
      <c r="G23" s="19">
        <f t="shared" si="1"/>
        <v>33.8</v>
      </c>
      <c r="H23" s="19">
        <v>82.5</v>
      </c>
      <c r="I23" s="19">
        <f t="shared" si="2"/>
        <v>33</v>
      </c>
      <c r="J23" s="19">
        <f t="shared" si="3"/>
        <v>66.8</v>
      </c>
      <c r="K23" s="24">
        <v>11</v>
      </c>
      <c r="L23" s="25"/>
    </row>
    <row r="24" ht="16" customHeight="true" spans="1:12">
      <c r="A24" s="14" t="s">
        <v>60</v>
      </c>
      <c r="B24" s="15" t="s">
        <v>61</v>
      </c>
      <c r="C24" s="12" t="s">
        <v>38</v>
      </c>
      <c r="D24" s="13" t="s">
        <v>39</v>
      </c>
      <c r="E24" s="21">
        <v>85.5</v>
      </c>
      <c r="F24" s="19">
        <f t="shared" si="0"/>
        <v>57</v>
      </c>
      <c r="G24" s="19">
        <f t="shared" si="1"/>
        <v>34.2</v>
      </c>
      <c r="H24" s="19">
        <v>80.7</v>
      </c>
      <c r="I24" s="19">
        <f t="shared" si="2"/>
        <v>32.28</v>
      </c>
      <c r="J24" s="19">
        <f t="shared" si="3"/>
        <v>66.48</v>
      </c>
      <c r="K24" s="24">
        <v>12</v>
      </c>
      <c r="L24" s="25"/>
    </row>
    <row r="25" ht="16" customHeight="true" spans="1:12">
      <c r="A25" s="10" t="s">
        <v>62</v>
      </c>
      <c r="B25" s="10" t="s">
        <v>63</v>
      </c>
      <c r="C25" s="12" t="s">
        <v>38</v>
      </c>
      <c r="D25" s="13" t="s">
        <v>39</v>
      </c>
      <c r="E25" s="20">
        <v>90.5</v>
      </c>
      <c r="F25" s="19">
        <f t="shared" si="0"/>
        <v>60.3333333333333</v>
      </c>
      <c r="G25" s="19">
        <f t="shared" si="1"/>
        <v>36.2</v>
      </c>
      <c r="H25" s="19">
        <v>74.6</v>
      </c>
      <c r="I25" s="19">
        <f t="shared" si="2"/>
        <v>29.84</v>
      </c>
      <c r="J25" s="19">
        <f t="shared" si="3"/>
        <v>66.04</v>
      </c>
      <c r="K25" s="24">
        <v>13</v>
      </c>
      <c r="L25" s="25"/>
    </row>
    <row r="26" ht="16" customHeight="true" spans="1:12">
      <c r="A26" s="14" t="s">
        <v>64</v>
      </c>
      <c r="B26" s="15" t="s">
        <v>65</v>
      </c>
      <c r="C26" s="12" t="s">
        <v>38</v>
      </c>
      <c r="D26" s="13" t="s">
        <v>39</v>
      </c>
      <c r="E26" s="21">
        <v>86.5</v>
      </c>
      <c r="F26" s="19">
        <f t="shared" si="0"/>
        <v>57.6666666666667</v>
      </c>
      <c r="G26" s="19">
        <f t="shared" si="1"/>
        <v>34.6</v>
      </c>
      <c r="H26" s="19">
        <v>78.6</v>
      </c>
      <c r="I26" s="19">
        <f t="shared" si="2"/>
        <v>31.44</v>
      </c>
      <c r="J26" s="19">
        <f t="shared" si="3"/>
        <v>66.04</v>
      </c>
      <c r="K26" s="24">
        <v>13</v>
      </c>
      <c r="L26" s="25"/>
    </row>
    <row r="27" ht="16" customHeight="true" spans="1:12">
      <c r="A27" s="14" t="s">
        <v>66</v>
      </c>
      <c r="B27" s="15" t="s">
        <v>67</v>
      </c>
      <c r="C27" s="12" t="s">
        <v>38</v>
      </c>
      <c r="D27" s="13" t="s">
        <v>39</v>
      </c>
      <c r="E27" s="21">
        <v>84.5</v>
      </c>
      <c r="F27" s="19">
        <f t="shared" si="0"/>
        <v>56.3333333333333</v>
      </c>
      <c r="G27" s="19">
        <f t="shared" si="1"/>
        <v>33.8</v>
      </c>
      <c r="H27" s="19">
        <v>79.8</v>
      </c>
      <c r="I27" s="19">
        <f t="shared" si="2"/>
        <v>31.92</v>
      </c>
      <c r="J27" s="19">
        <f t="shared" si="3"/>
        <v>65.72</v>
      </c>
      <c r="K27" s="24">
        <v>14</v>
      </c>
      <c r="L27" s="25"/>
    </row>
    <row r="28" ht="16" customHeight="true" spans="1:12">
      <c r="A28" s="14" t="s">
        <v>68</v>
      </c>
      <c r="B28" s="15" t="s">
        <v>69</v>
      </c>
      <c r="C28" s="12" t="s">
        <v>38</v>
      </c>
      <c r="D28" s="13" t="s">
        <v>39</v>
      </c>
      <c r="E28" s="21">
        <v>86</v>
      </c>
      <c r="F28" s="19">
        <f t="shared" si="0"/>
        <v>57.3333333333333</v>
      </c>
      <c r="G28" s="19">
        <f t="shared" si="1"/>
        <v>34.4</v>
      </c>
      <c r="H28" s="19">
        <v>78.3</v>
      </c>
      <c r="I28" s="19">
        <f t="shared" si="2"/>
        <v>31.32</v>
      </c>
      <c r="J28" s="19">
        <f t="shared" si="3"/>
        <v>65.72</v>
      </c>
      <c r="K28" s="24">
        <v>14</v>
      </c>
      <c r="L28" s="25"/>
    </row>
    <row r="29" ht="16" customHeight="true" spans="1:12">
      <c r="A29" s="10" t="s">
        <v>70</v>
      </c>
      <c r="B29" s="10" t="s">
        <v>71</v>
      </c>
      <c r="C29" s="12" t="s">
        <v>38</v>
      </c>
      <c r="D29" s="13" t="s">
        <v>39</v>
      </c>
      <c r="E29" s="20">
        <v>88</v>
      </c>
      <c r="F29" s="19">
        <f t="shared" si="0"/>
        <v>58.6666666666667</v>
      </c>
      <c r="G29" s="19">
        <f t="shared" si="1"/>
        <v>35.2</v>
      </c>
      <c r="H29" s="19">
        <v>75.7</v>
      </c>
      <c r="I29" s="19">
        <f t="shared" si="2"/>
        <v>30.28</v>
      </c>
      <c r="J29" s="19">
        <f t="shared" si="3"/>
        <v>65.48</v>
      </c>
      <c r="K29" s="24">
        <v>15</v>
      </c>
      <c r="L29" s="25"/>
    </row>
    <row r="30" ht="16" customHeight="true" spans="1:12">
      <c r="A30" s="14" t="s">
        <v>72</v>
      </c>
      <c r="B30" s="15" t="s">
        <v>73</v>
      </c>
      <c r="C30" s="12" t="s">
        <v>38</v>
      </c>
      <c r="D30" s="13" t="s">
        <v>39</v>
      </c>
      <c r="E30" s="21">
        <v>84.5</v>
      </c>
      <c r="F30" s="19">
        <f t="shared" si="0"/>
        <v>56.3333333333333</v>
      </c>
      <c r="G30" s="19">
        <f t="shared" si="1"/>
        <v>33.8</v>
      </c>
      <c r="H30" s="19">
        <v>78</v>
      </c>
      <c r="I30" s="19">
        <f t="shared" si="2"/>
        <v>31.2</v>
      </c>
      <c r="J30" s="19">
        <f t="shared" si="3"/>
        <v>65</v>
      </c>
      <c r="K30" s="24">
        <v>16</v>
      </c>
      <c r="L30" s="25"/>
    </row>
    <row r="31" ht="16" customHeight="true" spans="1:12">
      <c r="A31" s="10" t="s">
        <v>74</v>
      </c>
      <c r="B31" s="10" t="s">
        <v>75</v>
      </c>
      <c r="C31" s="12" t="s">
        <v>38</v>
      </c>
      <c r="D31" s="13" t="s">
        <v>39</v>
      </c>
      <c r="E31" s="20">
        <v>83</v>
      </c>
      <c r="F31" s="19">
        <f t="shared" si="0"/>
        <v>55.3333333333333</v>
      </c>
      <c r="G31" s="19">
        <f t="shared" si="1"/>
        <v>33.2</v>
      </c>
      <c r="H31" s="19">
        <v>72.4</v>
      </c>
      <c r="I31" s="19">
        <f t="shared" si="2"/>
        <v>28.96</v>
      </c>
      <c r="J31" s="19">
        <f t="shared" si="3"/>
        <v>62.16</v>
      </c>
      <c r="K31" s="24">
        <v>17</v>
      </c>
      <c r="L31" s="25"/>
    </row>
    <row r="32" ht="16" customHeight="true" spans="1:14">
      <c r="A32" s="14" t="s">
        <v>76</v>
      </c>
      <c r="B32" s="15" t="s">
        <v>77</v>
      </c>
      <c r="C32" s="12" t="s">
        <v>38</v>
      </c>
      <c r="D32" s="13" t="s">
        <v>39</v>
      </c>
      <c r="E32" s="21">
        <v>83.5</v>
      </c>
      <c r="F32" s="19">
        <f t="shared" si="0"/>
        <v>55.6666666666667</v>
      </c>
      <c r="G32" s="19">
        <f t="shared" si="1"/>
        <v>33.4</v>
      </c>
      <c r="H32" s="19">
        <v>71.4</v>
      </c>
      <c r="I32" s="19">
        <f t="shared" si="2"/>
        <v>28.56</v>
      </c>
      <c r="J32" s="19">
        <f t="shared" si="3"/>
        <v>61.96</v>
      </c>
      <c r="K32" s="24">
        <v>18</v>
      </c>
      <c r="L32" s="25"/>
      <c r="N32" t="s">
        <v>78</v>
      </c>
    </row>
    <row r="33" ht="16" customHeight="true" spans="1:12">
      <c r="A33" s="10" t="s">
        <v>79</v>
      </c>
      <c r="B33" s="10" t="s">
        <v>80</v>
      </c>
      <c r="C33" s="12" t="s">
        <v>38</v>
      </c>
      <c r="D33" s="13" t="s">
        <v>39</v>
      </c>
      <c r="E33" s="20">
        <v>83</v>
      </c>
      <c r="F33" s="19">
        <f t="shared" si="0"/>
        <v>55.3333333333333</v>
      </c>
      <c r="G33" s="19">
        <f t="shared" si="1"/>
        <v>33.2</v>
      </c>
      <c r="H33" s="19">
        <v>71</v>
      </c>
      <c r="I33" s="19">
        <f t="shared" si="2"/>
        <v>28.4</v>
      </c>
      <c r="J33" s="19">
        <f t="shared" si="3"/>
        <v>61.6</v>
      </c>
      <c r="K33" s="24">
        <v>19</v>
      </c>
      <c r="L33" s="25"/>
    </row>
  </sheetData>
  <mergeCells count="8">
    <mergeCell ref="A1:L1"/>
    <mergeCell ref="E2:J2"/>
    <mergeCell ref="A2:A3"/>
    <mergeCell ref="B2:B3"/>
    <mergeCell ref="C2:C3"/>
    <mergeCell ref="D2:D3"/>
    <mergeCell ref="K2:K3"/>
    <mergeCell ref="L2:L3"/>
  </mergeCells>
  <dataValidations count="1">
    <dataValidation allowBlank="1" showInputMessage="1" sqref="C13 C17 C18 C19 C20 C21 C22 C23 C24 C25 C26 C27 C28 C29 C30 C31 C32 C33 C14:C16"/>
  </dataValidations>
  <printOptions horizontalCentered="true"/>
  <pageMargins left="0.156944444444444" right="0.0388888888888889" top="0.236111111111111" bottom="0.0784722222222222" header="0.118055555555556" footer="0.1965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ysgz</cp:lastModifiedBy>
  <dcterms:created xsi:type="dcterms:W3CDTF">2019-12-03T08:44:00Z</dcterms:created>
  <cp:lastPrinted>2019-12-03T20:51:00Z</cp:lastPrinted>
  <dcterms:modified xsi:type="dcterms:W3CDTF">2022-04-24T14:08:57Z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