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Sheet1!$3:$14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<sst xmlns="http://schemas.openxmlformats.org/spreadsheetml/2006/main" count="99" uniqueCount="60">
  <si>
    <t>附件：</t>
  </si>
  <si>
    <t>息烽县2021年公开招聘事业单位工作人员第三批考核合格拟聘用人员名单</t>
  </si>
  <si>
    <t>序号</t>
  </si>
  <si>
    <t>姓名</t>
  </si>
  <si>
    <t>准考证号</t>
  </si>
  <si>
    <t>报考单位</t>
  </si>
  <si>
    <t>报考职位</t>
  </si>
  <si>
    <t>岗位招聘人数</t>
  </si>
  <si>
    <t>笔试成绩(150分）</t>
  </si>
  <si>
    <t>笔试成绩按100分制折算</t>
  </si>
  <si>
    <t>笔试成绩
所占比例（60%）</t>
  </si>
  <si>
    <t>面试成绩
（100分）</t>
  </si>
  <si>
    <t>面试成绩
所占比例（40%）</t>
  </si>
  <si>
    <t>总成绩</t>
  </si>
  <si>
    <t>总成绩排名</t>
  </si>
  <si>
    <t>体检结果</t>
  </si>
  <si>
    <t>考核结果</t>
  </si>
  <si>
    <t>备注</t>
  </si>
  <si>
    <t>冯子明</t>
  </si>
  <si>
    <t>52000319417</t>
  </si>
  <si>
    <t>息烽集中营革命历史纪念馆</t>
  </si>
  <si>
    <t>01-专业技术人员</t>
  </si>
  <si>
    <t>合格</t>
  </si>
  <si>
    <t>罗玲娣</t>
  </si>
  <si>
    <t>52000104717</t>
  </si>
  <si>
    <t>息烽县堡子半边天文化陈列馆</t>
  </si>
  <si>
    <t>刘熙</t>
  </si>
  <si>
    <t>52000317030</t>
  </si>
  <si>
    <t>息烽县温泉镇农业服务中心（息烽县温泉镇乡村振兴工作服务中心）</t>
  </si>
  <si>
    <t>1</t>
  </si>
  <si>
    <t>周银</t>
  </si>
  <si>
    <t>52000104610</t>
  </si>
  <si>
    <t>息烽县小寨坝镇村镇建设服务中心（息烽县小寨坝镇生态环境保护服务中心、息烽县小寨坝镇林业站）</t>
  </si>
  <si>
    <t>01-管理人员</t>
  </si>
  <si>
    <t>宋德馨</t>
  </si>
  <si>
    <t>52000325026</t>
  </si>
  <si>
    <t>息烽县小寨坝镇公共事务服务中心（息烽县小寨坝镇应急管理服务中心）</t>
  </si>
  <si>
    <t>3</t>
  </si>
  <si>
    <t>陈竹</t>
  </si>
  <si>
    <t>52000327606</t>
  </si>
  <si>
    <t>江波</t>
  </si>
  <si>
    <t>52000211814</t>
  </si>
  <si>
    <t>息烽县鹿窝镇公共事务服务中心（息烽县鹿窝镇应急管理服务中心）</t>
  </si>
  <si>
    <t>02-专业技术人员</t>
  </si>
  <si>
    <t>谢丹婷</t>
  </si>
  <si>
    <t>52000213002</t>
  </si>
  <si>
    <t>息烽县石硐镇公共事务服务中心（息烽县石硐镇应急管理服务中心）</t>
  </si>
  <si>
    <t>2</t>
  </si>
  <si>
    <t>周飞</t>
  </si>
  <si>
    <t>52000325915</t>
  </si>
  <si>
    <t>息烽县养龙司镇农业服务中心（息烽县养龙司镇乡村振兴工作服务中心）</t>
  </si>
  <si>
    <t>周游</t>
  </si>
  <si>
    <t>52000214418</t>
  </si>
  <si>
    <t>息烽县养龙司镇综治服务中心(息烽县养龙司镇网格化管理服务中心)</t>
  </si>
  <si>
    <t>王璇</t>
  </si>
  <si>
    <t>52000213018</t>
  </si>
  <si>
    <t>息烽县永阳街道党建服务中心（息烽县永阳街道科技宣传文化服务中心）</t>
  </si>
  <si>
    <t>汪仕品</t>
  </si>
  <si>
    <t>52000100912</t>
  </si>
  <si>
    <t>息烽县石硐镇农业服务中心（息烽县石硐镇乡村振兴工作服务中心）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</si>
</sst>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8"/>
      <name val="方正小标宋简体"/>
      <charset val="134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workbookViewId="0">
      <pane ySplit="3" topLeftCell="A4" activePane="bottomLeft" state="frozen"/>
      <selection/>
      <selection pane="bottomLeft" activeCell="Q11" sqref="Q11"/>
    </sheetView>
  </sheetViews>
  <sheetFormatPr defaultColWidth="9" defaultRowHeight="13.5"/>
  <cols>
    <col min="1" max="1" width="4.83333333333333" style="4" customWidth="1"/>
    <col min="2" max="2" width="7" style="4" customWidth="1"/>
    <col min="3" max="3" width="10.625" style="4" customWidth="1"/>
    <col min="4" max="4" width="34.625" style="4" customWidth="1"/>
    <col min="5" max="5" width="11.225" style="4" customWidth="1"/>
    <col min="6" max="6" width="5.625" style="3" customWidth="1"/>
    <col min="7" max="7" width="8.24166666666667" style="4" customWidth="1"/>
    <col min="8" max="8" width="9.5" style="4" customWidth="1"/>
    <col min="9" max="9" width="9.25" style="4" customWidth="1"/>
    <col min="10" max="10" width="9.25" style="5" customWidth="1"/>
    <col min="11" max="11" width="8.10833333333333" style="5" customWidth="1"/>
    <col min="12" max="12" width="8.25" style="5" customWidth="1"/>
    <col min="13" max="13" width="5.125" style="4" customWidth="1"/>
    <col min="14" max="14" width="5.33333333333333" style="6" customWidth="1"/>
    <col min="15" max="15" width="4.775" style="6" customWidth="1"/>
    <col min="16" max="16" width="4.875" style="4" customWidth="1"/>
    <col min="17" max="16376" width="9" style="1"/>
    <col min="16377" max="16384" width="9" style="7"/>
  </cols>
  <sheetData>
    <row r="1" s="1" customFormat="1" ht="23" customHeight="1" spans="1:16380">
      <c r="A1" s="8" t="s">
        <v>0</v>
      </c>
      <c r="B1" s="4"/>
      <c r="C1" s="4"/>
      <c r="D1" s="4"/>
      <c r="E1" s="4"/>
      <c r="F1" s="3"/>
      <c r="G1" s="4"/>
      <c r="H1" s="4"/>
      <c r="I1" s="4"/>
      <c r="J1" s="5"/>
      <c r="K1" s="5"/>
      <c r="L1" s="5"/>
      <c r="M1" s="4"/>
      <c r="N1" s="19"/>
      <c r="O1" s="19"/>
      <c r="P1" s="4"/>
      <c r="XEW1" s="7"/>
      <c r="XEX1" s="7"/>
      <c r="XEY1" s="7"/>
      <c r="XEZ1" s="7"/>
    </row>
    <row r="2" s="1" customFormat="1" ht="27" customHeight="1" spans="1:16380">
      <c r="A2" s="9" t="s">
        <v>1</v>
      </c>
      <c r="B2" s="9"/>
      <c r="C2" s="9"/>
      <c r="D2" s="9"/>
      <c r="E2" s="9"/>
      <c r="F2" s="10"/>
      <c r="G2" s="9"/>
      <c r="H2" s="9"/>
      <c r="I2" s="9"/>
      <c r="J2" s="20"/>
      <c r="K2" s="20"/>
      <c r="L2" s="20"/>
      <c r="M2" s="9"/>
      <c r="N2" s="21"/>
      <c r="O2" s="21"/>
      <c r="P2" s="9"/>
      <c r="XEW2" s="7"/>
      <c r="XEX2" s="7"/>
      <c r="XEY2" s="7"/>
      <c r="XEZ2" s="7"/>
    </row>
    <row r="3" s="2" customFormat="1" ht="40" customHeight="1" spans="1:16380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13" t="s">
        <v>10</v>
      </c>
      <c r="J3" s="22" t="s">
        <v>11</v>
      </c>
      <c r="K3" s="22" t="s">
        <v>12</v>
      </c>
      <c r="L3" s="22" t="s">
        <v>13</v>
      </c>
      <c r="M3" s="23" t="s">
        <v>14</v>
      </c>
      <c r="N3" s="24" t="s">
        <v>15</v>
      </c>
      <c r="O3" s="24" t="s">
        <v>16</v>
      </c>
      <c r="P3" s="11" t="s">
        <v>17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7"/>
      <c r="XEX3" s="7"/>
      <c r="XEY3" s="7"/>
      <c r="XEZ3" s="7"/>
    </row>
    <row r="4" s="1" customFormat="1" ht="26" customHeight="1" spans="1:16384">
      <c r="A4" s="11">
        <v>1</v>
      </c>
      <c r="B4" s="11" t="s">
        <v>18</v>
      </c>
      <c r="C4" s="11" t="s">
        <v>19</v>
      </c>
      <c r="D4" s="14" t="s">
        <v>20</v>
      </c>
      <c r="E4" s="14" t="s">
        <v>21</v>
      </c>
      <c r="F4" s="15">
        <v>1</v>
      </c>
      <c r="G4" s="16">
        <v>106.5</v>
      </c>
      <c r="H4" s="17">
        <f t="shared" ref="H4:H15" si="0">G4/1.5</f>
        <v>71</v>
      </c>
      <c r="I4" s="17">
        <f t="shared" ref="I4:I15" si="1">H4*0.6</f>
        <v>42.6</v>
      </c>
      <c r="J4" s="17">
        <v>81.4</v>
      </c>
      <c r="K4" s="17">
        <f t="shared" ref="K4:K15" si="2">J4*0.4</f>
        <v>32.56</v>
      </c>
      <c r="L4" s="17">
        <f t="shared" ref="L4:L15" si="3">I4+K4</f>
        <v>75.16</v>
      </c>
      <c r="M4" s="25">
        <v>1</v>
      </c>
      <c r="N4" s="26" t="s">
        <v>22</v>
      </c>
      <c r="O4" s="26" t="s">
        <v>22</v>
      </c>
      <c r="P4" s="25"/>
      <c r="XEW4" s="7"/>
      <c r="XEX4" s="7"/>
      <c r="XEY4" s="7"/>
      <c r="XEZ4" s="7"/>
      <c r="XFA4" s="7"/>
      <c r="XFB4" s="7"/>
      <c r="XFC4" s="7"/>
      <c r="XFD4" s="7"/>
    </row>
    <row r="5" s="1" customFormat="1" ht="26" customHeight="1" spans="1:16384">
      <c r="A5" s="11">
        <v>2</v>
      </c>
      <c r="B5" s="11" t="s">
        <v>23</v>
      </c>
      <c r="C5" s="11" t="s">
        <v>24</v>
      </c>
      <c r="D5" s="14" t="s">
        <v>25</v>
      </c>
      <c r="E5" s="14" t="s">
        <v>21</v>
      </c>
      <c r="F5" s="15">
        <v>1</v>
      </c>
      <c r="G5" s="16">
        <v>111.5</v>
      </c>
      <c r="H5" s="17">
        <f t="shared" si="0"/>
        <v>74.3333333333333</v>
      </c>
      <c r="I5" s="17">
        <f t="shared" si="1"/>
        <v>44.6</v>
      </c>
      <c r="J5" s="17">
        <v>83.4</v>
      </c>
      <c r="K5" s="17">
        <f t="shared" si="2"/>
        <v>33.36</v>
      </c>
      <c r="L5" s="17">
        <f t="shared" si="3"/>
        <v>77.96</v>
      </c>
      <c r="M5" s="25">
        <v>1</v>
      </c>
      <c r="N5" s="26" t="s">
        <v>22</v>
      </c>
      <c r="O5" s="26" t="s">
        <v>22</v>
      </c>
      <c r="P5" s="25"/>
      <c r="XEW5" s="7"/>
      <c r="XEX5" s="7"/>
      <c r="XEY5" s="7"/>
      <c r="XEZ5" s="7"/>
      <c r="XFA5" s="7"/>
      <c r="XFB5" s="7"/>
      <c r="XFC5" s="7"/>
      <c r="XFD5" s="7"/>
    </row>
    <row r="6" s="1" customFormat="1" ht="26" customHeight="1" spans="1:16384">
      <c r="A6" s="11">
        <v>3</v>
      </c>
      <c r="B6" s="11" t="s">
        <v>26</v>
      </c>
      <c r="C6" s="11" t="s">
        <v>27</v>
      </c>
      <c r="D6" s="14" t="s">
        <v>28</v>
      </c>
      <c r="E6" s="14" t="s">
        <v>21</v>
      </c>
      <c r="F6" s="12" t="s">
        <v>29</v>
      </c>
      <c r="G6" s="16">
        <v>111</v>
      </c>
      <c r="H6" s="17">
        <f t="shared" si="0"/>
        <v>74</v>
      </c>
      <c r="I6" s="17">
        <f t="shared" si="1"/>
        <v>44.4</v>
      </c>
      <c r="J6" s="17">
        <v>76.6</v>
      </c>
      <c r="K6" s="17">
        <f t="shared" si="2"/>
        <v>30.64</v>
      </c>
      <c r="L6" s="17">
        <f t="shared" si="3"/>
        <v>75.04</v>
      </c>
      <c r="M6" s="25">
        <v>1</v>
      </c>
      <c r="N6" s="26" t="s">
        <v>22</v>
      </c>
      <c r="O6" s="26" t="s">
        <v>22</v>
      </c>
      <c r="P6" s="25"/>
      <c r="XEW6" s="7"/>
      <c r="XEX6" s="7"/>
      <c r="XEY6" s="7"/>
      <c r="XEZ6" s="7"/>
      <c r="XFA6" s="7"/>
      <c r="XFB6" s="7"/>
      <c r="XFC6" s="7"/>
      <c r="XFD6" s="7"/>
    </row>
    <row r="7" s="1" customFormat="1" ht="39" customHeight="1" spans="1:16384">
      <c r="A7" s="11">
        <v>4</v>
      </c>
      <c r="B7" s="11" t="s">
        <v>30</v>
      </c>
      <c r="C7" s="11" t="s">
        <v>31</v>
      </c>
      <c r="D7" s="14" t="s">
        <v>32</v>
      </c>
      <c r="E7" s="14" t="s">
        <v>33</v>
      </c>
      <c r="F7" s="12" t="s">
        <v>29</v>
      </c>
      <c r="G7" s="16">
        <v>107</v>
      </c>
      <c r="H7" s="17">
        <f t="shared" si="0"/>
        <v>71.3333333333333</v>
      </c>
      <c r="I7" s="17">
        <f t="shared" si="1"/>
        <v>42.8</v>
      </c>
      <c r="J7" s="17">
        <v>85.2</v>
      </c>
      <c r="K7" s="17">
        <f t="shared" si="2"/>
        <v>34.08</v>
      </c>
      <c r="L7" s="17">
        <f t="shared" si="3"/>
        <v>76.88</v>
      </c>
      <c r="M7" s="25">
        <v>1</v>
      </c>
      <c r="N7" s="26" t="s">
        <v>22</v>
      </c>
      <c r="O7" s="26" t="s">
        <v>22</v>
      </c>
      <c r="P7" s="25"/>
      <c r="XEW7" s="7"/>
      <c r="XEX7" s="7"/>
      <c r="XEY7" s="7"/>
      <c r="XEZ7" s="7"/>
      <c r="XFA7" s="7"/>
      <c r="XFB7" s="7"/>
      <c r="XFC7" s="7"/>
      <c r="XFD7" s="7"/>
    </row>
    <row r="8" s="1" customFormat="1" ht="26" customHeight="1" spans="1:16384">
      <c r="A8" s="11">
        <v>5</v>
      </c>
      <c r="B8" s="11" t="s">
        <v>34</v>
      </c>
      <c r="C8" s="11" t="s">
        <v>35</v>
      </c>
      <c r="D8" s="14" t="s">
        <v>36</v>
      </c>
      <c r="E8" s="14" t="s">
        <v>21</v>
      </c>
      <c r="F8" s="12" t="s">
        <v>37</v>
      </c>
      <c r="G8" s="16">
        <v>116.5</v>
      </c>
      <c r="H8" s="17">
        <f t="shared" si="0"/>
        <v>77.6666666666667</v>
      </c>
      <c r="I8" s="17">
        <f t="shared" si="1"/>
        <v>46.6</v>
      </c>
      <c r="J8" s="17">
        <v>84.6</v>
      </c>
      <c r="K8" s="17">
        <f t="shared" si="2"/>
        <v>33.84</v>
      </c>
      <c r="L8" s="17">
        <f t="shared" si="3"/>
        <v>80.44</v>
      </c>
      <c r="M8" s="25">
        <v>1</v>
      </c>
      <c r="N8" s="26" t="s">
        <v>22</v>
      </c>
      <c r="O8" s="26" t="s">
        <v>22</v>
      </c>
      <c r="P8" s="25"/>
      <c r="XEW8" s="7"/>
      <c r="XEX8" s="7"/>
      <c r="XEY8" s="7"/>
      <c r="XEZ8" s="7"/>
      <c r="XFA8" s="7"/>
      <c r="XFB8" s="7"/>
      <c r="XFC8" s="7"/>
      <c r="XFD8" s="7"/>
    </row>
    <row r="9" s="1" customFormat="1" ht="26" customHeight="1" spans="1:16384">
      <c r="A9" s="11">
        <v>6</v>
      </c>
      <c r="B9" s="11" t="s">
        <v>38</v>
      </c>
      <c r="C9" s="11" t="s">
        <v>39</v>
      </c>
      <c r="D9" s="14" t="s">
        <v>36</v>
      </c>
      <c r="E9" s="14" t="s">
        <v>21</v>
      </c>
      <c r="F9" s="12" t="s">
        <v>37</v>
      </c>
      <c r="G9" s="16">
        <v>117.5</v>
      </c>
      <c r="H9" s="17">
        <f t="shared" si="0"/>
        <v>78.3333333333333</v>
      </c>
      <c r="I9" s="17">
        <f t="shared" si="1"/>
        <v>47</v>
      </c>
      <c r="J9" s="17">
        <v>78.2</v>
      </c>
      <c r="K9" s="17">
        <f t="shared" si="2"/>
        <v>31.28</v>
      </c>
      <c r="L9" s="17">
        <f t="shared" si="3"/>
        <v>78.28</v>
      </c>
      <c r="M9" s="25">
        <v>2</v>
      </c>
      <c r="N9" s="26" t="s">
        <v>22</v>
      </c>
      <c r="O9" s="26" t="s">
        <v>22</v>
      </c>
      <c r="P9" s="25"/>
      <c r="XEW9" s="7"/>
      <c r="XEX9" s="7"/>
      <c r="XEY9" s="7"/>
      <c r="XEZ9" s="7"/>
      <c r="XFA9" s="7"/>
      <c r="XFB9" s="7"/>
      <c r="XFC9" s="7"/>
      <c r="XFD9" s="7"/>
    </row>
    <row r="10" s="1" customFormat="1" ht="26" customHeight="1" spans="1:16384">
      <c r="A10" s="11">
        <v>7</v>
      </c>
      <c r="B10" s="11" t="s">
        <v>40</v>
      </c>
      <c r="C10" s="11" t="s">
        <v>41</v>
      </c>
      <c r="D10" s="14" t="s">
        <v>42</v>
      </c>
      <c r="E10" s="14" t="s">
        <v>43</v>
      </c>
      <c r="F10" s="18">
        <v>1</v>
      </c>
      <c r="G10" s="16">
        <v>108.5</v>
      </c>
      <c r="H10" s="17">
        <f t="shared" si="0"/>
        <v>72.3333333333333</v>
      </c>
      <c r="I10" s="17">
        <f t="shared" si="1"/>
        <v>43.4</v>
      </c>
      <c r="J10" s="17">
        <v>77.6</v>
      </c>
      <c r="K10" s="17">
        <f t="shared" si="2"/>
        <v>31.04</v>
      </c>
      <c r="L10" s="17">
        <f t="shared" si="3"/>
        <v>74.44</v>
      </c>
      <c r="M10" s="25">
        <v>1</v>
      </c>
      <c r="N10" s="26" t="s">
        <v>22</v>
      </c>
      <c r="O10" s="26" t="s">
        <v>22</v>
      </c>
      <c r="P10" s="25"/>
      <c r="XEW10" s="7"/>
      <c r="XEX10" s="7"/>
      <c r="XEY10" s="7"/>
      <c r="XEZ10" s="7"/>
      <c r="XFA10" s="7"/>
      <c r="XFB10" s="7"/>
      <c r="XFC10" s="7"/>
      <c r="XFD10" s="7"/>
    </row>
    <row r="11" s="3" customFormat="1" ht="26" customHeight="1" spans="1:16384">
      <c r="A11" s="11">
        <v>8</v>
      </c>
      <c r="B11" s="11" t="s">
        <v>44</v>
      </c>
      <c r="C11" s="11" t="s">
        <v>45</v>
      </c>
      <c r="D11" s="14" t="s">
        <v>46</v>
      </c>
      <c r="E11" s="14" t="s">
        <v>21</v>
      </c>
      <c r="F11" s="12" t="s">
        <v>47</v>
      </c>
      <c r="G11" s="16">
        <v>111</v>
      </c>
      <c r="H11" s="17">
        <f t="shared" si="0"/>
        <v>74</v>
      </c>
      <c r="I11" s="17">
        <f t="shared" si="1"/>
        <v>44.4</v>
      </c>
      <c r="J11" s="17">
        <v>85.2</v>
      </c>
      <c r="K11" s="17">
        <f t="shared" si="2"/>
        <v>34.08</v>
      </c>
      <c r="L11" s="17">
        <f t="shared" si="3"/>
        <v>78.48</v>
      </c>
      <c r="M11" s="25">
        <v>1</v>
      </c>
      <c r="N11" s="26" t="s">
        <v>22</v>
      </c>
      <c r="O11" s="26" t="s">
        <v>22</v>
      </c>
      <c r="P11" s="2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7"/>
      <c r="XEX11" s="7"/>
      <c r="XEY11" s="7"/>
      <c r="XEZ11" s="7"/>
      <c r="XFA11" s="7"/>
      <c r="XFB11" s="7"/>
      <c r="XFC11" s="7"/>
      <c r="XFD11" s="7"/>
    </row>
    <row r="12" s="1" customFormat="1" ht="26" customHeight="1" spans="1:16384">
      <c r="A12" s="11">
        <v>9</v>
      </c>
      <c r="B12" s="11" t="s">
        <v>48</v>
      </c>
      <c r="C12" s="11" t="s">
        <v>49</v>
      </c>
      <c r="D12" s="14" t="s">
        <v>50</v>
      </c>
      <c r="E12" s="14" t="s">
        <v>33</v>
      </c>
      <c r="F12" s="12" t="s">
        <v>29</v>
      </c>
      <c r="G12" s="16">
        <v>85.5</v>
      </c>
      <c r="H12" s="17">
        <f t="shared" si="0"/>
        <v>57</v>
      </c>
      <c r="I12" s="17">
        <f t="shared" si="1"/>
        <v>34.2</v>
      </c>
      <c r="J12" s="17">
        <v>81</v>
      </c>
      <c r="K12" s="17">
        <f t="shared" si="2"/>
        <v>32.4</v>
      </c>
      <c r="L12" s="17">
        <f t="shared" si="3"/>
        <v>66.6</v>
      </c>
      <c r="M12" s="25">
        <v>1</v>
      </c>
      <c r="N12" s="26" t="s">
        <v>22</v>
      </c>
      <c r="O12" s="26" t="s">
        <v>22</v>
      </c>
      <c r="P12" s="25"/>
      <c r="XEW12" s="7"/>
      <c r="XEX12" s="7"/>
      <c r="XEY12" s="7"/>
      <c r="XEZ12" s="7"/>
      <c r="XFA12" s="7"/>
      <c r="XFB12" s="7"/>
      <c r="XFC12" s="7"/>
      <c r="XFD12" s="7"/>
    </row>
    <row r="13" s="1" customFormat="1" ht="26" customHeight="1" spans="1:16384">
      <c r="A13" s="11">
        <v>10</v>
      </c>
      <c r="B13" s="11" t="s">
        <v>51</v>
      </c>
      <c r="C13" s="11" t="s">
        <v>52</v>
      </c>
      <c r="D13" s="14" t="s">
        <v>53</v>
      </c>
      <c r="E13" s="14" t="s">
        <v>33</v>
      </c>
      <c r="F13" s="12" t="s">
        <v>29</v>
      </c>
      <c r="G13" s="16">
        <v>106.5</v>
      </c>
      <c r="H13" s="17">
        <f t="shared" si="0"/>
        <v>71</v>
      </c>
      <c r="I13" s="17">
        <f t="shared" si="1"/>
        <v>42.6</v>
      </c>
      <c r="J13" s="17">
        <v>78.8</v>
      </c>
      <c r="K13" s="17">
        <f t="shared" si="2"/>
        <v>31.52</v>
      </c>
      <c r="L13" s="17">
        <f t="shared" si="3"/>
        <v>74.12</v>
      </c>
      <c r="M13" s="25">
        <v>1</v>
      </c>
      <c r="N13" s="26" t="s">
        <v>22</v>
      </c>
      <c r="O13" s="26" t="s">
        <v>22</v>
      </c>
      <c r="P13" s="25"/>
      <c r="XEW13" s="7"/>
      <c r="XEX13" s="7"/>
      <c r="XEY13" s="7"/>
      <c r="XEZ13" s="7"/>
      <c r="XFA13" s="7"/>
      <c r="XFB13" s="7"/>
      <c r="XFC13" s="7"/>
      <c r="XFD13" s="7"/>
    </row>
    <row r="14" s="1" customFormat="1" ht="26" customHeight="1" spans="1:16384">
      <c r="A14" s="11">
        <v>11</v>
      </c>
      <c r="B14" s="11" t="s">
        <v>54</v>
      </c>
      <c r="C14" s="11" t="s">
        <v>55</v>
      </c>
      <c r="D14" s="14" t="s">
        <v>56</v>
      </c>
      <c r="E14" s="14" t="s">
        <v>33</v>
      </c>
      <c r="F14" s="12" t="s">
        <v>29</v>
      </c>
      <c r="G14" s="16">
        <v>112.5</v>
      </c>
      <c r="H14" s="17">
        <f t="shared" si="0"/>
        <v>75</v>
      </c>
      <c r="I14" s="17">
        <f t="shared" si="1"/>
        <v>45</v>
      </c>
      <c r="J14" s="17">
        <v>84.8</v>
      </c>
      <c r="K14" s="17">
        <f t="shared" si="2"/>
        <v>33.92</v>
      </c>
      <c r="L14" s="17">
        <f t="shared" si="3"/>
        <v>78.92</v>
      </c>
      <c r="M14" s="25">
        <v>1</v>
      </c>
      <c r="N14" s="26" t="s">
        <v>22</v>
      </c>
      <c r="O14" s="26" t="s">
        <v>22</v>
      </c>
      <c r="P14" s="25"/>
      <c r="XEW14" s="7"/>
      <c r="XEX14" s="7"/>
      <c r="XEY14" s="7"/>
      <c r="XEZ14" s="7"/>
      <c r="XFA14" s="7"/>
      <c r="XFB14" s="7"/>
      <c r="XFC14" s="7"/>
      <c r="XFD14" s="7"/>
    </row>
    <row r="15" s="1" customFormat="1" ht="26" customHeight="1" spans="1:16384">
      <c r="A15" s="11">
        <v>12</v>
      </c>
      <c r="B15" s="11" t="s">
        <v>57</v>
      </c>
      <c r="C15" s="11" t="s">
        <v>58</v>
      </c>
      <c r="D15" s="14" t="s">
        <v>59</v>
      </c>
      <c r="E15" s="14" t="s">
        <v>43</v>
      </c>
      <c r="F15" s="12" t="s">
        <v>47</v>
      </c>
      <c r="G15" s="16">
        <v>100</v>
      </c>
      <c r="H15" s="17">
        <f t="shared" si="0"/>
        <v>66.6666666666667</v>
      </c>
      <c r="I15" s="17">
        <f t="shared" si="1"/>
        <v>40</v>
      </c>
      <c r="J15" s="17">
        <v>83.4</v>
      </c>
      <c r="K15" s="17">
        <f t="shared" si="2"/>
        <v>33.36</v>
      </c>
      <c r="L15" s="17">
        <f t="shared" si="3"/>
        <v>73.36</v>
      </c>
      <c r="M15" s="25">
        <v>2</v>
      </c>
      <c r="N15" s="26" t="s">
        <v>22</v>
      </c>
      <c r="O15" s="26" t="s">
        <v>22</v>
      </c>
      <c r="P15" s="25"/>
      <c r="XEW15" s="7"/>
      <c r="XEX15" s="7"/>
      <c r="XEY15" s="7"/>
      <c r="XEZ15" s="7"/>
      <c r="XFA15" s="7"/>
      <c r="XFB15" s="7"/>
      <c r="XFC15" s="7"/>
      <c r="XFD15" s="7"/>
    </row>
  </sheetData>
  <sheetProtection password="85D7" sheet="1" objects="1"/>
  <sortState ref="4:195">
    <sortCondition ref="D4:D195"/>
    <sortCondition ref="E4:E195"/>
    <sortCondition ref="L4:L195" descending="1"/>
  </sortState>
  <mergeCells count="1">
    <mergeCell ref="A2:P2"/>
  </mergeCells>
  <printOptions horizontalCentered="1"/>
  <pageMargins left="0.0784722222222222" right="0.0388888888888889" top="0.156944444444444" bottom="0.118055555555556" header="0.0784722222222222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杨荧垠</dc:creator>
  <cp:lastModifiedBy>田应敏</cp:lastModifiedBy>
  <dcterms:created xsi:type="dcterms:W3CDTF">2022-01-11T07:05:00Z</dcterms:created>
  <dcterms:modified xsi:type="dcterms:W3CDTF">2022-04-02T08:51:38Z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7F34B3C0C2E347F2A6B23F437C3B0559</vt:lpwstr>
  </property>
  <property fmtid="{D5CDD505-2E9C-101B-9397-08002B2CF9AE}" pid="3" name="KSOProductBuildVer">
    <vt:lpwstr>2052-11.1.0.11636</vt:lpwstr>
  </property>
</Properties>
</file>