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390"/>
  </bookViews>
  <sheets>
    <sheet name="锦屏县人民医院护理岗位" sheetId="1" r:id="rId1"/>
    <sheet name=" 锦屏县人民医院直接进入面试岗位" sheetId="2" r:id="rId2"/>
  </sheets>
  <externalReferences>
    <externalReference r:id="rId3"/>
    <externalReference r:id="rId4"/>
  </externalReferences>
  <definedNames>
    <definedName name="_xlnm._FilterDatabase" localSheetId="0" hidden="1">锦屏县人民医院护理岗位!$A$3:$M$18</definedName>
  </definedNames>
  <calcPr calcId="144525"/>
</workbook>
</file>

<file path=xl/sharedStrings.xml><?xml version="1.0" encoding="utf-8"?>
<sst xmlns="http://schemas.openxmlformats.org/spreadsheetml/2006/main" count="57" uniqueCount="29">
  <si>
    <t>2022年锦屏县人民医院招聘备案制工作人员总成绩</t>
  </si>
  <si>
    <t>序号</t>
  </si>
  <si>
    <t>姓名</t>
  </si>
  <si>
    <t>性别</t>
  </si>
  <si>
    <t>岗位类型</t>
  </si>
  <si>
    <t>准考证号</t>
  </si>
  <si>
    <t>笔试</t>
  </si>
  <si>
    <t>面试</t>
  </si>
  <si>
    <t>最后总分</t>
  </si>
  <si>
    <t>排名</t>
  </si>
  <si>
    <t>是否进入体检</t>
  </si>
  <si>
    <t>备注</t>
  </si>
  <si>
    <t>笔试分数</t>
  </si>
  <si>
    <t>笔试分数占比50%</t>
  </si>
  <si>
    <t>面试分数</t>
  </si>
  <si>
    <t>面试占比50%</t>
  </si>
  <si>
    <t>是</t>
  </si>
  <si>
    <t>2022年锦屏县人民医院招聘工作人员总成绩</t>
  </si>
  <si>
    <t>面试分数占比50%</t>
  </si>
  <si>
    <t>龙梦婷</t>
  </si>
  <si>
    <t>女</t>
  </si>
  <si>
    <t>锦屏县人民医院备案制临床医学 02</t>
  </si>
  <si>
    <t>报考比例不到3:1，直接进入面试</t>
  </si>
  <si>
    <t>潘仁光</t>
  </si>
  <si>
    <t>男</t>
  </si>
  <si>
    <t>锦屏县人民医院总务 03</t>
  </si>
  <si>
    <t>吴春梅</t>
  </si>
  <si>
    <t>锦屏县人民医院备案制临床医学 04</t>
  </si>
  <si>
    <t>林泽荣</t>
  </si>
</sst>
</file>

<file path=xl/styles.xml><?xml version="1.0" encoding="utf-8"?>
<styleSheet xmlns="http://schemas.openxmlformats.org/spreadsheetml/2006/main">
  <numFmts count="6">
    <numFmt numFmtId="176" formatCode="#\ ?/?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7" formatCode="0.00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sz val="20"/>
      <name val="宋体"/>
      <charset val="134"/>
    </font>
    <font>
      <b/>
      <sz val="12"/>
      <name val="宋体"/>
      <charset val="134"/>
    </font>
    <font>
      <b/>
      <sz val="14"/>
      <name val="宋体"/>
      <charset val="134"/>
    </font>
    <font>
      <b/>
      <sz val="11"/>
      <color theme="1"/>
      <name val="宋体"/>
      <charset val="134"/>
      <scheme val="minor"/>
    </font>
    <font>
      <sz val="10"/>
      <name val="宋体"/>
      <charset val="134"/>
    </font>
    <font>
      <sz val="12"/>
      <color theme="1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3" fillId="11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9" borderId="8" applyNumberFormat="0" applyFon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4" borderId="5" applyNumberFormat="0" applyAlignment="0" applyProtection="0">
      <alignment vertical="center"/>
    </xf>
    <xf numFmtId="0" fontId="24" fillId="4" borderId="6" applyNumberFormat="0" applyAlignment="0" applyProtection="0">
      <alignment vertical="center"/>
    </xf>
    <xf numFmtId="0" fontId="25" fillId="23" borderId="1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Fill="1" applyBorder="1" applyAlignment="1">
      <alignment horizontal="left" vertical="center" shrinkToFit="1"/>
    </xf>
    <xf numFmtId="0" fontId="1" fillId="0" borderId="0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center" shrinkToFit="1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shrinkToFit="1"/>
    </xf>
    <xf numFmtId="0" fontId="3" fillId="0" borderId="1" xfId="0" applyNumberFormat="1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 shrinkToFit="1"/>
    </xf>
    <xf numFmtId="176" fontId="1" fillId="0" borderId="1" xfId="0" applyNumberFormat="1" applyFont="1" applyFill="1" applyBorder="1" applyAlignment="1">
      <alignment horizontal="center" vertical="center" shrinkToFit="1"/>
    </xf>
    <xf numFmtId="49" fontId="6" fillId="2" borderId="1" xfId="0" applyNumberFormat="1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left" vertical="center" shrinkToFit="1"/>
    </xf>
    <xf numFmtId="0" fontId="1" fillId="0" borderId="0" xfId="0" applyNumberFormat="1" applyFont="1" applyFill="1" applyBorder="1" applyAlignment="1">
      <alignment horizontal="center" vertical="center" shrinkToFit="1"/>
    </xf>
    <xf numFmtId="0" fontId="1" fillId="0" borderId="0" xfId="0" applyNumberFormat="1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 shrinkToFit="1"/>
    </xf>
    <xf numFmtId="0" fontId="7" fillId="0" borderId="1" xfId="0" applyNumberFormat="1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shrinkToFit="1"/>
    </xf>
    <xf numFmtId="176" fontId="7" fillId="0" borderId="1" xfId="0" applyNumberFormat="1" applyFont="1" applyFill="1" applyBorder="1" applyAlignment="1">
      <alignment horizontal="center" vertical="center" shrinkToFit="1"/>
    </xf>
    <xf numFmtId="177" fontId="7" fillId="0" borderId="1" xfId="0" applyNumberFormat="1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2791;&#26696;&#21046;&#25307;&#32856;&#25253;&#21517;&#33457;&#21517;&#20876;(&#27719;&#24635;)(4)(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24494;&#20449;\WeChat%20Files\wxid_6vqpb8en35bd22\FileStorage\File\2022-03\&#31532;&#32771;&#22330;&#38754;&#35797;&#25104;&#32489;&#32479;&#35745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中医院护理(01)"/>
      <sheetName val="中医院临床（02）"/>
      <sheetName val="中医院检验（03）"/>
      <sheetName val="县医临床04"/>
      <sheetName val="县医院护理"/>
      <sheetName val="县医院05加分项目 (2)"/>
      <sheetName val="保健院检验 (2)"/>
      <sheetName val="准考证正面"/>
      <sheetName val="准考证反面"/>
      <sheetName val="护理登记分数 (公示）"/>
      <sheetName val="领准考证签到册护理"/>
      <sheetName val="桌面标签护理"/>
      <sheetName val="（笔试）考场签到册护理"/>
      <sheetName val="（笔试）考场签到册检验专科)"/>
      <sheetName val="（笔试）考场签到册药学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9">
          <cell r="C9" t="str">
            <v>龙瑞杏</v>
          </cell>
          <cell r="D9" t="str">
            <v>锦屏县人民医院 05</v>
          </cell>
          <cell r="E9">
            <v>2022031505005</v>
          </cell>
          <cell r="F9" t="str">
            <v>女</v>
          </cell>
        </row>
        <row r="10">
          <cell r="C10" t="str">
            <v>欧喜燕</v>
          </cell>
          <cell r="D10" t="str">
            <v>锦屏县人民医院 05</v>
          </cell>
          <cell r="E10">
            <v>2022031505006</v>
          </cell>
          <cell r="F10" t="str">
            <v>女</v>
          </cell>
        </row>
        <row r="11">
          <cell r="C11" t="str">
            <v>龙丹</v>
          </cell>
          <cell r="D11" t="str">
            <v>锦屏县人民医院 05</v>
          </cell>
          <cell r="E11">
            <v>2022031505007</v>
          </cell>
          <cell r="F11" t="str">
            <v>女</v>
          </cell>
        </row>
        <row r="12">
          <cell r="C12" t="str">
            <v>张鸿</v>
          </cell>
          <cell r="D12" t="str">
            <v>锦屏县人民医院 05</v>
          </cell>
          <cell r="E12">
            <v>2022031505008</v>
          </cell>
          <cell r="F12" t="str">
            <v>女</v>
          </cell>
        </row>
        <row r="13">
          <cell r="C13" t="str">
            <v>徐钟炯</v>
          </cell>
          <cell r="D13" t="str">
            <v>锦屏县人民医院 05</v>
          </cell>
          <cell r="E13">
            <v>2022031505009</v>
          </cell>
          <cell r="F13" t="str">
            <v>女</v>
          </cell>
        </row>
        <row r="14">
          <cell r="C14" t="str">
            <v>姜银桃</v>
          </cell>
          <cell r="D14" t="str">
            <v>锦屏县人民医院 05</v>
          </cell>
          <cell r="E14">
            <v>2022031505010</v>
          </cell>
          <cell r="F14" t="str">
            <v>女</v>
          </cell>
        </row>
        <row r="16">
          <cell r="C16" t="str">
            <v>吴桥燕</v>
          </cell>
          <cell r="D16" t="str">
            <v>锦屏县人民医院 05</v>
          </cell>
          <cell r="E16">
            <v>2022031505012</v>
          </cell>
          <cell r="F16" t="str">
            <v>女</v>
          </cell>
        </row>
        <row r="20">
          <cell r="C20" t="str">
            <v>龙春花</v>
          </cell>
          <cell r="D20" t="str">
            <v>锦屏县人民医院 05</v>
          </cell>
          <cell r="E20">
            <v>2022031505016</v>
          </cell>
          <cell r="F20" t="str">
            <v>女</v>
          </cell>
        </row>
        <row r="22">
          <cell r="C22" t="str">
            <v>江滋玲</v>
          </cell>
          <cell r="D22" t="str">
            <v>锦屏县人民医院 05</v>
          </cell>
          <cell r="E22">
            <v>2022031505018</v>
          </cell>
          <cell r="F22" t="str">
            <v>女</v>
          </cell>
        </row>
        <row r="28">
          <cell r="C28" t="str">
            <v>邓婕</v>
          </cell>
          <cell r="D28" t="str">
            <v>锦屏县人民医院 05</v>
          </cell>
          <cell r="E28">
            <v>2022031505024</v>
          </cell>
          <cell r="F28" t="str">
            <v>女</v>
          </cell>
        </row>
        <row r="29">
          <cell r="C29" t="str">
            <v>王俊</v>
          </cell>
          <cell r="D29" t="str">
            <v>锦屏县人民医院 05</v>
          </cell>
          <cell r="E29">
            <v>2022031505025</v>
          </cell>
          <cell r="F29" t="str">
            <v>女</v>
          </cell>
        </row>
        <row r="30">
          <cell r="C30" t="str">
            <v>杨光菊</v>
          </cell>
          <cell r="D30" t="str">
            <v>锦屏县人民医院 05</v>
          </cell>
          <cell r="E30">
            <v>2022031505026</v>
          </cell>
          <cell r="F30" t="str">
            <v>女</v>
          </cell>
        </row>
        <row r="31">
          <cell r="C31" t="str">
            <v>陈贤芬</v>
          </cell>
          <cell r="D31" t="str">
            <v>锦屏县人民医院 05</v>
          </cell>
          <cell r="E31">
            <v>2022031505027</v>
          </cell>
          <cell r="F31" t="str">
            <v>女</v>
          </cell>
        </row>
        <row r="32">
          <cell r="C32" t="str">
            <v>邱艳</v>
          </cell>
          <cell r="D32" t="str">
            <v>锦屏县人民医院 05</v>
          </cell>
          <cell r="E32">
            <v>2022031505028</v>
          </cell>
          <cell r="F32" t="str">
            <v>女</v>
          </cell>
        </row>
        <row r="33">
          <cell r="C33" t="str">
            <v>陈静</v>
          </cell>
          <cell r="D33" t="str">
            <v>锦屏县人民医院 05</v>
          </cell>
          <cell r="E33">
            <v>2022031505029</v>
          </cell>
          <cell r="F33" t="str">
            <v>女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县医院护理备案制"/>
      <sheetName val="中医院护理备案制"/>
      <sheetName val="中医院编外护理"/>
    </sheetNames>
    <sheetDataSet>
      <sheetData sheetId="0">
        <row r="3">
          <cell r="B3" t="str">
            <v>姜银桃</v>
          </cell>
          <cell r="C3">
            <v>88</v>
          </cell>
          <cell r="D3">
            <v>90</v>
          </cell>
          <cell r="E3">
            <v>75</v>
          </cell>
          <cell r="F3">
            <v>70</v>
          </cell>
          <cell r="G3">
            <v>72</v>
          </cell>
          <cell r="H3">
            <v>75</v>
          </cell>
          <cell r="I3">
            <v>80</v>
          </cell>
          <cell r="J3">
            <v>90</v>
          </cell>
          <cell r="K3">
            <v>70</v>
          </cell>
          <cell r="L3">
            <v>550</v>
          </cell>
          <cell r="M3">
            <v>78</v>
          </cell>
        </row>
        <row r="4">
          <cell r="B4" t="str">
            <v>徐钟炯</v>
          </cell>
          <cell r="C4">
            <v>80</v>
          </cell>
          <cell r="D4">
            <v>75</v>
          </cell>
          <cell r="E4">
            <v>68</v>
          </cell>
          <cell r="F4">
            <v>60</v>
          </cell>
          <cell r="G4">
            <v>64</v>
          </cell>
          <cell r="H4">
            <v>70</v>
          </cell>
          <cell r="I4">
            <v>70</v>
          </cell>
          <cell r="J4">
            <v>80</v>
          </cell>
          <cell r="K4">
            <v>60</v>
          </cell>
          <cell r="L4">
            <v>487</v>
          </cell>
          <cell r="M4">
            <v>69.4</v>
          </cell>
        </row>
        <row r="5">
          <cell r="B5" t="str">
            <v>龙春花</v>
          </cell>
          <cell r="C5">
            <v>68</v>
          </cell>
          <cell r="D5">
            <v>70</v>
          </cell>
          <cell r="E5">
            <v>58</v>
          </cell>
          <cell r="F5">
            <v>55</v>
          </cell>
          <cell r="G5">
            <v>56</v>
          </cell>
          <cell r="H5">
            <v>68</v>
          </cell>
          <cell r="I5">
            <v>50</v>
          </cell>
          <cell r="J5">
            <v>70</v>
          </cell>
          <cell r="K5">
            <v>50</v>
          </cell>
          <cell r="L5">
            <v>425</v>
          </cell>
          <cell r="M5">
            <v>61</v>
          </cell>
        </row>
        <row r="6">
          <cell r="B6" t="str">
            <v>张鸿</v>
          </cell>
          <cell r="C6">
            <v>88</v>
          </cell>
          <cell r="D6">
            <v>86</v>
          </cell>
          <cell r="E6">
            <v>65</v>
          </cell>
          <cell r="F6">
            <v>68</v>
          </cell>
          <cell r="G6">
            <v>68</v>
          </cell>
          <cell r="H6">
            <v>74</v>
          </cell>
          <cell r="I6">
            <v>60</v>
          </cell>
          <cell r="J6">
            <v>88</v>
          </cell>
          <cell r="K6">
            <v>60</v>
          </cell>
          <cell r="L6">
            <v>509</v>
          </cell>
          <cell r="M6">
            <v>72.2</v>
          </cell>
        </row>
        <row r="7">
          <cell r="B7" t="str">
            <v>邓婕</v>
          </cell>
          <cell r="C7">
            <v>75</v>
          </cell>
          <cell r="D7">
            <v>74</v>
          </cell>
          <cell r="E7">
            <v>62</v>
          </cell>
          <cell r="F7">
            <v>65</v>
          </cell>
          <cell r="G7">
            <v>62</v>
          </cell>
          <cell r="H7">
            <v>72</v>
          </cell>
          <cell r="I7">
            <v>40</v>
          </cell>
          <cell r="J7">
            <v>75</v>
          </cell>
          <cell r="K7">
            <v>40</v>
          </cell>
          <cell r="L7">
            <v>450</v>
          </cell>
          <cell r="M7">
            <v>67</v>
          </cell>
        </row>
        <row r="8">
          <cell r="B8" t="str">
            <v>吴桥燕</v>
          </cell>
          <cell r="C8">
            <v>93</v>
          </cell>
          <cell r="D8">
            <v>92</v>
          </cell>
          <cell r="E8">
            <v>88</v>
          </cell>
          <cell r="F8">
            <v>85</v>
          </cell>
          <cell r="G8">
            <v>88</v>
          </cell>
          <cell r="H8">
            <v>86</v>
          </cell>
          <cell r="I8">
            <v>90</v>
          </cell>
          <cell r="J8">
            <v>93</v>
          </cell>
          <cell r="K8">
            <v>85</v>
          </cell>
          <cell r="L8">
            <v>622</v>
          </cell>
          <cell r="M8">
            <v>88.8</v>
          </cell>
        </row>
        <row r="9">
          <cell r="B9" t="str">
            <v>江滋玲</v>
          </cell>
          <cell r="C9">
            <v>95</v>
          </cell>
          <cell r="D9">
            <v>92</v>
          </cell>
          <cell r="E9">
            <v>89</v>
          </cell>
          <cell r="F9">
            <v>88</v>
          </cell>
          <cell r="G9">
            <v>86</v>
          </cell>
          <cell r="H9">
            <v>88</v>
          </cell>
          <cell r="I9">
            <v>82</v>
          </cell>
          <cell r="J9">
            <v>95</v>
          </cell>
          <cell r="K9">
            <v>82</v>
          </cell>
          <cell r="L9">
            <v>620</v>
          </cell>
          <cell r="M9">
            <v>88.6</v>
          </cell>
        </row>
        <row r="10">
          <cell r="B10" t="str">
            <v>王俊</v>
          </cell>
          <cell r="C10">
            <v>88</v>
          </cell>
          <cell r="D10">
            <v>90</v>
          </cell>
          <cell r="E10">
            <v>90</v>
          </cell>
          <cell r="F10">
            <v>78</v>
          </cell>
          <cell r="G10">
            <v>86</v>
          </cell>
          <cell r="H10">
            <v>83</v>
          </cell>
          <cell r="I10">
            <v>90</v>
          </cell>
          <cell r="J10">
            <v>90</v>
          </cell>
          <cell r="K10">
            <v>78</v>
          </cell>
          <cell r="L10">
            <v>605</v>
          </cell>
          <cell r="M10">
            <v>87.4</v>
          </cell>
        </row>
        <row r="11">
          <cell r="B11" t="str">
            <v>龙瑞杏</v>
          </cell>
          <cell r="C11">
            <v>62</v>
          </cell>
          <cell r="D11">
            <v>68</v>
          </cell>
          <cell r="E11">
            <v>60</v>
          </cell>
          <cell r="F11">
            <v>70</v>
          </cell>
          <cell r="G11">
            <v>69</v>
          </cell>
          <cell r="H11">
            <v>71</v>
          </cell>
          <cell r="I11">
            <v>70</v>
          </cell>
          <cell r="J11">
            <v>71</v>
          </cell>
          <cell r="K11">
            <v>60</v>
          </cell>
          <cell r="L11">
            <v>470</v>
          </cell>
          <cell r="M11">
            <v>67.8</v>
          </cell>
        </row>
        <row r="12">
          <cell r="B12" t="str">
            <v>龙丹</v>
          </cell>
          <cell r="C12">
            <v>93</v>
          </cell>
          <cell r="D12">
            <v>92</v>
          </cell>
          <cell r="E12">
            <v>78</v>
          </cell>
          <cell r="F12">
            <v>71</v>
          </cell>
          <cell r="G12">
            <v>80</v>
          </cell>
          <cell r="H12">
            <v>91</v>
          </cell>
          <cell r="I12">
            <v>85</v>
          </cell>
          <cell r="J12">
            <v>93</v>
          </cell>
          <cell r="K12">
            <v>71</v>
          </cell>
          <cell r="L12">
            <v>590</v>
          </cell>
          <cell r="M12">
            <v>85.2</v>
          </cell>
        </row>
        <row r="13">
          <cell r="B13" t="str">
            <v>陈贤芬</v>
          </cell>
          <cell r="C13">
            <v>60</v>
          </cell>
          <cell r="D13">
            <v>60</v>
          </cell>
          <cell r="E13">
            <v>62</v>
          </cell>
          <cell r="F13">
            <v>55</v>
          </cell>
          <cell r="G13">
            <v>60</v>
          </cell>
          <cell r="H13">
            <v>65</v>
          </cell>
          <cell r="I13">
            <v>40</v>
          </cell>
          <cell r="J13">
            <v>65</v>
          </cell>
          <cell r="K13">
            <v>40</v>
          </cell>
          <cell r="L13">
            <v>402</v>
          </cell>
          <cell r="M13">
            <v>59.4</v>
          </cell>
        </row>
        <row r="14">
          <cell r="B14" t="str">
            <v>杨光菊</v>
          </cell>
          <cell r="C14">
            <v>72</v>
          </cell>
          <cell r="D14">
            <v>80</v>
          </cell>
          <cell r="E14">
            <v>78</v>
          </cell>
          <cell r="F14">
            <v>75</v>
          </cell>
          <cell r="G14">
            <v>78</v>
          </cell>
          <cell r="H14">
            <v>82</v>
          </cell>
          <cell r="I14">
            <v>78</v>
          </cell>
          <cell r="J14">
            <v>82</v>
          </cell>
          <cell r="K14">
            <v>72</v>
          </cell>
          <cell r="L14">
            <v>543</v>
          </cell>
          <cell r="M14">
            <v>77.8</v>
          </cell>
        </row>
        <row r="15">
          <cell r="B15" t="str">
            <v>邱艳</v>
          </cell>
          <cell r="C15">
            <v>80</v>
          </cell>
          <cell r="D15">
            <v>72</v>
          </cell>
          <cell r="E15">
            <v>75</v>
          </cell>
          <cell r="F15">
            <v>70</v>
          </cell>
          <cell r="G15">
            <v>78</v>
          </cell>
          <cell r="H15">
            <v>76</v>
          </cell>
          <cell r="I15">
            <v>73</v>
          </cell>
          <cell r="J15">
            <v>80</v>
          </cell>
          <cell r="K15">
            <v>70</v>
          </cell>
          <cell r="L15">
            <v>524</v>
          </cell>
          <cell r="M15">
            <v>74.8</v>
          </cell>
        </row>
        <row r="16">
          <cell r="B16" t="str">
            <v>欧喜燕</v>
          </cell>
          <cell r="C16">
            <v>68</v>
          </cell>
          <cell r="D16">
            <v>70</v>
          </cell>
          <cell r="E16">
            <v>72</v>
          </cell>
          <cell r="F16">
            <v>69</v>
          </cell>
          <cell r="G16">
            <v>70</v>
          </cell>
          <cell r="H16">
            <v>65</v>
          </cell>
          <cell r="I16">
            <v>70</v>
          </cell>
          <cell r="J16">
            <v>72</v>
          </cell>
          <cell r="K16">
            <v>65</v>
          </cell>
          <cell r="L16">
            <v>484</v>
          </cell>
          <cell r="M16">
            <v>69.4</v>
          </cell>
        </row>
        <row r="17">
          <cell r="B17" t="str">
            <v>陈静</v>
          </cell>
          <cell r="C17">
            <v>62</v>
          </cell>
          <cell r="D17">
            <v>70</v>
          </cell>
          <cell r="E17">
            <v>80</v>
          </cell>
          <cell r="F17">
            <v>82</v>
          </cell>
          <cell r="G17">
            <v>82</v>
          </cell>
          <cell r="H17">
            <v>74</v>
          </cell>
          <cell r="I17">
            <v>68</v>
          </cell>
          <cell r="J17">
            <v>82</v>
          </cell>
          <cell r="K17">
            <v>62</v>
          </cell>
          <cell r="L17">
            <v>518</v>
          </cell>
          <cell r="M17">
            <v>74.8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8"/>
  <sheetViews>
    <sheetView tabSelected="1" workbookViewId="0">
      <selection activeCell="N17" sqref="N17"/>
    </sheetView>
  </sheetViews>
  <sheetFormatPr defaultColWidth="9" defaultRowHeight="14.25"/>
  <cols>
    <col min="1" max="1" width="4.625" style="3" customWidth="1"/>
    <col min="2" max="2" width="8" style="4" customWidth="1"/>
    <col min="3" max="3" width="5.125" style="1" customWidth="1"/>
    <col min="4" max="4" width="11.25" style="1" customWidth="1"/>
    <col min="5" max="5" width="15.125" style="1" customWidth="1"/>
    <col min="6" max="9" width="10.5" style="1" customWidth="1"/>
    <col min="10" max="10" width="13.125" style="1" customWidth="1"/>
    <col min="11" max="11" width="10.5" style="1" customWidth="1"/>
    <col min="12" max="12" width="13.25" style="1" customWidth="1"/>
    <col min="13" max="16384" width="9" style="1"/>
  </cols>
  <sheetData>
    <row r="1" s="1" customFormat="1" ht="32" customHeight="1" spans="1:13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="1" customFormat="1" ht="15" customHeight="1" spans="1:13">
      <c r="A2" s="6" t="s">
        <v>1</v>
      </c>
      <c r="B2" s="7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9"/>
      <c r="H2" s="10" t="s">
        <v>7</v>
      </c>
      <c r="I2" s="25"/>
      <c r="J2" s="26" t="s">
        <v>8</v>
      </c>
      <c r="K2" s="27" t="s">
        <v>9</v>
      </c>
      <c r="L2" s="28" t="s">
        <v>10</v>
      </c>
      <c r="M2" s="27" t="s">
        <v>11</v>
      </c>
    </row>
    <row r="3" s="2" customFormat="1" ht="34" customHeight="1" spans="1:13">
      <c r="A3" s="6"/>
      <c r="B3" s="7"/>
      <c r="C3" s="8"/>
      <c r="D3" s="8"/>
      <c r="E3" s="8"/>
      <c r="F3" s="8" t="s">
        <v>12</v>
      </c>
      <c r="G3" s="8" t="s">
        <v>13</v>
      </c>
      <c r="H3" s="11" t="s">
        <v>14</v>
      </c>
      <c r="I3" s="29" t="s">
        <v>15</v>
      </c>
      <c r="J3" s="30"/>
      <c r="K3" s="27"/>
      <c r="L3" s="31"/>
      <c r="M3" s="27"/>
    </row>
    <row r="4" s="2" customFormat="1" ht="28" customHeight="1" spans="1:13">
      <c r="A4" s="12">
        <v>1</v>
      </c>
      <c r="B4" s="21" t="str">
        <f>[1]县医院护理!C22</f>
        <v>江滋玲</v>
      </c>
      <c r="C4" s="22" t="str">
        <f>[1]县医院护理!F22</f>
        <v>女</v>
      </c>
      <c r="D4" s="22" t="str">
        <f>[1]县医院护理!D22</f>
        <v>锦屏县人民医院 05</v>
      </c>
      <c r="E4" s="23">
        <f>[1]县医院护理!E22</f>
        <v>2022031505018</v>
      </c>
      <c r="F4" s="21">
        <v>87.9</v>
      </c>
      <c r="G4" s="22">
        <f t="shared" ref="G4:G18" si="0">F4*0.5</f>
        <v>43.95</v>
      </c>
      <c r="H4" s="24">
        <f>VLOOKUP(B4,[2]县医院护理备案制!$B$3:$M$17,12,0)</f>
        <v>88.6</v>
      </c>
      <c r="I4" s="22">
        <f t="shared" ref="I4:I18" si="1">H4*0.5</f>
        <v>44.3</v>
      </c>
      <c r="J4" s="22">
        <f t="shared" ref="J4:J18" si="2">I4+G4</f>
        <v>88.25</v>
      </c>
      <c r="K4" s="22">
        <v>1</v>
      </c>
      <c r="L4" s="22" t="s">
        <v>16</v>
      </c>
      <c r="M4" s="22"/>
    </row>
    <row r="5" s="2" customFormat="1" ht="28" customHeight="1" spans="1:13">
      <c r="A5" s="12">
        <v>2</v>
      </c>
      <c r="B5" s="21" t="str">
        <f>[1]县医院护理!C29</f>
        <v>王俊</v>
      </c>
      <c r="C5" s="22" t="str">
        <f>[1]县医院护理!F29</f>
        <v>女</v>
      </c>
      <c r="D5" s="22" t="str">
        <f>[1]县医院护理!D29</f>
        <v>锦屏县人民医院 05</v>
      </c>
      <c r="E5" s="23">
        <f>[1]县医院护理!E29</f>
        <v>2022031505025</v>
      </c>
      <c r="F5" s="21">
        <v>75</v>
      </c>
      <c r="G5" s="22">
        <f t="shared" si="0"/>
        <v>37.5</v>
      </c>
      <c r="H5" s="24">
        <f>VLOOKUP(B5,[2]县医院护理备案制!$B$3:$M$17,12,0)</f>
        <v>87.4</v>
      </c>
      <c r="I5" s="22">
        <f t="shared" si="1"/>
        <v>43.7</v>
      </c>
      <c r="J5" s="22">
        <f t="shared" si="2"/>
        <v>81.2</v>
      </c>
      <c r="K5" s="22">
        <v>2</v>
      </c>
      <c r="L5" s="22" t="s">
        <v>16</v>
      </c>
      <c r="M5" s="22"/>
    </row>
    <row r="6" s="2" customFormat="1" ht="28" customHeight="1" spans="1:13">
      <c r="A6" s="12">
        <v>3</v>
      </c>
      <c r="B6" s="21" t="str">
        <f>[1]县医院护理!C16</f>
        <v>吴桥燕</v>
      </c>
      <c r="C6" s="22" t="str">
        <f>[1]县医院护理!F16</f>
        <v>女</v>
      </c>
      <c r="D6" s="22" t="str">
        <f>[1]县医院护理!D16</f>
        <v>锦屏县人民医院 05</v>
      </c>
      <c r="E6" s="23">
        <f>[1]县医院护理!E16</f>
        <v>2022031505012</v>
      </c>
      <c r="F6" s="21">
        <v>69</v>
      </c>
      <c r="G6" s="22">
        <f t="shared" si="0"/>
        <v>34.5</v>
      </c>
      <c r="H6" s="24">
        <f>VLOOKUP(B6,[2]县医院护理备案制!$B$3:$M$17,12,0)</f>
        <v>88.8</v>
      </c>
      <c r="I6" s="22">
        <f t="shared" si="1"/>
        <v>44.4</v>
      </c>
      <c r="J6" s="22">
        <f t="shared" si="2"/>
        <v>78.9</v>
      </c>
      <c r="K6" s="22">
        <v>3</v>
      </c>
      <c r="L6" s="22" t="s">
        <v>16</v>
      </c>
      <c r="M6" s="22"/>
    </row>
    <row r="7" s="2" customFormat="1" ht="28" customHeight="1" spans="1:13">
      <c r="A7" s="12">
        <v>4</v>
      </c>
      <c r="B7" s="21" t="str">
        <f>[1]县医院护理!C11</f>
        <v>龙丹</v>
      </c>
      <c r="C7" s="22" t="str">
        <f>[1]县医院护理!F11</f>
        <v>女</v>
      </c>
      <c r="D7" s="22" t="str">
        <f>[1]县医院护理!D11</f>
        <v>锦屏县人民医院 05</v>
      </c>
      <c r="E7" s="23">
        <f>[1]县医院护理!E11</f>
        <v>2022031505007</v>
      </c>
      <c r="F7" s="21">
        <v>70</v>
      </c>
      <c r="G7" s="22">
        <f t="shared" si="0"/>
        <v>35</v>
      </c>
      <c r="H7" s="24">
        <f>VLOOKUP(B7,[2]县医院护理备案制!$B$3:$M$17,12,0)</f>
        <v>85.2</v>
      </c>
      <c r="I7" s="22">
        <f t="shared" si="1"/>
        <v>42.6</v>
      </c>
      <c r="J7" s="22">
        <f t="shared" si="2"/>
        <v>77.6</v>
      </c>
      <c r="K7" s="22">
        <v>4</v>
      </c>
      <c r="L7" s="22" t="s">
        <v>16</v>
      </c>
      <c r="M7" s="22"/>
    </row>
    <row r="8" s="2" customFormat="1" ht="28" customHeight="1" spans="1:13">
      <c r="A8" s="12">
        <v>5</v>
      </c>
      <c r="B8" s="21" t="str">
        <f>[1]县医院护理!C32</f>
        <v>邱艳</v>
      </c>
      <c r="C8" s="22" t="str">
        <f>[1]县医院护理!F32</f>
        <v>女</v>
      </c>
      <c r="D8" s="22" t="str">
        <f>[1]县医院护理!D32</f>
        <v>锦屏县人民医院 05</v>
      </c>
      <c r="E8" s="23">
        <f>[1]县医院护理!E32</f>
        <v>2022031505028</v>
      </c>
      <c r="F8" s="21">
        <v>76.5</v>
      </c>
      <c r="G8" s="22">
        <f t="shared" si="0"/>
        <v>38.25</v>
      </c>
      <c r="H8" s="24">
        <f>VLOOKUP(B8,[2]县医院护理备案制!$B$3:$M$17,12,0)</f>
        <v>74.8</v>
      </c>
      <c r="I8" s="22">
        <f t="shared" si="1"/>
        <v>37.4</v>
      </c>
      <c r="J8" s="22">
        <f t="shared" si="2"/>
        <v>75.65</v>
      </c>
      <c r="K8" s="22">
        <v>5</v>
      </c>
      <c r="L8" s="22" t="s">
        <v>16</v>
      </c>
      <c r="M8" s="22"/>
    </row>
    <row r="9" s="2" customFormat="1" ht="28" customHeight="1" spans="1:13">
      <c r="A9" s="12">
        <v>6</v>
      </c>
      <c r="B9" s="21" t="str">
        <f>[1]县医院护理!C33</f>
        <v>陈静</v>
      </c>
      <c r="C9" s="22" t="str">
        <f>[1]县医院护理!F33</f>
        <v>女</v>
      </c>
      <c r="D9" s="22" t="str">
        <f>[1]县医院护理!D33</f>
        <v>锦屏县人民医院 05</v>
      </c>
      <c r="E9" s="23">
        <f>[1]县医院护理!E33</f>
        <v>2022031505029</v>
      </c>
      <c r="F9" s="21">
        <v>73</v>
      </c>
      <c r="G9" s="22">
        <f t="shared" si="0"/>
        <v>36.5</v>
      </c>
      <c r="H9" s="24">
        <f>VLOOKUP(B9,[2]县医院护理备案制!$B$3:$M$17,12,0)</f>
        <v>74.8</v>
      </c>
      <c r="I9" s="22">
        <f t="shared" si="1"/>
        <v>37.4</v>
      </c>
      <c r="J9" s="22">
        <f t="shared" si="2"/>
        <v>73.9</v>
      </c>
      <c r="K9" s="22">
        <v>6</v>
      </c>
      <c r="L9" s="22"/>
      <c r="M9" s="22"/>
    </row>
    <row r="10" s="2" customFormat="1" ht="28" customHeight="1" spans="1:13">
      <c r="A10" s="12">
        <v>7</v>
      </c>
      <c r="B10" s="21" t="str">
        <f>[1]县医院护理!C12</f>
        <v>张鸿</v>
      </c>
      <c r="C10" s="22" t="str">
        <f>[1]县医院护理!F12</f>
        <v>女</v>
      </c>
      <c r="D10" s="22" t="str">
        <f>[1]县医院护理!D12</f>
        <v>锦屏县人民医院 05</v>
      </c>
      <c r="E10" s="23">
        <f>[1]县医院护理!E12</f>
        <v>2022031505008</v>
      </c>
      <c r="F10" s="21">
        <v>75</v>
      </c>
      <c r="G10" s="22">
        <f t="shared" si="0"/>
        <v>37.5</v>
      </c>
      <c r="H10" s="24">
        <f>VLOOKUP(B10,[2]县医院护理备案制!$B$3:$M$17,12,0)</f>
        <v>72.2</v>
      </c>
      <c r="I10" s="22">
        <f t="shared" si="1"/>
        <v>36.1</v>
      </c>
      <c r="J10" s="22">
        <f t="shared" si="2"/>
        <v>73.6</v>
      </c>
      <c r="K10" s="22">
        <v>7</v>
      </c>
      <c r="L10" s="22"/>
      <c r="M10" s="22"/>
    </row>
    <row r="11" s="2" customFormat="1" ht="28" customHeight="1" spans="1:13">
      <c r="A11" s="12">
        <v>8</v>
      </c>
      <c r="B11" s="21" t="str">
        <f>[1]县医院护理!C14</f>
        <v>姜银桃</v>
      </c>
      <c r="C11" s="22" t="str">
        <f>[1]县医院护理!F14</f>
        <v>女</v>
      </c>
      <c r="D11" s="22" t="str">
        <f>[1]县医院护理!D14</f>
        <v>锦屏县人民医院 05</v>
      </c>
      <c r="E11" s="23">
        <f>[1]县医院护理!E14</f>
        <v>2022031505010</v>
      </c>
      <c r="F11" s="21">
        <v>67</v>
      </c>
      <c r="G11" s="22">
        <f t="shared" si="0"/>
        <v>33.5</v>
      </c>
      <c r="H11" s="24">
        <f>VLOOKUP(B11,[2]县医院护理备案制!$B$3:$M$17,12,0)</f>
        <v>78</v>
      </c>
      <c r="I11" s="22">
        <f t="shared" si="1"/>
        <v>39</v>
      </c>
      <c r="J11" s="22">
        <f t="shared" si="2"/>
        <v>72.5</v>
      </c>
      <c r="K11" s="22">
        <v>8</v>
      </c>
      <c r="L11" s="22"/>
      <c r="M11" s="22"/>
    </row>
    <row r="12" s="2" customFormat="1" ht="28" customHeight="1" spans="1:13">
      <c r="A12" s="12">
        <v>9</v>
      </c>
      <c r="B12" s="21" t="str">
        <f>[1]县医院护理!C30</f>
        <v>杨光菊</v>
      </c>
      <c r="C12" s="22" t="str">
        <f>[1]县医院护理!F30</f>
        <v>女</v>
      </c>
      <c r="D12" s="22" t="str">
        <f>[1]县医院护理!D30</f>
        <v>锦屏县人民医院 05</v>
      </c>
      <c r="E12" s="23">
        <f>[1]县医院护理!E30</f>
        <v>2022031505026</v>
      </c>
      <c r="F12" s="21">
        <v>64</v>
      </c>
      <c r="G12" s="22">
        <f t="shared" si="0"/>
        <v>32</v>
      </c>
      <c r="H12" s="24">
        <f>VLOOKUP(B12,[2]县医院护理备案制!$B$3:$M$17,12,0)</f>
        <v>77.8</v>
      </c>
      <c r="I12" s="22">
        <f t="shared" si="1"/>
        <v>38.9</v>
      </c>
      <c r="J12" s="22">
        <f t="shared" si="2"/>
        <v>70.9</v>
      </c>
      <c r="K12" s="22">
        <v>9</v>
      </c>
      <c r="L12" s="22"/>
      <c r="M12" s="22"/>
    </row>
    <row r="13" s="2" customFormat="1" ht="28" customHeight="1" spans="1:13">
      <c r="A13" s="12">
        <v>10</v>
      </c>
      <c r="B13" s="21" t="str">
        <f>[1]县医院护理!C10</f>
        <v>欧喜燕</v>
      </c>
      <c r="C13" s="22" t="str">
        <f>[1]县医院护理!F10</f>
        <v>女</v>
      </c>
      <c r="D13" s="22" t="str">
        <f>[1]县医院护理!D10</f>
        <v>锦屏县人民医院 05</v>
      </c>
      <c r="E13" s="23">
        <f>[1]县医院护理!E10</f>
        <v>2022031505006</v>
      </c>
      <c r="F13" s="21">
        <v>70.5</v>
      </c>
      <c r="G13" s="22">
        <f t="shared" si="0"/>
        <v>35.25</v>
      </c>
      <c r="H13" s="24">
        <f>VLOOKUP(B13,[2]县医院护理备案制!$B$3:$M$17,12,0)</f>
        <v>69.4</v>
      </c>
      <c r="I13" s="22">
        <f t="shared" si="1"/>
        <v>34.7</v>
      </c>
      <c r="J13" s="22">
        <f t="shared" si="2"/>
        <v>69.95</v>
      </c>
      <c r="K13" s="22">
        <v>10</v>
      </c>
      <c r="L13" s="22"/>
      <c r="M13" s="22"/>
    </row>
    <row r="14" s="2" customFormat="1" ht="28" customHeight="1" spans="1:13">
      <c r="A14" s="12">
        <v>11</v>
      </c>
      <c r="B14" s="21" t="str">
        <f>[1]县医院护理!C13</f>
        <v>徐钟炯</v>
      </c>
      <c r="C14" s="22" t="str">
        <f>[1]县医院护理!F13</f>
        <v>女</v>
      </c>
      <c r="D14" s="22" t="str">
        <f>[1]县医院护理!D13</f>
        <v>锦屏县人民医院 05</v>
      </c>
      <c r="E14" s="23">
        <f>[1]县医院护理!E13</f>
        <v>2022031505009</v>
      </c>
      <c r="F14" s="21">
        <v>68.4</v>
      </c>
      <c r="G14" s="22">
        <f t="shared" si="0"/>
        <v>34.2</v>
      </c>
      <c r="H14" s="24">
        <f>VLOOKUP(B14,[2]县医院护理备案制!$B$3:$M$17,12,0)</f>
        <v>69.4</v>
      </c>
      <c r="I14" s="22">
        <f t="shared" si="1"/>
        <v>34.7</v>
      </c>
      <c r="J14" s="22">
        <f t="shared" si="2"/>
        <v>68.9</v>
      </c>
      <c r="K14" s="22">
        <v>11</v>
      </c>
      <c r="L14" s="22"/>
      <c r="M14" s="22"/>
    </row>
    <row r="15" s="2" customFormat="1" ht="28" customHeight="1" spans="1:13">
      <c r="A15" s="12">
        <v>12</v>
      </c>
      <c r="B15" s="21" t="str">
        <f>[1]县医院护理!C9</f>
        <v>龙瑞杏</v>
      </c>
      <c r="C15" s="22" t="str">
        <f>[1]县医院护理!F9</f>
        <v>女</v>
      </c>
      <c r="D15" s="22" t="str">
        <f>[1]县医院护理!D9</f>
        <v>锦屏县人民医院 05</v>
      </c>
      <c r="E15" s="23">
        <f>[1]县医院护理!E9</f>
        <v>2022031505005</v>
      </c>
      <c r="F15" s="21">
        <v>63</v>
      </c>
      <c r="G15" s="22">
        <f t="shared" si="0"/>
        <v>31.5</v>
      </c>
      <c r="H15" s="24">
        <f>VLOOKUP(B15,[2]县医院护理备案制!$B$3:$M$17,12,0)</f>
        <v>67.8</v>
      </c>
      <c r="I15" s="22">
        <f t="shared" si="1"/>
        <v>33.9</v>
      </c>
      <c r="J15" s="22">
        <f t="shared" si="2"/>
        <v>65.4</v>
      </c>
      <c r="K15" s="22">
        <v>12</v>
      </c>
      <c r="L15" s="22"/>
      <c r="M15" s="22"/>
    </row>
    <row r="16" s="2" customFormat="1" ht="28" customHeight="1" spans="1:13">
      <c r="A16" s="12">
        <v>13</v>
      </c>
      <c r="B16" s="21" t="str">
        <f>[1]县医院护理!C28</f>
        <v>邓婕</v>
      </c>
      <c r="C16" s="22" t="str">
        <f>[1]县医院护理!F28</f>
        <v>女</v>
      </c>
      <c r="D16" s="22" t="str">
        <f>[1]县医院护理!D28</f>
        <v>锦屏县人民医院 05</v>
      </c>
      <c r="E16" s="23">
        <f>[1]县医院护理!E28</f>
        <v>2022031505024</v>
      </c>
      <c r="F16" s="21">
        <v>62.9</v>
      </c>
      <c r="G16" s="22">
        <f t="shared" si="0"/>
        <v>31.45</v>
      </c>
      <c r="H16" s="24">
        <f>VLOOKUP(B16,[2]县医院护理备案制!$B$3:$M$17,12,0)</f>
        <v>67</v>
      </c>
      <c r="I16" s="22">
        <f t="shared" si="1"/>
        <v>33.5</v>
      </c>
      <c r="J16" s="22">
        <f t="shared" si="2"/>
        <v>64.95</v>
      </c>
      <c r="K16" s="22">
        <v>13</v>
      </c>
      <c r="L16" s="22"/>
      <c r="M16" s="22"/>
    </row>
    <row r="17" s="2" customFormat="1" ht="28" customHeight="1" spans="1:13">
      <c r="A17" s="12">
        <v>14</v>
      </c>
      <c r="B17" s="21" t="str">
        <f>[1]县医院护理!C20</f>
        <v>龙春花</v>
      </c>
      <c r="C17" s="22" t="str">
        <f>[1]县医院护理!F20</f>
        <v>女</v>
      </c>
      <c r="D17" s="22" t="str">
        <f>[1]县医院护理!D20</f>
        <v>锦屏县人民医院 05</v>
      </c>
      <c r="E17" s="23">
        <f>[1]县医院护理!E20</f>
        <v>2022031505016</v>
      </c>
      <c r="F17" s="21">
        <v>64</v>
      </c>
      <c r="G17" s="22">
        <f t="shared" si="0"/>
        <v>32</v>
      </c>
      <c r="H17" s="24">
        <f>VLOOKUP(B17,[2]县医院护理备案制!$B$3:$M$17,12,0)</f>
        <v>61</v>
      </c>
      <c r="I17" s="22">
        <f t="shared" si="1"/>
        <v>30.5</v>
      </c>
      <c r="J17" s="22">
        <f t="shared" si="2"/>
        <v>62.5</v>
      </c>
      <c r="K17" s="22">
        <v>14</v>
      </c>
      <c r="L17" s="22"/>
      <c r="M17" s="22"/>
    </row>
    <row r="18" s="2" customFormat="1" ht="28" customHeight="1" spans="1:13">
      <c r="A18" s="12">
        <v>15</v>
      </c>
      <c r="B18" s="21" t="str">
        <f>[1]县医院护理!C31</f>
        <v>陈贤芬</v>
      </c>
      <c r="C18" s="22" t="str">
        <f>[1]县医院护理!F31</f>
        <v>女</v>
      </c>
      <c r="D18" s="22" t="str">
        <f>[1]县医院护理!D31</f>
        <v>锦屏县人民医院 05</v>
      </c>
      <c r="E18" s="23">
        <f>[1]县医院护理!E31</f>
        <v>2022031505027</v>
      </c>
      <c r="F18" s="21">
        <v>62.7</v>
      </c>
      <c r="G18" s="22">
        <f t="shared" si="0"/>
        <v>31.35</v>
      </c>
      <c r="H18" s="24">
        <f>VLOOKUP(B18,[2]县医院护理备案制!$B$3:$M$17,12,0)</f>
        <v>59.4</v>
      </c>
      <c r="I18" s="22">
        <f t="shared" si="1"/>
        <v>29.7</v>
      </c>
      <c r="J18" s="22">
        <f t="shared" si="2"/>
        <v>61.05</v>
      </c>
      <c r="K18" s="22">
        <v>15</v>
      </c>
      <c r="L18" s="22"/>
      <c r="M18" s="22"/>
    </row>
  </sheetData>
  <autoFilter ref="A3:M18">
    <sortState ref="A3:M18">
      <sortCondition ref="J3" descending="1"/>
    </sortState>
    <extLst/>
  </autoFilter>
  <mergeCells count="12">
    <mergeCell ref="A1:M1"/>
    <mergeCell ref="F2:G2"/>
    <mergeCell ref="H2:I2"/>
    <mergeCell ref="A2:A3"/>
    <mergeCell ref="B2:B3"/>
    <mergeCell ref="C2:C3"/>
    <mergeCell ref="D2:D3"/>
    <mergeCell ref="E2:E3"/>
    <mergeCell ref="J2:J3"/>
    <mergeCell ref="K2:K3"/>
    <mergeCell ref="L2:L3"/>
    <mergeCell ref="M2:M3"/>
  </mergeCells>
  <pageMargins left="0.432638888888889" right="0.393055555555556" top="0.629861111111111" bottom="0.629861111111111" header="0.5" footer="0.5"/>
  <pageSetup paperSize="9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4"/>
  <sheetViews>
    <sheetView workbookViewId="0">
      <selection activeCell="O7" sqref="O7"/>
    </sheetView>
  </sheetViews>
  <sheetFormatPr defaultColWidth="9" defaultRowHeight="14.25"/>
  <cols>
    <col min="1" max="1" width="4.625" style="3" customWidth="1"/>
    <col min="2" max="2" width="7.75" style="4" customWidth="1"/>
    <col min="3" max="3" width="5.125" style="1" customWidth="1"/>
    <col min="4" max="4" width="23.25" style="1" customWidth="1"/>
    <col min="5" max="5" width="12.375" style="1" customWidth="1"/>
    <col min="6" max="9" width="10.5" style="1" customWidth="1"/>
    <col min="10" max="10" width="9.125" style="1" customWidth="1"/>
    <col min="11" max="11" width="7.625" style="1" customWidth="1"/>
    <col min="12" max="12" width="13" style="1" customWidth="1"/>
    <col min="13" max="13" width="25.125" style="1" customWidth="1"/>
    <col min="14" max="16384" width="9" style="1"/>
  </cols>
  <sheetData>
    <row r="1" s="1" customFormat="1" ht="38" customHeight="1" spans="1:13">
      <c r="A1" s="5" t="s">
        <v>17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="1" customFormat="1" ht="21" customHeight="1" spans="1:13">
      <c r="A2" s="6" t="s">
        <v>1</v>
      </c>
      <c r="B2" s="7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9"/>
      <c r="H2" s="10" t="s">
        <v>7</v>
      </c>
      <c r="I2" s="10"/>
      <c r="J2" s="8" t="s">
        <v>8</v>
      </c>
      <c r="K2" s="8" t="s">
        <v>9</v>
      </c>
      <c r="L2" s="20" t="s">
        <v>10</v>
      </c>
      <c r="M2" s="20" t="s">
        <v>11</v>
      </c>
    </row>
    <row r="3" s="2" customFormat="1" ht="34" customHeight="1" spans="1:13">
      <c r="A3" s="6"/>
      <c r="B3" s="7"/>
      <c r="C3" s="8"/>
      <c r="D3" s="8"/>
      <c r="E3" s="8"/>
      <c r="F3" s="8" t="s">
        <v>12</v>
      </c>
      <c r="G3" s="8" t="s">
        <v>13</v>
      </c>
      <c r="H3" s="11" t="s">
        <v>14</v>
      </c>
      <c r="I3" s="11" t="s">
        <v>18</v>
      </c>
      <c r="J3" s="8"/>
      <c r="K3" s="8"/>
      <c r="L3" s="20"/>
      <c r="M3" s="20"/>
    </row>
    <row r="4" s="2" customFormat="1" ht="51" customHeight="1" spans="1:13">
      <c r="A4" s="12">
        <v>1</v>
      </c>
      <c r="B4" s="13" t="s">
        <v>19</v>
      </c>
      <c r="C4" s="14" t="s">
        <v>20</v>
      </c>
      <c r="D4" s="14" t="s">
        <v>21</v>
      </c>
      <c r="E4" s="15"/>
      <c r="F4" s="14"/>
      <c r="G4" s="14"/>
      <c r="H4" s="14">
        <v>69.1</v>
      </c>
      <c r="I4" s="14"/>
      <c r="J4" s="14">
        <v>69.1</v>
      </c>
      <c r="K4" s="14">
        <v>1</v>
      </c>
      <c r="L4" s="14" t="s">
        <v>16</v>
      </c>
      <c r="M4" s="14" t="s">
        <v>22</v>
      </c>
    </row>
    <row r="5" s="2" customFormat="1" ht="51" customHeight="1" spans="1:13">
      <c r="A5" s="12">
        <v>2</v>
      </c>
      <c r="B5" s="13" t="s">
        <v>23</v>
      </c>
      <c r="C5" s="14" t="s">
        <v>24</v>
      </c>
      <c r="D5" s="14" t="s">
        <v>25</v>
      </c>
      <c r="E5" s="15"/>
      <c r="F5" s="14"/>
      <c r="G5" s="14"/>
      <c r="H5" s="14">
        <v>72.8</v>
      </c>
      <c r="I5" s="14"/>
      <c r="J5" s="14">
        <v>72.8</v>
      </c>
      <c r="K5" s="14">
        <v>1</v>
      </c>
      <c r="L5" s="14" t="s">
        <v>16</v>
      </c>
      <c r="M5" s="14" t="s">
        <v>22</v>
      </c>
    </row>
    <row r="6" s="2" customFormat="1" ht="51" customHeight="1" spans="1:13">
      <c r="A6" s="12">
        <v>3</v>
      </c>
      <c r="B6" s="16" t="s">
        <v>26</v>
      </c>
      <c r="C6" s="13" t="s">
        <v>20</v>
      </c>
      <c r="D6" s="14" t="s">
        <v>27</v>
      </c>
      <c r="E6" s="15"/>
      <c r="F6" s="14"/>
      <c r="G6" s="14"/>
      <c r="H6" s="14">
        <v>79.6</v>
      </c>
      <c r="I6" s="14"/>
      <c r="J6" s="14">
        <v>79.6</v>
      </c>
      <c r="K6" s="14">
        <v>1</v>
      </c>
      <c r="L6" s="14" t="s">
        <v>16</v>
      </c>
      <c r="M6" s="14" t="s">
        <v>22</v>
      </c>
    </row>
    <row r="7" ht="51" customHeight="1" spans="1:13">
      <c r="A7" s="12">
        <v>4</v>
      </c>
      <c r="B7" s="13" t="s">
        <v>28</v>
      </c>
      <c r="C7" s="13" t="s">
        <v>24</v>
      </c>
      <c r="D7" s="14" t="s">
        <v>27</v>
      </c>
      <c r="E7" s="17"/>
      <c r="F7" s="17"/>
      <c r="G7" s="17"/>
      <c r="H7" s="14">
        <v>70.4</v>
      </c>
      <c r="I7" s="14"/>
      <c r="J7" s="14">
        <v>70.4</v>
      </c>
      <c r="K7" s="14">
        <v>2</v>
      </c>
      <c r="L7" s="14" t="s">
        <v>16</v>
      </c>
      <c r="M7" s="14" t="s">
        <v>22</v>
      </c>
    </row>
    <row r="13" spans="6:11">
      <c r="F13" s="3"/>
      <c r="G13" s="18"/>
      <c r="H13" s="19"/>
      <c r="I13" s="19"/>
      <c r="J13" s="19"/>
      <c r="K13" s="19"/>
    </row>
    <row r="14" spans="6:11">
      <c r="F14" s="3"/>
      <c r="G14" s="18"/>
      <c r="H14" s="19"/>
      <c r="I14" s="19"/>
      <c r="J14" s="19"/>
      <c r="K14" s="19"/>
    </row>
  </sheetData>
  <mergeCells count="18">
    <mergeCell ref="A1:M1"/>
    <mergeCell ref="F2:G2"/>
    <mergeCell ref="H2:I2"/>
    <mergeCell ref="A2:A3"/>
    <mergeCell ref="B2:B3"/>
    <mergeCell ref="C2:C3"/>
    <mergeCell ref="D2:D3"/>
    <mergeCell ref="E2:E3"/>
    <mergeCell ref="F13:F14"/>
    <mergeCell ref="G13:G14"/>
    <mergeCell ref="H13:H14"/>
    <mergeCell ref="I13:I14"/>
    <mergeCell ref="J2:J3"/>
    <mergeCell ref="J13:J14"/>
    <mergeCell ref="K2:K3"/>
    <mergeCell ref="K13:K14"/>
    <mergeCell ref="L2:L3"/>
    <mergeCell ref="M2:M3"/>
  </mergeCells>
  <pageMargins left="0.236111111111111" right="0.354166666666667" top="1" bottom="1" header="0.5" footer="0.5"/>
  <pageSetup paperSize="9" scale="96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锦屏县人民医院护理岗位</vt:lpstr>
      <vt:lpstr> 锦屏县人民医院直接进入面试岗位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2022-03-15T10:02:00Z</dcterms:created>
  <dcterms:modified xsi:type="dcterms:W3CDTF">2022-03-18T10:51:02Z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B147C83E28A644ECB2814EE2FAEE6953</vt:lpwstr>
  </property>
  <property fmtid="{D5CDD505-2E9C-101B-9397-08002B2CF9AE}" pid="3" name="KSOProductBuildVer">
    <vt:lpwstr>2052-11.1.0.11365</vt:lpwstr>
  </property>
</Properties>
</file>