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activeTab="5"/>
  </bookViews>
  <sheets>
    <sheet name="锦屏县妇幼保健院直接进入面试人员" sheetId="12" r:id="rId1"/>
    <sheet name="妇幼影像02" sheetId="11" r:id="rId2"/>
    <sheet name="妇幼临床14" sheetId="6" r:id="rId3"/>
    <sheet name="妇幼检验15" sheetId="7" r:id="rId4"/>
    <sheet name="妇幼财务17" sheetId="8" r:id="rId5"/>
    <sheet name="妇幼行政18" sheetId="9" r:id="rId6"/>
  </sheets>
  <externalReferences>
    <externalReference r:id="rId7"/>
    <externalReference r:id="rId8"/>
  </externalReferences>
  <definedNames>
    <definedName name="_xlnm._FilterDatabase" localSheetId="0" hidden="1">锦屏县妇幼保健院直接进入面试人员!$A$3:$M$6</definedName>
    <definedName name="_xlnm._FilterDatabase" localSheetId="1" hidden="1">妇幼影像02!$A$3:$M$6</definedName>
    <definedName name="_xlnm._FilterDatabase" localSheetId="2" hidden="1">妇幼临床14!$A$3:$M$6</definedName>
    <definedName name="_xlnm._FilterDatabase" localSheetId="3" hidden="1">妇幼检验15!$A$3:$M$7</definedName>
    <definedName name="_xlnm._FilterDatabase" localSheetId="4" hidden="1">妇幼财务17!$A$3:$M$6</definedName>
    <definedName name="_xlnm._FilterDatabase" localSheetId="5" hidden="1">妇幼行政18!$A$3:$M$6</definedName>
  </definedNames>
  <calcPr calcId="144525"/>
</workbook>
</file>

<file path=xl/sharedStrings.xml><?xml version="1.0" encoding="utf-8"?>
<sst xmlns="http://schemas.openxmlformats.org/spreadsheetml/2006/main" count="119" uniqueCount="26">
  <si>
    <t>2022年锦屏县妇幼保健院公开招聘工作人员总成绩</t>
  </si>
  <si>
    <t>序号</t>
  </si>
  <si>
    <t>姓名</t>
  </si>
  <si>
    <t>性别</t>
  </si>
  <si>
    <t>岗位类型</t>
  </si>
  <si>
    <t>准考证号</t>
  </si>
  <si>
    <t>笔试</t>
  </si>
  <si>
    <t>面试</t>
  </si>
  <si>
    <t>最后总分</t>
  </si>
  <si>
    <t>排名</t>
  </si>
  <si>
    <t>是否进入体检</t>
  </si>
  <si>
    <t>备注</t>
  </si>
  <si>
    <t>笔试分数</t>
  </si>
  <si>
    <t>笔试占比50%</t>
  </si>
  <si>
    <t>面试分数</t>
  </si>
  <si>
    <t>面试占比50%</t>
  </si>
  <si>
    <t>吴文巧</t>
  </si>
  <si>
    <t>女</t>
  </si>
  <si>
    <t>锦屏县妇幼保健院妇产临床13</t>
  </si>
  <si>
    <t>是</t>
  </si>
  <si>
    <t>报考比例不到3:1，直接进入面试</t>
  </si>
  <si>
    <t>王文科</t>
  </si>
  <si>
    <t>男</t>
  </si>
  <si>
    <t>杨艳</t>
  </si>
  <si>
    <t>缺考</t>
  </si>
  <si>
    <t>笔试分数占比50%</t>
  </si>
</sst>
</file>

<file path=xl/styles.xml><?xml version="1.0" encoding="utf-8"?>
<styleSheet xmlns="http://schemas.openxmlformats.org/spreadsheetml/2006/main">
  <numFmts count="5">
    <numFmt numFmtId="176" formatCode="#\ ?/?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4320;&#25307;&#32856;&#25253;&#21517;&#26448;&#260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4320;&#25307;&#32856;&#25253;&#21517;&#33457;&#21517;&#20876;&#31532;&#20108;&#27425;&#27719;&#24635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县医临床01"/>
      <sheetName val="县医中医02"/>
      <sheetName val="县医总务03"/>
      <sheetName val="中医临床04"/>
      <sheetName val="中医院中西医结合05"/>
      <sheetName val="中医针灸推拿06"/>
      <sheetName val="中医护理"/>
      <sheetName val="中医中药08"/>
      <sheetName val="中医药学09"/>
      <sheetName val="中医信息"/>
      <sheetName val="中医行政11"/>
      <sheetName val="中医财务"/>
      <sheetName val="妇幼妇产临床13"/>
      <sheetName val="妇幼儿科临床"/>
      <sheetName val="妇幼检验"/>
      <sheetName val="妇幼财务"/>
      <sheetName val="妇幼行政"/>
      <sheetName val="中医护理分数登记"/>
      <sheetName val="中医中药分数登记 (2)"/>
      <sheetName val="中医药学09分数登记 (3)"/>
      <sheetName val="中医信息10分数登记 (2)"/>
      <sheetName val="中医财务分数登记 (3)"/>
      <sheetName val="妇幼儿科临床分数登记 (2)"/>
      <sheetName val="妇幼检验分数登记"/>
      <sheetName val="妇幼财务分数登记 (2)"/>
      <sheetName val="妇幼行政分数登记 (3)"/>
      <sheetName val="领准考证签到册护理"/>
      <sheetName val="桌面标签护理"/>
      <sheetName val="（笔试）考场签到册检验专科)"/>
      <sheetName val="（笔试）考场签到册药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 t="str">
            <v>朱允香</v>
          </cell>
          <cell r="D6" t="str">
            <v>妇幼保健院儿科临床 14</v>
          </cell>
          <cell r="E6">
            <v>2020031514002</v>
          </cell>
          <cell r="F6" t="str">
            <v>女</v>
          </cell>
        </row>
        <row r="7">
          <cell r="C7" t="str">
            <v>周彰锋</v>
          </cell>
          <cell r="D7" t="str">
            <v>妇幼保健院儿科临床 14</v>
          </cell>
          <cell r="E7">
            <v>2020031514003</v>
          </cell>
          <cell r="F7" t="str">
            <v>男</v>
          </cell>
        </row>
        <row r="9">
          <cell r="C9" t="str">
            <v>杨秀兰</v>
          </cell>
          <cell r="D9" t="str">
            <v>妇幼保健院儿科临床 14</v>
          </cell>
          <cell r="E9">
            <v>2020031514005</v>
          </cell>
          <cell r="F9" t="str">
            <v>女</v>
          </cell>
        </row>
      </sheetData>
      <sheetData sheetId="14">
        <row r="5">
          <cell r="C5" t="str">
            <v>吴红春</v>
          </cell>
          <cell r="D5" t="str">
            <v>妇幼保健院检验 15</v>
          </cell>
          <cell r="E5">
            <v>2020031515001</v>
          </cell>
          <cell r="F5" t="str">
            <v>女</v>
          </cell>
        </row>
        <row r="7">
          <cell r="C7" t="str">
            <v>杨序香</v>
          </cell>
          <cell r="D7" t="str">
            <v>妇幼保健院检验 15</v>
          </cell>
          <cell r="E7">
            <v>2020031515003</v>
          </cell>
          <cell r="F7" t="str">
            <v>女</v>
          </cell>
        </row>
        <row r="13">
          <cell r="C13" t="str">
            <v>闵晓燕</v>
          </cell>
          <cell r="D13" t="str">
            <v>妇幼保健院检验 15</v>
          </cell>
          <cell r="E13">
            <v>2020031515009</v>
          </cell>
          <cell r="F13" t="str">
            <v>女</v>
          </cell>
        </row>
        <row r="20">
          <cell r="C20" t="str">
            <v>吴育婷</v>
          </cell>
          <cell r="D20" t="str">
            <v>妇幼保健院检验 15</v>
          </cell>
          <cell r="E20">
            <v>2020031515016</v>
          </cell>
          <cell r="F20" t="str">
            <v>女</v>
          </cell>
        </row>
      </sheetData>
      <sheetData sheetId="15">
        <row r="5">
          <cell r="C5" t="str">
            <v>吴华钧</v>
          </cell>
          <cell r="D5" t="str">
            <v>妇幼保健院财务 17</v>
          </cell>
          <cell r="E5">
            <v>2020031517001</v>
          </cell>
          <cell r="F5" t="str">
            <v>男</v>
          </cell>
        </row>
        <row r="10">
          <cell r="C10" t="str">
            <v>陈传炜</v>
          </cell>
          <cell r="D10" t="str">
            <v>妇幼保健院财务 17</v>
          </cell>
          <cell r="E10">
            <v>2020031517006</v>
          </cell>
          <cell r="F10" t="str">
            <v>男</v>
          </cell>
        </row>
        <row r="18">
          <cell r="C18" t="str">
            <v>王晓琴</v>
          </cell>
          <cell r="D18" t="str">
            <v>妇幼保健院财务 17</v>
          </cell>
          <cell r="E18">
            <v>2020031517014</v>
          </cell>
          <cell r="F18" t="str">
            <v>女</v>
          </cell>
        </row>
      </sheetData>
      <sheetData sheetId="16">
        <row r="6">
          <cell r="C6" t="str">
            <v>杨海艳</v>
          </cell>
          <cell r="D6" t="str">
            <v>妇幼保健院办公室管理 18</v>
          </cell>
          <cell r="E6">
            <v>2022031518002</v>
          </cell>
          <cell r="F6" t="str">
            <v>女</v>
          </cell>
        </row>
        <row r="10">
          <cell r="C10" t="str">
            <v>唐中原</v>
          </cell>
          <cell r="D10" t="str">
            <v>妇幼保健院办公室管理 18</v>
          </cell>
          <cell r="E10">
            <v>2022031518006</v>
          </cell>
          <cell r="F10" t="str">
            <v>男</v>
          </cell>
        </row>
        <row r="16">
          <cell r="C16" t="str">
            <v>吴海燕</v>
          </cell>
          <cell r="D16" t="str">
            <v>妇幼保健院办公室管理 18</v>
          </cell>
          <cell r="E16">
            <v>2022031518012</v>
          </cell>
          <cell r="F16" t="str">
            <v>女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医针灸推拿06"/>
      <sheetName val="妇幼影像"/>
      <sheetName val="准考证正面"/>
      <sheetName val="准考证反面"/>
      <sheetName val="影像02分数登记 (2)"/>
      <sheetName val="针灸06分数登记"/>
      <sheetName val="护理登记分数 (公示）"/>
      <sheetName val="领准考证签到册护理"/>
      <sheetName val="桌面标签护理"/>
      <sheetName val="（笔试）考场签到册护理"/>
      <sheetName val="（笔试）考场签到册检验专科)"/>
      <sheetName val="（笔试）考场签到册药学"/>
    </sheetNames>
    <sheetDataSet>
      <sheetData sheetId="0" refreshError="1"/>
      <sheetData sheetId="1" refreshError="1">
        <row r="17">
          <cell r="C17" t="str">
            <v>杨富文</v>
          </cell>
          <cell r="D17" t="str">
            <v>影像 02</v>
          </cell>
          <cell r="E17">
            <v>2022031502013</v>
          </cell>
          <cell r="F17" t="str">
            <v>男</v>
          </cell>
        </row>
        <row r="19">
          <cell r="C19" t="str">
            <v>熊坤艳</v>
          </cell>
          <cell r="D19" t="str">
            <v>影像 02</v>
          </cell>
          <cell r="E19">
            <v>2022031502015</v>
          </cell>
          <cell r="F19" t="str">
            <v>女</v>
          </cell>
        </row>
        <row r="20">
          <cell r="C20" t="str">
            <v>杨倩</v>
          </cell>
          <cell r="D20" t="str">
            <v>影像 02</v>
          </cell>
          <cell r="E20">
            <v>2022031502016</v>
          </cell>
          <cell r="F20" t="str">
            <v>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C14" sqref="C14"/>
    </sheetView>
  </sheetViews>
  <sheetFormatPr defaultColWidth="9" defaultRowHeight="14.25" outlineLevelRow="5"/>
  <cols>
    <col min="1" max="1" width="6.5" style="1" customWidth="1"/>
    <col min="2" max="2" width="9" style="1"/>
    <col min="3" max="3" width="6.375" style="1" customWidth="1"/>
    <col min="4" max="4" width="14.5" style="1" customWidth="1"/>
    <col min="5" max="5" width="10.25" style="1" customWidth="1"/>
    <col min="6" max="11" width="9" style="1"/>
    <col min="12" max="12" width="11.5" style="1" customWidth="1"/>
    <col min="13" max="13" width="20.375" style="1" customWidth="1"/>
    <col min="14" max="16384" width="9" style="1"/>
  </cols>
  <sheetData>
    <row r="1" s="1" customFormat="1" ht="5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1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8" t="s">
        <v>7</v>
      </c>
      <c r="I2" s="8"/>
      <c r="J2" s="16" t="s">
        <v>8</v>
      </c>
      <c r="K2" s="16" t="s">
        <v>9</v>
      </c>
      <c r="L2" s="9" t="s">
        <v>10</v>
      </c>
      <c r="M2" s="16" t="s">
        <v>11</v>
      </c>
    </row>
    <row r="3" s="1" customFormat="1" ht="36" customHeight="1" spans="1:13">
      <c r="A3" s="4"/>
      <c r="B3" s="5"/>
      <c r="C3" s="6"/>
      <c r="D3" s="6"/>
      <c r="E3" s="6"/>
      <c r="F3" s="6" t="s">
        <v>12</v>
      </c>
      <c r="G3" s="6" t="s">
        <v>13</v>
      </c>
      <c r="H3" s="9" t="s">
        <v>14</v>
      </c>
      <c r="I3" s="9" t="s">
        <v>15</v>
      </c>
      <c r="J3" s="16"/>
      <c r="K3" s="16"/>
      <c r="L3" s="9"/>
      <c r="M3" s="16"/>
    </row>
    <row r="4" s="1" customFormat="1" ht="55" customHeight="1" spans="1:13">
      <c r="A4" s="10">
        <v>1</v>
      </c>
      <c r="B4" s="25" t="s">
        <v>16</v>
      </c>
      <c r="C4" s="12" t="s">
        <v>17</v>
      </c>
      <c r="D4" s="12" t="s">
        <v>18</v>
      </c>
      <c r="E4" s="13"/>
      <c r="F4" s="12"/>
      <c r="G4" s="12"/>
      <c r="H4" s="12">
        <v>84</v>
      </c>
      <c r="I4" s="12"/>
      <c r="J4" s="12">
        <v>84</v>
      </c>
      <c r="K4" s="12">
        <v>1</v>
      </c>
      <c r="L4" s="10" t="s">
        <v>19</v>
      </c>
      <c r="M4" s="26" t="s">
        <v>20</v>
      </c>
    </row>
    <row r="5" s="1" customFormat="1" ht="55" customHeight="1" spans="1:13">
      <c r="A5" s="10">
        <v>2</v>
      </c>
      <c r="B5" s="25" t="s">
        <v>21</v>
      </c>
      <c r="C5" s="12" t="s">
        <v>22</v>
      </c>
      <c r="D5" s="12" t="s">
        <v>18</v>
      </c>
      <c r="E5" s="13"/>
      <c r="F5" s="12"/>
      <c r="G5" s="12"/>
      <c r="H5" s="12">
        <v>70.8</v>
      </c>
      <c r="I5" s="12"/>
      <c r="J5" s="12">
        <v>70.8</v>
      </c>
      <c r="K5" s="12"/>
      <c r="L5" s="10"/>
      <c r="M5" s="26" t="s">
        <v>20</v>
      </c>
    </row>
    <row r="6" s="1" customFormat="1" ht="55" customHeight="1" spans="1:13">
      <c r="A6" s="10">
        <v>3</v>
      </c>
      <c r="B6" s="25" t="s">
        <v>23</v>
      </c>
      <c r="C6" s="12" t="s">
        <v>17</v>
      </c>
      <c r="D6" s="12" t="s">
        <v>18</v>
      </c>
      <c r="E6" s="13"/>
      <c r="F6" s="12"/>
      <c r="G6" s="12"/>
      <c r="H6" s="12"/>
      <c r="I6" s="12"/>
      <c r="J6" s="12" t="s">
        <v>24</v>
      </c>
      <c r="K6" s="12"/>
      <c r="L6" s="10"/>
      <c r="M6" s="26" t="s">
        <v>20</v>
      </c>
    </row>
  </sheetData>
  <autoFilter ref="A3:M6">
    <sortState ref="A3:M6">
      <sortCondition ref="J3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P6" sqref="P6"/>
    </sheetView>
  </sheetViews>
  <sheetFormatPr defaultColWidth="9" defaultRowHeight="14.25" outlineLevelRow="5"/>
  <cols>
    <col min="1" max="1" width="4.625" style="2" customWidth="1"/>
    <col min="2" max="2" width="8" style="24" customWidth="1"/>
    <col min="3" max="3" width="5.125" style="22" customWidth="1"/>
    <col min="4" max="4" width="11.5" style="22" customWidth="1"/>
    <col min="5" max="5" width="15.125" style="22" customWidth="1"/>
    <col min="6" max="11" width="10.5" style="22" customWidth="1"/>
    <col min="12" max="12" width="13.25" style="22" customWidth="1"/>
    <col min="13" max="16384" width="9" style="22"/>
  </cols>
  <sheetData>
    <row r="1" s="22" customFormat="1" ht="3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22" customFormat="1" ht="25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8" t="s">
        <v>7</v>
      </c>
      <c r="I2" s="14"/>
      <c r="J2" s="15" t="s">
        <v>8</v>
      </c>
      <c r="K2" s="16" t="s">
        <v>9</v>
      </c>
      <c r="L2" s="17" t="s">
        <v>10</v>
      </c>
      <c r="M2" s="16" t="s">
        <v>11</v>
      </c>
    </row>
    <row r="3" s="23" customFormat="1" ht="34" customHeight="1" spans="1:13">
      <c r="A3" s="4"/>
      <c r="B3" s="5"/>
      <c r="C3" s="6"/>
      <c r="D3" s="6"/>
      <c r="E3" s="6"/>
      <c r="F3" s="6" t="s">
        <v>12</v>
      </c>
      <c r="G3" s="6" t="s">
        <v>25</v>
      </c>
      <c r="H3" s="9" t="s">
        <v>14</v>
      </c>
      <c r="I3" s="18" t="s">
        <v>15</v>
      </c>
      <c r="J3" s="19"/>
      <c r="K3" s="16"/>
      <c r="L3" s="20"/>
      <c r="M3" s="16"/>
    </row>
    <row r="4" s="23" customFormat="1" ht="63" customHeight="1" spans="1:13">
      <c r="A4" s="10">
        <v>1</v>
      </c>
      <c r="B4" s="11" t="str">
        <f>[2]妇幼影像!C20</f>
        <v>杨倩</v>
      </c>
      <c r="C4" s="12" t="str">
        <f>[2]妇幼影像!F20</f>
        <v>女</v>
      </c>
      <c r="D4" s="12" t="str">
        <f>[2]妇幼影像!D20</f>
        <v>影像 02</v>
      </c>
      <c r="E4" s="13">
        <f>[2]妇幼影像!E20</f>
        <v>2022031502016</v>
      </c>
      <c r="F4" s="12">
        <v>46.5</v>
      </c>
      <c r="G4" s="12">
        <f>F4*0.5</f>
        <v>23.25</v>
      </c>
      <c r="H4" s="12">
        <v>86.6</v>
      </c>
      <c r="I4" s="12">
        <f>H4*0.5</f>
        <v>43.3</v>
      </c>
      <c r="J4" s="12">
        <f>G4+I4</f>
        <v>66.55</v>
      </c>
      <c r="K4" s="12">
        <v>1</v>
      </c>
      <c r="L4" s="12" t="s">
        <v>19</v>
      </c>
      <c r="M4" s="12"/>
    </row>
    <row r="5" s="23" customFormat="1" ht="63" customHeight="1" spans="1:13">
      <c r="A5" s="10">
        <v>2</v>
      </c>
      <c r="B5" s="11" t="str">
        <f>[2]妇幼影像!C19</f>
        <v>熊坤艳</v>
      </c>
      <c r="C5" s="12" t="str">
        <f>[2]妇幼影像!F19</f>
        <v>女</v>
      </c>
      <c r="D5" s="12" t="str">
        <f>[2]妇幼影像!D19</f>
        <v>影像 02</v>
      </c>
      <c r="E5" s="13">
        <f>[2]妇幼影像!E19</f>
        <v>2022031502015</v>
      </c>
      <c r="F5" s="12">
        <v>52.5</v>
      </c>
      <c r="G5" s="12">
        <f>F5*0.5</f>
        <v>26.25</v>
      </c>
      <c r="H5" s="12">
        <v>61</v>
      </c>
      <c r="I5" s="12">
        <f>H5*0.5</f>
        <v>30.5</v>
      </c>
      <c r="J5" s="12">
        <f>G5+I5</f>
        <v>56.75</v>
      </c>
      <c r="K5" s="12">
        <v>2</v>
      </c>
      <c r="L5" s="12"/>
      <c r="M5" s="12"/>
    </row>
    <row r="6" s="23" customFormat="1" ht="63" customHeight="1" spans="1:13">
      <c r="A6" s="10">
        <v>3</v>
      </c>
      <c r="B6" s="11" t="str">
        <f>[2]妇幼影像!C17</f>
        <v>杨富文</v>
      </c>
      <c r="C6" s="12" t="str">
        <f>[2]妇幼影像!F17</f>
        <v>男</v>
      </c>
      <c r="D6" s="12" t="str">
        <f>[2]妇幼影像!D17</f>
        <v>影像 02</v>
      </c>
      <c r="E6" s="13">
        <f>[2]妇幼影像!E17</f>
        <v>2022031502013</v>
      </c>
      <c r="F6" s="12">
        <v>45</v>
      </c>
      <c r="G6" s="12">
        <f>F6*0.5</f>
        <v>22.5</v>
      </c>
      <c r="H6" s="12">
        <v>67.2</v>
      </c>
      <c r="I6" s="12">
        <f>H6*0.5</f>
        <v>33.6</v>
      </c>
      <c r="J6" s="12">
        <f>G6+I6</f>
        <v>56.1</v>
      </c>
      <c r="K6" s="12">
        <v>3</v>
      </c>
      <c r="L6" s="12"/>
      <c r="M6" s="12"/>
    </row>
  </sheetData>
  <autoFilter ref="A3:M6">
    <sortState ref="A3:M6">
      <sortCondition ref="J3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D15" sqref="D15"/>
    </sheetView>
  </sheetViews>
  <sheetFormatPr defaultColWidth="9" defaultRowHeight="14.25" outlineLevelRow="5"/>
  <cols>
    <col min="1" max="1" width="6.5" style="1" customWidth="1"/>
    <col min="2" max="2" width="9" style="1"/>
    <col min="3" max="3" width="6.375" style="1" customWidth="1"/>
    <col min="4" max="4" width="14.5" style="1" customWidth="1"/>
    <col min="5" max="5" width="10.25" style="1" customWidth="1"/>
    <col min="6" max="6" width="9" style="1"/>
    <col min="7" max="7" width="12.25" style="1" customWidth="1"/>
    <col min="8" max="9" width="9" style="1"/>
    <col min="10" max="10" width="11.25" style="1" customWidth="1"/>
    <col min="11" max="11" width="9" style="1"/>
    <col min="12" max="12" width="12.875" style="1" customWidth="1"/>
    <col min="13" max="13" width="10.5" style="1" customWidth="1"/>
    <col min="14" max="16384" width="9" style="1"/>
  </cols>
  <sheetData>
    <row r="1" s="1" customFormat="1" ht="5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2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8" t="s">
        <v>7</v>
      </c>
      <c r="I2" s="8"/>
      <c r="J2" s="8" t="s">
        <v>8</v>
      </c>
      <c r="K2" s="16" t="s">
        <v>9</v>
      </c>
      <c r="L2" s="9" t="s">
        <v>10</v>
      </c>
      <c r="M2" s="16" t="s">
        <v>11</v>
      </c>
    </row>
    <row r="3" s="1" customFormat="1" ht="42" customHeight="1" spans="1:13">
      <c r="A3" s="4"/>
      <c r="B3" s="5"/>
      <c r="C3" s="6"/>
      <c r="D3" s="6"/>
      <c r="E3" s="6"/>
      <c r="F3" s="6" t="s">
        <v>12</v>
      </c>
      <c r="G3" s="6" t="s">
        <v>25</v>
      </c>
      <c r="H3" s="9" t="s">
        <v>14</v>
      </c>
      <c r="I3" s="9" t="s">
        <v>15</v>
      </c>
      <c r="J3" s="8"/>
      <c r="K3" s="16"/>
      <c r="L3" s="9"/>
      <c r="M3" s="16"/>
    </row>
    <row r="4" s="1" customFormat="1" ht="55" customHeight="1" spans="1:13">
      <c r="A4" s="10">
        <v>1</v>
      </c>
      <c r="B4" s="11" t="str">
        <f>[1]妇幼儿科临床!C6</f>
        <v>朱允香</v>
      </c>
      <c r="C4" s="12" t="str">
        <f>[1]妇幼儿科临床!F6</f>
        <v>女</v>
      </c>
      <c r="D4" s="12" t="str">
        <f>[1]妇幼儿科临床!D6</f>
        <v>妇幼保健院儿科临床 14</v>
      </c>
      <c r="E4" s="13">
        <f>[1]妇幼儿科临床!E6</f>
        <v>2020031514002</v>
      </c>
      <c r="F4" s="12">
        <v>36.5</v>
      </c>
      <c r="G4" s="12">
        <f>F4*0.5</f>
        <v>18.25</v>
      </c>
      <c r="H4" s="12">
        <v>68.6</v>
      </c>
      <c r="I4" s="12">
        <f>H4*0.5</f>
        <v>34.3</v>
      </c>
      <c r="J4" s="12">
        <f>I4+G4</f>
        <v>52.55</v>
      </c>
      <c r="K4" s="12">
        <v>1</v>
      </c>
      <c r="L4" s="10" t="s">
        <v>19</v>
      </c>
      <c r="M4" s="21"/>
    </row>
    <row r="5" s="1" customFormat="1" ht="55" customHeight="1" spans="1:13">
      <c r="A5" s="10">
        <v>2</v>
      </c>
      <c r="B5" s="11" t="str">
        <f>[1]妇幼儿科临床!C9</f>
        <v>杨秀兰</v>
      </c>
      <c r="C5" s="12" t="str">
        <f>[1]妇幼儿科临床!F9</f>
        <v>女</v>
      </c>
      <c r="D5" s="12" t="str">
        <f>[1]妇幼儿科临床!D9</f>
        <v>妇幼保健院儿科临床 14</v>
      </c>
      <c r="E5" s="13">
        <f>[1]妇幼儿科临床!E9</f>
        <v>2020031514005</v>
      </c>
      <c r="F5" s="12">
        <v>27</v>
      </c>
      <c r="G5" s="12">
        <f>F5*0.5</f>
        <v>13.5</v>
      </c>
      <c r="H5" s="12">
        <v>62.2</v>
      </c>
      <c r="I5" s="12">
        <f>H5*0.5</f>
        <v>31.1</v>
      </c>
      <c r="J5" s="12">
        <f>I5+G5</f>
        <v>44.6</v>
      </c>
      <c r="K5" s="12">
        <v>2</v>
      </c>
      <c r="L5" s="10"/>
      <c r="M5" s="21"/>
    </row>
    <row r="6" s="1" customFormat="1" ht="55" customHeight="1" spans="1:13">
      <c r="A6" s="10">
        <v>3</v>
      </c>
      <c r="B6" s="11" t="str">
        <f>[1]妇幼儿科临床!C7</f>
        <v>周彰锋</v>
      </c>
      <c r="C6" s="12" t="str">
        <f>[1]妇幼儿科临床!F7</f>
        <v>男</v>
      </c>
      <c r="D6" s="12" t="str">
        <f>[1]妇幼儿科临床!D7</f>
        <v>妇幼保健院儿科临床 14</v>
      </c>
      <c r="E6" s="13">
        <f>[1]妇幼儿科临床!E7</f>
        <v>2020031514003</v>
      </c>
      <c r="F6" s="12">
        <v>40.5</v>
      </c>
      <c r="G6" s="12">
        <f>F6*0.5</f>
        <v>20.25</v>
      </c>
      <c r="H6" s="12"/>
      <c r="I6" s="12"/>
      <c r="J6" s="12" t="s">
        <v>24</v>
      </c>
      <c r="K6" s="12"/>
      <c r="L6" s="10"/>
      <c r="M6" s="21"/>
    </row>
  </sheetData>
  <autoFilter ref="A3:M6">
    <sortState ref="A3:M6">
      <sortCondition ref="J3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354166666666667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workbookViewId="0">
      <selection activeCell="D12" sqref="D12"/>
    </sheetView>
  </sheetViews>
  <sheetFormatPr defaultColWidth="9" defaultRowHeight="14.25" outlineLevelRow="6"/>
  <cols>
    <col min="1" max="1" width="6" style="1" customWidth="1"/>
    <col min="2" max="2" width="9" style="1"/>
    <col min="3" max="3" width="6.25" style="1" customWidth="1"/>
    <col min="4" max="4" width="13.875" style="1" customWidth="1"/>
    <col min="5" max="5" width="12.625" style="1" customWidth="1"/>
    <col min="6" max="6" width="9" style="1"/>
    <col min="7" max="7" width="12.375" style="1" customWidth="1"/>
    <col min="8" max="9" width="9" style="1"/>
    <col min="10" max="10" width="11.625" style="1" customWidth="1"/>
    <col min="11" max="11" width="9" style="1"/>
    <col min="12" max="12" width="16.75" style="2" customWidth="1"/>
    <col min="13" max="16384" width="9" style="1"/>
  </cols>
  <sheetData>
    <row r="1" s="1" customFormat="1" ht="37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3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8" t="s">
        <v>7</v>
      </c>
      <c r="I2" s="14"/>
      <c r="J2" s="15" t="s">
        <v>8</v>
      </c>
      <c r="K2" s="16" t="s">
        <v>9</v>
      </c>
      <c r="L2" s="17" t="s">
        <v>10</v>
      </c>
      <c r="M2" s="16" t="s">
        <v>11</v>
      </c>
    </row>
    <row r="3" s="1" customFormat="1" ht="42" customHeight="1" spans="1:13">
      <c r="A3" s="4"/>
      <c r="B3" s="5"/>
      <c r="C3" s="6"/>
      <c r="D3" s="6"/>
      <c r="E3" s="6"/>
      <c r="F3" s="6" t="s">
        <v>12</v>
      </c>
      <c r="G3" s="6" t="s">
        <v>25</v>
      </c>
      <c r="H3" s="9" t="s">
        <v>14</v>
      </c>
      <c r="I3" s="18" t="s">
        <v>15</v>
      </c>
      <c r="J3" s="19"/>
      <c r="K3" s="16"/>
      <c r="L3" s="20"/>
      <c r="M3" s="16"/>
    </row>
    <row r="4" s="1" customFormat="1" ht="47" customHeight="1" spans="1:13">
      <c r="A4" s="10">
        <v>1</v>
      </c>
      <c r="B4" s="11" t="str">
        <f>[1]妇幼检验!C13</f>
        <v>闵晓燕</v>
      </c>
      <c r="C4" s="12" t="str">
        <f>[1]妇幼检验!F13</f>
        <v>女</v>
      </c>
      <c r="D4" s="12" t="str">
        <f>[1]妇幼检验!D13</f>
        <v>妇幼保健院检验 15</v>
      </c>
      <c r="E4" s="13">
        <f>[1]妇幼检验!E13</f>
        <v>2020031515009</v>
      </c>
      <c r="F4" s="12">
        <v>65</v>
      </c>
      <c r="G4" s="12">
        <f>F4*0.5</f>
        <v>32.5</v>
      </c>
      <c r="H4" s="12">
        <v>88.4</v>
      </c>
      <c r="I4" s="12">
        <f>H4*0.5</f>
        <v>44.2</v>
      </c>
      <c r="J4" s="12">
        <f>G4+I4</f>
        <v>76.7</v>
      </c>
      <c r="K4" s="12">
        <v>1</v>
      </c>
      <c r="L4" s="10" t="s">
        <v>19</v>
      </c>
      <c r="M4" s="21"/>
    </row>
    <row r="5" s="1" customFormat="1" ht="47" customHeight="1" spans="1:13">
      <c r="A5" s="10">
        <v>2</v>
      </c>
      <c r="B5" s="11" t="str">
        <f>[1]妇幼检验!C5</f>
        <v>吴红春</v>
      </c>
      <c r="C5" s="12" t="str">
        <f>[1]妇幼检验!F5</f>
        <v>女</v>
      </c>
      <c r="D5" s="12" t="str">
        <f>[1]妇幼检验!D5</f>
        <v>妇幼保健院检验 15</v>
      </c>
      <c r="E5" s="13">
        <f>[1]妇幼检验!E5</f>
        <v>2020031515001</v>
      </c>
      <c r="F5" s="12">
        <v>70</v>
      </c>
      <c r="G5" s="12">
        <f>F5*0.5</f>
        <v>35</v>
      </c>
      <c r="H5" s="12">
        <v>68.2</v>
      </c>
      <c r="I5" s="12">
        <f>H5*0.5</f>
        <v>34.1</v>
      </c>
      <c r="J5" s="12">
        <f>G5+I5</f>
        <v>69.1</v>
      </c>
      <c r="K5" s="12">
        <v>2</v>
      </c>
      <c r="L5" s="10"/>
      <c r="M5" s="21"/>
    </row>
    <row r="6" s="1" customFormat="1" ht="47" customHeight="1" spans="1:13">
      <c r="A6" s="10">
        <v>3</v>
      </c>
      <c r="B6" s="11" t="str">
        <f>[1]妇幼检验!C7</f>
        <v>杨序香</v>
      </c>
      <c r="C6" s="12" t="str">
        <f>[1]妇幼检验!F7</f>
        <v>女</v>
      </c>
      <c r="D6" s="12" t="str">
        <f>[1]妇幼检验!D7</f>
        <v>妇幼保健院检验 15</v>
      </c>
      <c r="E6" s="13">
        <f>[1]妇幼检验!E7</f>
        <v>2020031515003</v>
      </c>
      <c r="F6" s="12">
        <v>52.5</v>
      </c>
      <c r="G6" s="12">
        <f>F6*0.5</f>
        <v>26.25</v>
      </c>
      <c r="H6" s="12"/>
      <c r="I6" s="12"/>
      <c r="J6" s="12" t="s">
        <v>24</v>
      </c>
      <c r="K6" s="12"/>
      <c r="L6" s="10"/>
      <c r="M6" s="21"/>
    </row>
    <row r="7" s="1" customFormat="1" ht="47" customHeight="1" spans="1:13">
      <c r="A7" s="10">
        <v>4</v>
      </c>
      <c r="B7" s="11" t="str">
        <f>[1]妇幼检验!C20</f>
        <v>吴育婷</v>
      </c>
      <c r="C7" s="12" t="str">
        <f>[1]妇幼检验!F20</f>
        <v>女</v>
      </c>
      <c r="D7" s="12" t="str">
        <f>[1]妇幼检验!D20</f>
        <v>妇幼保健院检验 15</v>
      </c>
      <c r="E7" s="13">
        <f>[1]妇幼检验!E20</f>
        <v>2020031515016</v>
      </c>
      <c r="F7" s="12">
        <v>52.5</v>
      </c>
      <c r="G7" s="12">
        <f>F7*0.5</f>
        <v>26.25</v>
      </c>
      <c r="H7" s="12"/>
      <c r="I7" s="12"/>
      <c r="J7" s="12" t="s">
        <v>24</v>
      </c>
      <c r="K7" s="12"/>
      <c r="L7" s="10"/>
      <c r="M7" s="21"/>
    </row>
  </sheetData>
  <autoFilter ref="A3:M7">
    <sortState ref="A3:M7">
      <sortCondition ref="J3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" right="0.75" top="1" bottom="1" header="0.5" footer="0.5"/>
  <pageSetup paperSize="9" scale="9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O6" sqref="O6"/>
    </sheetView>
  </sheetViews>
  <sheetFormatPr defaultColWidth="9" defaultRowHeight="14.25" outlineLevelRow="5"/>
  <cols>
    <col min="1" max="1" width="6.75" style="1" customWidth="1"/>
    <col min="2" max="2" width="9" style="1"/>
    <col min="3" max="3" width="8.125" style="1" customWidth="1"/>
    <col min="4" max="4" width="13.875" style="1" customWidth="1"/>
    <col min="5" max="5" width="12.625" style="1" customWidth="1"/>
    <col min="6" max="6" width="9" style="1"/>
    <col min="7" max="7" width="11.375" style="1" customWidth="1"/>
    <col min="8" max="9" width="9" style="1"/>
    <col min="10" max="10" width="11.375" style="1" customWidth="1"/>
    <col min="11" max="11" width="9" style="1"/>
    <col min="12" max="12" width="14.125" style="2" customWidth="1"/>
    <col min="13" max="16384" width="9" style="1"/>
  </cols>
  <sheetData>
    <row r="1" s="1" customFormat="1" ht="32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2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8" t="s">
        <v>7</v>
      </c>
      <c r="I2" s="8"/>
      <c r="J2" s="8" t="s">
        <v>8</v>
      </c>
      <c r="K2" s="16" t="s">
        <v>9</v>
      </c>
      <c r="L2" s="9" t="s">
        <v>10</v>
      </c>
      <c r="M2" s="16" t="s">
        <v>11</v>
      </c>
    </row>
    <row r="3" s="1" customFormat="1" ht="33" customHeight="1" spans="1:13">
      <c r="A3" s="4"/>
      <c r="B3" s="5"/>
      <c r="C3" s="6"/>
      <c r="D3" s="6"/>
      <c r="E3" s="6"/>
      <c r="F3" s="6" t="s">
        <v>12</v>
      </c>
      <c r="G3" s="6" t="s">
        <v>25</v>
      </c>
      <c r="H3" s="9" t="s">
        <v>14</v>
      </c>
      <c r="I3" s="9" t="s">
        <v>15</v>
      </c>
      <c r="J3" s="8"/>
      <c r="K3" s="16"/>
      <c r="L3" s="9"/>
      <c r="M3" s="16"/>
    </row>
    <row r="4" s="1" customFormat="1" ht="57" customHeight="1" spans="1:13">
      <c r="A4" s="10">
        <v>1</v>
      </c>
      <c r="B4" s="11" t="str">
        <f>[1]妇幼财务!C5</f>
        <v>吴华钧</v>
      </c>
      <c r="C4" s="12" t="str">
        <f>[1]妇幼财务!F5</f>
        <v>男</v>
      </c>
      <c r="D4" s="12" t="str">
        <f>[1]妇幼财务!D5</f>
        <v>妇幼保健院财务 17</v>
      </c>
      <c r="E4" s="13">
        <f>[1]妇幼财务!E5</f>
        <v>2020031517001</v>
      </c>
      <c r="F4" s="12">
        <v>71.5</v>
      </c>
      <c r="G4" s="12">
        <f>F4*0.5</f>
        <v>35.75</v>
      </c>
      <c r="H4" s="12">
        <v>71</v>
      </c>
      <c r="I4" s="12">
        <f>H4*0.5</f>
        <v>35.5</v>
      </c>
      <c r="J4" s="12">
        <f>G4+I4</f>
        <v>71.25</v>
      </c>
      <c r="K4" s="12">
        <v>1</v>
      </c>
      <c r="L4" s="10" t="s">
        <v>19</v>
      </c>
      <c r="M4" s="21"/>
    </row>
    <row r="5" s="1" customFormat="1" ht="57" customHeight="1" spans="1:13">
      <c r="A5" s="10">
        <v>2</v>
      </c>
      <c r="B5" s="11" t="str">
        <f>[1]妇幼财务!C18</f>
        <v>王晓琴</v>
      </c>
      <c r="C5" s="12" t="str">
        <f>[1]妇幼财务!F18</f>
        <v>女</v>
      </c>
      <c r="D5" s="12" t="str">
        <f>[1]妇幼财务!D18</f>
        <v>妇幼保健院财务 17</v>
      </c>
      <c r="E5" s="13">
        <f>[1]妇幼财务!E18</f>
        <v>2020031517014</v>
      </c>
      <c r="F5" s="12">
        <v>73.5</v>
      </c>
      <c r="G5" s="12">
        <f>F5*0.5</f>
        <v>36.75</v>
      </c>
      <c r="H5" s="12">
        <v>67</v>
      </c>
      <c r="I5" s="12">
        <f>H5*0.5</f>
        <v>33.5</v>
      </c>
      <c r="J5" s="12">
        <f>G5+I5</f>
        <v>70.25</v>
      </c>
      <c r="K5" s="12">
        <v>2</v>
      </c>
      <c r="L5" s="10"/>
      <c r="M5" s="21"/>
    </row>
    <row r="6" s="1" customFormat="1" ht="57" customHeight="1" spans="1:13">
      <c r="A6" s="10">
        <v>3</v>
      </c>
      <c r="B6" s="11" t="str">
        <f>[1]妇幼财务!C10</f>
        <v>陈传炜</v>
      </c>
      <c r="C6" s="12" t="str">
        <f>[1]妇幼财务!F10</f>
        <v>男</v>
      </c>
      <c r="D6" s="12" t="str">
        <f>[1]妇幼财务!D10</f>
        <v>妇幼保健院财务 17</v>
      </c>
      <c r="E6" s="13">
        <f>[1]妇幼财务!E10</f>
        <v>2020031517006</v>
      </c>
      <c r="F6" s="12">
        <v>69.5</v>
      </c>
      <c r="G6" s="12">
        <f>F6*0.5</f>
        <v>34.75</v>
      </c>
      <c r="H6" s="12">
        <v>70</v>
      </c>
      <c r="I6" s="12">
        <f>H6*0.5</f>
        <v>35</v>
      </c>
      <c r="J6" s="12">
        <f>G6+I6</f>
        <v>69.75</v>
      </c>
      <c r="K6" s="12">
        <v>3</v>
      </c>
      <c r="L6" s="10"/>
      <c r="M6" s="21"/>
    </row>
  </sheetData>
  <autoFilter ref="A3:M6">
    <sortState ref="A3:M6">
      <sortCondition ref="J3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393055555555556" right="0.432638888888889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O6" sqref="O6"/>
    </sheetView>
  </sheetViews>
  <sheetFormatPr defaultColWidth="9" defaultRowHeight="14.25" outlineLevelRow="5"/>
  <cols>
    <col min="1" max="1" width="5.875" style="1" customWidth="1"/>
    <col min="2" max="2" width="9" style="1"/>
    <col min="3" max="3" width="5.875" style="1" customWidth="1"/>
    <col min="4" max="4" width="13.875" style="1" customWidth="1"/>
    <col min="5" max="5" width="10.625" style="1" customWidth="1"/>
    <col min="6" max="6" width="9" style="1"/>
    <col min="7" max="7" width="11.25" style="1" customWidth="1"/>
    <col min="8" max="9" width="9" style="1"/>
    <col min="10" max="10" width="12.5" style="1" customWidth="1"/>
    <col min="11" max="11" width="9" style="1"/>
    <col min="12" max="12" width="17.625" style="2" customWidth="1"/>
    <col min="13" max="13" width="12.4333333333333" style="1" customWidth="1"/>
    <col min="14" max="16384" width="9" style="1"/>
  </cols>
  <sheetData>
    <row r="1" s="1" customFormat="1" ht="3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9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8" t="s">
        <v>7</v>
      </c>
      <c r="I2" s="14"/>
      <c r="J2" s="15" t="s">
        <v>8</v>
      </c>
      <c r="K2" s="16" t="s">
        <v>9</v>
      </c>
      <c r="L2" s="17" t="s">
        <v>10</v>
      </c>
      <c r="M2" s="16" t="s">
        <v>11</v>
      </c>
    </row>
    <row r="3" s="1" customFormat="1" ht="42" customHeight="1" spans="1:13">
      <c r="A3" s="4"/>
      <c r="B3" s="5"/>
      <c r="C3" s="6"/>
      <c r="D3" s="6"/>
      <c r="E3" s="6"/>
      <c r="F3" s="6" t="s">
        <v>12</v>
      </c>
      <c r="G3" s="6" t="s">
        <v>25</v>
      </c>
      <c r="H3" s="9" t="s">
        <v>14</v>
      </c>
      <c r="I3" s="18" t="s">
        <v>15</v>
      </c>
      <c r="J3" s="19"/>
      <c r="K3" s="16"/>
      <c r="L3" s="20"/>
      <c r="M3" s="16"/>
    </row>
    <row r="4" s="1" customFormat="1" ht="47" customHeight="1" spans="1:13">
      <c r="A4" s="10">
        <v>1</v>
      </c>
      <c r="B4" s="11" t="str">
        <f>[1]妇幼行政!C6</f>
        <v>杨海艳</v>
      </c>
      <c r="C4" s="12" t="str">
        <f>[1]妇幼行政!F6</f>
        <v>女</v>
      </c>
      <c r="D4" s="12" t="str">
        <f>[1]妇幼行政!D6</f>
        <v>妇幼保健院办公室管理 18</v>
      </c>
      <c r="E4" s="13">
        <f>[1]妇幼行政!E6</f>
        <v>2022031518002</v>
      </c>
      <c r="F4" s="12">
        <v>74.5</v>
      </c>
      <c r="G4" s="12">
        <f>F4*0.5</f>
        <v>37.25</v>
      </c>
      <c r="H4" s="12">
        <v>78</v>
      </c>
      <c r="I4" s="12">
        <f>H4*0.5</f>
        <v>39</v>
      </c>
      <c r="J4" s="12">
        <f>G4+I4</f>
        <v>76.25</v>
      </c>
      <c r="K4" s="12">
        <v>1</v>
      </c>
      <c r="L4" s="10" t="s">
        <v>19</v>
      </c>
      <c r="M4" s="21"/>
    </row>
    <row r="5" s="1" customFormat="1" ht="47" customHeight="1" spans="1:13">
      <c r="A5" s="10">
        <v>2</v>
      </c>
      <c r="B5" s="11" t="str">
        <f>[1]妇幼行政!C16</f>
        <v>吴海燕</v>
      </c>
      <c r="C5" s="12" t="str">
        <f>[1]妇幼行政!F16</f>
        <v>女</v>
      </c>
      <c r="D5" s="12" t="str">
        <f>[1]妇幼行政!D16</f>
        <v>妇幼保健院办公室管理 18</v>
      </c>
      <c r="E5" s="13">
        <f>[1]妇幼行政!E16</f>
        <v>2022031518012</v>
      </c>
      <c r="F5" s="12">
        <v>67</v>
      </c>
      <c r="G5" s="12">
        <f>F5*0.5</f>
        <v>33.5</v>
      </c>
      <c r="H5" s="12">
        <v>62.8</v>
      </c>
      <c r="I5" s="12">
        <f>H5*0.5</f>
        <v>31.4</v>
      </c>
      <c r="J5" s="12">
        <f>G5+I5</f>
        <v>64.9</v>
      </c>
      <c r="K5" s="12">
        <v>2</v>
      </c>
      <c r="L5" s="10"/>
      <c r="M5" s="21"/>
    </row>
    <row r="6" s="1" customFormat="1" ht="47" customHeight="1" spans="1:13">
      <c r="A6" s="10">
        <v>3</v>
      </c>
      <c r="B6" s="11" t="str">
        <f>[1]妇幼行政!C10</f>
        <v>唐中原</v>
      </c>
      <c r="C6" s="12" t="str">
        <f>[1]妇幼行政!F10</f>
        <v>男</v>
      </c>
      <c r="D6" s="12" t="str">
        <f>[1]妇幼行政!D10</f>
        <v>妇幼保健院办公室管理 18</v>
      </c>
      <c r="E6" s="13">
        <f>[1]妇幼行政!E10</f>
        <v>2022031518006</v>
      </c>
      <c r="F6" s="12">
        <v>66</v>
      </c>
      <c r="G6" s="12">
        <f>F6*0.5</f>
        <v>33</v>
      </c>
      <c r="H6" s="12"/>
      <c r="I6" s="12"/>
      <c r="J6" s="12" t="s">
        <v>24</v>
      </c>
      <c r="K6" s="12"/>
      <c r="L6" s="10"/>
      <c r="M6" s="21"/>
    </row>
  </sheetData>
  <autoFilter ref="A3:M6">
    <sortState ref="A3:M6">
      <sortCondition ref="F2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354166666666667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锦屏县妇幼保健院直接进入面试人员</vt:lpstr>
      <vt:lpstr>妇幼影像02</vt:lpstr>
      <vt:lpstr>妇幼临床14</vt:lpstr>
      <vt:lpstr>妇幼检验15</vt:lpstr>
      <vt:lpstr>妇幼财务17</vt:lpstr>
      <vt:lpstr>妇幼行政18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2022-03-15T06:38:00Z</dcterms:created>
  <dcterms:modified xsi:type="dcterms:W3CDTF">2022-03-18T10:23:06Z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745103FCED8A4C77AB6FD8D0DAA9FFDD</vt:lpwstr>
  </property>
  <property fmtid="{D5CDD505-2E9C-101B-9397-08002B2CF9AE}" pid="3" name="KSOProductBuildVer">
    <vt:lpwstr>2052-11.1.0.11365</vt:lpwstr>
  </property>
</Properties>
</file>