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24" sheetId="1" r:id="rId1"/>
  </sheets>
  <definedNames>
    <definedName name="_xlnm._FilterDatabase" localSheetId="0" hidden="1">'24'!$A$2:$J$27</definedName>
    <definedName name="_xlnm.Print_Titles" localSheetId="0">'24'!$2:$2</definedName>
  </definedNames>
  <calcPr calcId="144525"/>
</workbook>
</file>

<file path=xl/sharedStrings.xml><?xml version="1.0" encoding="utf-8"?>
<sst xmlns="http://schemas.openxmlformats.org/spreadsheetml/2006/main" count="87" uniqueCount="86">
  <si>
    <t>2021年北塔区公开招聘社区工作者面试入围名单</t>
  </si>
  <si>
    <t>序号</t>
  </si>
  <si>
    <t>姓名</t>
  </si>
  <si>
    <t>性别</t>
  </si>
  <si>
    <t>准考证号</t>
  </si>
  <si>
    <t>身份证号码</t>
  </si>
  <si>
    <t>笔试成绩</t>
  </si>
  <si>
    <t>按70%</t>
  </si>
  <si>
    <t>机试成绩</t>
  </si>
  <si>
    <t>按30%</t>
  </si>
  <si>
    <t>总成绩</t>
  </si>
  <si>
    <t>陈思恒</t>
  </si>
  <si>
    <t>202201120516</t>
  </si>
  <si>
    <t>430511199612044520</t>
  </si>
  <si>
    <t>夏威</t>
  </si>
  <si>
    <t>202201120213</t>
  </si>
  <si>
    <t>430503199903163511</t>
  </si>
  <si>
    <t>王瑶</t>
  </si>
  <si>
    <t>202201120220</t>
  </si>
  <si>
    <t>430503199805180545</t>
  </si>
  <si>
    <t>李美萱</t>
  </si>
  <si>
    <t>202201120413</t>
  </si>
  <si>
    <t>430502199902185528</t>
  </si>
  <si>
    <t>蒋叶枫</t>
  </si>
  <si>
    <t>202201120418</t>
  </si>
  <si>
    <t>430523198906117626</t>
  </si>
  <si>
    <t>钟琳琳</t>
  </si>
  <si>
    <t>202201120105</t>
  </si>
  <si>
    <t>430503198109132107</t>
  </si>
  <si>
    <t>赵雅妮</t>
  </si>
  <si>
    <t>202201120106</t>
  </si>
  <si>
    <t>430523199602167629</t>
  </si>
  <si>
    <t>谢丹</t>
  </si>
  <si>
    <t>女</t>
  </si>
  <si>
    <t>202201120209</t>
  </si>
  <si>
    <t>430502199805040028</t>
  </si>
  <si>
    <t>袁文彬</t>
  </si>
  <si>
    <t>202201120116</t>
  </si>
  <si>
    <t>430602199612183511</t>
  </si>
  <si>
    <t>唐灵杰</t>
  </si>
  <si>
    <t>202201120302</t>
  </si>
  <si>
    <t>430511199602047517</t>
  </si>
  <si>
    <t>彭静瑶</t>
  </si>
  <si>
    <t>202201120309</t>
  </si>
  <si>
    <t>430503199311151525</t>
  </si>
  <si>
    <t>范碧琪</t>
  </si>
  <si>
    <t>202201120508</t>
  </si>
  <si>
    <t>43050219910419004X</t>
  </si>
  <si>
    <t>黄智梅</t>
  </si>
  <si>
    <t>202201120421</t>
  </si>
  <si>
    <t>430503199510300546</t>
  </si>
  <si>
    <t>黄渊涛</t>
  </si>
  <si>
    <t>202201120422</t>
  </si>
  <si>
    <t>430527199702260033</t>
  </si>
  <si>
    <t>严婧茹</t>
  </si>
  <si>
    <t>202201120124</t>
  </si>
  <si>
    <t>430502200104040020</t>
  </si>
  <si>
    <t>李旭东</t>
  </si>
  <si>
    <t>202201120412</t>
  </si>
  <si>
    <t>430511198303178010</t>
  </si>
  <si>
    <t>刘狄旭</t>
  </si>
  <si>
    <t>202201120402</t>
  </si>
  <si>
    <t>430511199608108018</t>
  </si>
  <si>
    <t>蒋姣艳</t>
  </si>
  <si>
    <t>202201120420</t>
  </si>
  <si>
    <t>430523200002148024</t>
  </si>
  <si>
    <t>胡玲</t>
  </si>
  <si>
    <t>202201120504</t>
  </si>
  <si>
    <t>43051119980405802X</t>
  </si>
  <si>
    <t>夏亚琴</t>
  </si>
  <si>
    <t>202201120212</t>
  </si>
  <si>
    <t>430523198905247242</t>
  </si>
  <si>
    <t>李志明</t>
  </si>
  <si>
    <t>男</t>
  </si>
  <si>
    <t>202201120408</t>
  </si>
  <si>
    <t>430503200009026016</t>
  </si>
  <si>
    <t>唐婷</t>
  </si>
  <si>
    <t>202201120225</t>
  </si>
  <si>
    <t>430522199809056604</t>
  </si>
  <si>
    <t>陆云杰</t>
  </si>
  <si>
    <t>202201120316</t>
  </si>
  <si>
    <t>430511200009302017</t>
  </si>
  <si>
    <t>夏双</t>
  </si>
  <si>
    <t>202201120214</t>
  </si>
  <si>
    <t>430526199707193523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</si>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</sst>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1" borderId="4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zoomScale="85" zoomScaleNormal="85" topLeftCell="A10" workbookViewId="0">
      <selection activeCell="A2" sqref="$A2:$XFD26"/>
    </sheetView>
  </sheetViews>
  <sheetFormatPr defaultColWidth="9" defaultRowHeight="28.5" customHeight="1"/>
  <cols>
    <col min="1" max="1" width="5.375" style="1" customWidth="1"/>
    <col min="2" max="2" width="10.625" style="1" customWidth="1"/>
    <col min="3" max="3" width="6.875" style="1" customWidth="1"/>
    <col min="4" max="4" width="15.625" style="1" customWidth="1"/>
    <col min="5" max="5" width="0.375" style="1" hidden="1" customWidth="1"/>
    <col min="6" max="10" width="11.125" style="1" customWidth="1"/>
    <col min="11" max="16384" width="9" style="1"/>
  </cols>
  <sheetData>
    <row r="1" ht="3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9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 t="s">
        <v>8</v>
      </c>
      <c r="I2" s="5" t="s">
        <v>9</v>
      </c>
      <c r="J2" s="5" t="s">
        <v>10</v>
      </c>
    </row>
    <row r="3" ht="29" customHeight="1" spans="1:10">
      <c r="A3" s="3">
        <v>1</v>
      </c>
      <c r="B3" s="3" t="s">
        <v>11</v>
      </c>
      <c r="C3" s="3" t="str">
        <f t="shared" ref="C3:C9" si="0">IF(OR(LEN(E3)=15,LEN(E3)=18),IF(MOD(MID(E3,15,3)*1,2),"男","女"),#N/A)</f>
        <v>女</v>
      </c>
      <c r="D3" s="10" t="s">
        <v>12</v>
      </c>
      <c r="E3" s="10" t="s">
        <v>13</v>
      </c>
      <c r="F3" s="3">
        <v>70</v>
      </c>
      <c r="G3" s="7">
        <f t="shared" ref="G3:G26" si="1">F3*0.7</f>
        <v>49</v>
      </c>
      <c r="H3" s="6">
        <v>96.6</v>
      </c>
      <c r="I3" s="7">
        <f t="shared" ref="I3:I26" si="2">H3*0.3</f>
        <v>28.98</v>
      </c>
      <c r="J3" s="7">
        <f t="shared" ref="J3:J26" si="3">G3+I3</f>
        <v>77.98</v>
      </c>
    </row>
    <row r="4" ht="29" customHeight="1" spans="1:10">
      <c r="A4" s="3">
        <v>2</v>
      </c>
      <c r="B4" s="3" t="s">
        <v>14</v>
      </c>
      <c r="C4" s="3" t="str">
        <f t="shared" si="0"/>
        <v>男</v>
      </c>
      <c r="D4" s="10" t="s">
        <v>15</v>
      </c>
      <c r="E4" s="10" t="s">
        <v>16</v>
      </c>
      <c r="F4" s="3">
        <v>69.2</v>
      </c>
      <c r="G4" s="7">
        <f t="shared" si="1"/>
        <v>48.44</v>
      </c>
      <c r="H4" s="6">
        <v>93.1</v>
      </c>
      <c r="I4" s="7">
        <f t="shared" si="2"/>
        <v>27.93</v>
      </c>
      <c r="J4" s="7">
        <f t="shared" si="3"/>
        <v>76.37</v>
      </c>
    </row>
    <row r="5" ht="29" customHeight="1" spans="1:10">
      <c r="A5" s="3">
        <v>3</v>
      </c>
      <c r="B5" s="3" t="s">
        <v>17</v>
      </c>
      <c r="C5" s="3" t="str">
        <f t="shared" si="0"/>
        <v>女</v>
      </c>
      <c r="D5" s="10" t="s">
        <v>18</v>
      </c>
      <c r="E5" s="10" t="s">
        <v>19</v>
      </c>
      <c r="F5" s="3">
        <v>68.2</v>
      </c>
      <c r="G5" s="7">
        <f t="shared" si="1"/>
        <v>47.74</v>
      </c>
      <c r="H5" s="6">
        <v>88.9</v>
      </c>
      <c r="I5" s="7">
        <f t="shared" si="2"/>
        <v>26.67</v>
      </c>
      <c r="J5" s="7">
        <f t="shared" si="3"/>
        <v>74.41</v>
      </c>
    </row>
    <row r="6" ht="29" customHeight="1" spans="1:10">
      <c r="A6" s="3">
        <v>4</v>
      </c>
      <c r="B6" s="3" t="s">
        <v>20</v>
      </c>
      <c r="C6" s="3" t="str">
        <f t="shared" si="0"/>
        <v>女</v>
      </c>
      <c r="D6" s="10" t="s">
        <v>21</v>
      </c>
      <c r="E6" s="10" t="s">
        <v>22</v>
      </c>
      <c r="F6" s="3">
        <v>63.4</v>
      </c>
      <c r="G6" s="7">
        <f t="shared" si="1"/>
        <v>44.38</v>
      </c>
      <c r="H6" s="6">
        <v>97.4</v>
      </c>
      <c r="I6" s="7">
        <f t="shared" si="2"/>
        <v>29.22</v>
      </c>
      <c r="J6" s="7">
        <f t="shared" si="3"/>
        <v>73.6</v>
      </c>
    </row>
    <row r="7" ht="29" customHeight="1" spans="1:10">
      <c r="A7" s="3">
        <v>5</v>
      </c>
      <c r="B7" s="3" t="s">
        <v>23</v>
      </c>
      <c r="C7" s="3" t="str">
        <f t="shared" si="0"/>
        <v>女</v>
      </c>
      <c r="D7" s="10" t="s">
        <v>24</v>
      </c>
      <c r="E7" s="10" t="s">
        <v>25</v>
      </c>
      <c r="F7" s="3">
        <v>63.1</v>
      </c>
      <c r="G7" s="7">
        <f t="shared" si="1"/>
        <v>44.17</v>
      </c>
      <c r="H7" s="6">
        <v>95</v>
      </c>
      <c r="I7" s="7">
        <f t="shared" si="2"/>
        <v>28.5</v>
      </c>
      <c r="J7" s="7">
        <f t="shared" si="3"/>
        <v>72.67</v>
      </c>
    </row>
    <row r="8" ht="29" customHeight="1" spans="1:10">
      <c r="A8" s="3">
        <v>6</v>
      </c>
      <c r="B8" s="3" t="s">
        <v>26</v>
      </c>
      <c r="C8" s="3" t="str">
        <f t="shared" si="0"/>
        <v>女</v>
      </c>
      <c r="D8" s="10" t="s">
        <v>27</v>
      </c>
      <c r="E8" s="10" t="s">
        <v>28</v>
      </c>
      <c r="F8" s="3">
        <v>66.8</v>
      </c>
      <c r="G8" s="7">
        <f t="shared" si="1"/>
        <v>46.76</v>
      </c>
      <c r="H8" s="6">
        <v>86.3</v>
      </c>
      <c r="I8" s="7">
        <f t="shared" si="2"/>
        <v>25.89</v>
      </c>
      <c r="J8" s="7">
        <f t="shared" si="3"/>
        <v>72.65</v>
      </c>
    </row>
    <row r="9" ht="29" customHeight="1" spans="1:10">
      <c r="A9" s="3">
        <v>7</v>
      </c>
      <c r="B9" s="3" t="s">
        <v>29</v>
      </c>
      <c r="C9" s="3" t="str">
        <f t="shared" si="0"/>
        <v>女</v>
      </c>
      <c r="D9" s="10" t="s">
        <v>30</v>
      </c>
      <c r="E9" s="10" t="s">
        <v>31</v>
      </c>
      <c r="F9" s="3">
        <v>62.3</v>
      </c>
      <c r="G9" s="7">
        <f t="shared" si="1"/>
        <v>43.61</v>
      </c>
      <c r="H9" s="6">
        <v>96.5</v>
      </c>
      <c r="I9" s="7">
        <f t="shared" si="2"/>
        <v>28.95</v>
      </c>
      <c r="J9" s="7">
        <f t="shared" si="3"/>
        <v>72.56</v>
      </c>
    </row>
    <row r="10" ht="29" customHeight="1" spans="1:10">
      <c r="A10" s="3">
        <v>8</v>
      </c>
      <c r="B10" s="3" t="s">
        <v>32</v>
      </c>
      <c r="C10" s="3" t="s">
        <v>33</v>
      </c>
      <c r="D10" s="10" t="s">
        <v>34</v>
      </c>
      <c r="E10" s="10" t="s">
        <v>35</v>
      </c>
      <c r="F10" s="3">
        <v>66.4</v>
      </c>
      <c r="G10" s="7">
        <f t="shared" si="1"/>
        <v>46.48</v>
      </c>
      <c r="H10" s="6">
        <v>85.5</v>
      </c>
      <c r="I10" s="7">
        <f t="shared" si="2"/>
        <v>25.65</v>
      </c>
      <c r="J10" s="7">
        <f t="shared" si="3"/>
        <v>72.13</v>
      </c>
    </row>
    <row r="11" ht="29" customHeight="1" spans="1:10">
      <c r="A11" s="3">
        <v>9</v>
      </c>
      <c r="B11" s="3" t="s">
        <v>36</v>
      </c>
      <c r="C11" s="3" t="str">
        <f t="shared" ref="C11:C22" si="4">IF(OR(LEN(E11)=15,LEN(E11)=18),IF(MOD(MID(E11,15,3)*1,2),"男","女"),#N/A)</f>
        <v>男</v>
      </c>
      <c r="D11" s="10" t="s">
        <v>37</v>
      </c>
      <c r="E11" s="10" t="s">
        <v>38</v>
      </c>
      <c r="F11" s="3">
        <v>61.4</v>
      </c>
      <c r="G11" s="7">
        <f t="shared" si="1"/>
        <v>42.98</v>
      </c>
      <c r="H11" s="6">
        <v>96.9</v>
      </c>
      <c r="I11" s="7">
        <f t="shared" si="2"/>
        <v>29.07</v>
      </c>
      <c r="J11" s="7">
        <f t="shared" si="3"/>
        <v>72.05</v>
      </c>
    </row>
    <row r="12" ht="29" customHeight="1" spans="1:10">
      <c r="A12" s="3">
        <v>10</v>
      </c>
      <c r="B12" s="3" t="s">
        <v>39</v>
      </c>
      <c r="C12" s="3" t="str">
        <f t="shared" si="4"/>
        <v>男</v>
      </c>
      <c r="D12" s="10" t="s">
        <v>40</v>
      </c>
      <c r="E12" s="10" t="s">
        <v>41</v>
      </c>
      <c r="F12" s="3">
        <v>60.6</v>
      </c>
      <c r="G12" s="7">
        <f t="shared" si="1"/>
        <v>42.42</v>
      </c>
      <c r="H12" s="6">
        <v>98.7</v>
      </c>
      <c r="I12" s="7">
        <f t="shared" si="2"/>
        <v>29.61</v>
      </c>
      <c r="J12" s="7">
        <f t="shared" si="3"/>
        <v>72.03</v>
      </c>
    </row>
    <row r="13" ht="29" customHeight="1" spans="1:10">
      <c r="A13" s="3">
        <v>11</v>
      </c>
      <c r="B13" s="5" t="s">
        <v>42</v>
      </c>
      <c r="C13" s="5" t="str">
        <f t="shared" si="4"/>
        <v>女</v>
      </c>
      <c r="D13" s="11" t="s">
        <v>43</v>
      </c>
      <c r="E13" s="11" t="s">
        <v>44</v>
      </c>
      <c r="F13" s="5">
        <v>66.7</v>
      </c>
      <c r="G13" s="7">
        <f t="shared" si="1"/>
        <v>46.69</v>
      </c>
      <c r="H13" s="8">
        <v>83.1</v>
      </c>
      <c r="I13" s="7">
        <f t="shared" si="2"/>
        <v>24.93</v>
      </c>
      <c r="J13" s="7">
        <f t="shared" si="3"/>
        <v>71.62</v>
      </c>
    </row>
    <row r="14" ht="29" customHeight="1" spans="1:10">
      <c r="A14" s="3">
        <v>12</v>
      </c>
      <c r="B14" s="3" t="s">
        <v>45</v>
      </c>
      <c r="C14" s="3" t="str">
        <f t="shared" si="4"/>
        <v>女</v>
      </c>
      <c r="D14" s="10" t="s">
        <v>46</v>
      </c>
      <c r="E14" s="3" t="s">
        <v>47</v>
      </c>
      <c r="F14" s="3">
        <v>64.8</v>
      </c>
      <c r="G14" s="7">
        <f t="shared" si="1"/>
        <v>45.36</v>
      </c>
      <c r="H14" s="6">
        <v>87.4</v>
      </c>
      <c r="I14" s="7">
        <f t="shared" si="2"/>
        <v>26.22</v>
      </c>
      <c r="J14" s="7">
        <f t="shared" si="3"/>
        <v>71.58</v>
      </c>
    </row>
    <row r="15" ht="29" customHeight="1" spans="1:10">
      <c r="A15" s="3">
        <v>13</v>
      </c>
      <c r="B15" s="3" t="s">
        <v>48</v>
      </c>
      <c r="C15" s="3" t="str">
        <f t="shared" si="4"/>
        <v>女</v>
      </c>
      <c r="D15" s="10" t="s">
        <v>49</v>
      </c>
      <c r="E15" s="10" t="s">
        <v>50</v>
      </c>
      <c r="F15" s="3">
        <v>67.2</v>
      </c>
      <c r="G15" s="7">
        <f t="shared" si="1"/>
        <v>47.04</v>
      </c>
      <c r="H15" s="6">
        <v>80.5</v>
      </c>
      <c r="I15" s="7">
        <f t="shared" si="2"/>
        <v>24.15</v>
      </c>
      <c r="J15" s="7">
        <f t="shared" si="3"/>
        <v>71.19</v>
      </c>
    </row>
    <row r="16" ht="29" customHeight="1" spans="1:10">
      <c r="A16" s="3">
        <v>14</v>
      </c>
      <c r="B16" s="3" t="s">
        <v>51</v>
      </c>
      <c r="C16" s="3" t="str">
        <f t="shared" si="4"/>
        <v>男</v>
      </c>
      <c r="D16" s="10" t="s">
        <v>52</v>
      </c>
      <c r="E16" s="10" t="s">
        <v>53</v>
      </c>
      <c r="F16" s="3">
        <v>65.2</v>
      </c>
      <c r="G16" s="7">
        <f t="shared" si="1"/>
        <v>45.64</v>
      </c>
      <c r="H16" s="6">
        <v>84.5</v>
      </c>
      <c r="I16" s="7">
        <f t="shared" si="2"/>
        <v>25.35</v>
      </c>
      <c r="J16" s="7">
        <f t="shared" si="3"/>
        <v>70.99</v>
      </c>
    </row>
    <row r="17" ht="29" customHeight="1" spans="1:10">
      <c r="A17" s="3">
        <v>15</v>
      </c>
      <c r="B17" s="3" t="s">
        <v>54</v>
      </c>
      <c r="C17" s="3" t="str">
        <f t="shared" si="4"/>
        <v>女</v>
      </c>
      <c r="D17" s="10" t="s">
        <v>55</v>
      </c>
      <c r="E17" s="10" t="s">
        <v>56</v>
      </c>
      <c r="F17" s="3">
        <v>62.5</v>
      </c>
      <c r="G17" s="7">
        <f t="shared" si="1"/>
        <v>43.75</v>
      </c>
      <c r="H17" s="6">
        <v>90.5</v>
      </c>
      <c r="I17" s="7">
        <f t="shared" si="2"/>
        <v>27.15</v>
      </c>
      <c r="J17" s="7">
        <f t="shared" si="3"/>
        <v>70.9</v>
      </c>
    </row>
    <row r="18" ht="29" customHeight="1" spans="1:10">
      <c r="A18" s="3">
        <v>16</v>
      </c>
      <c r="B18" s="3" t="s">
        <v>57</v>
      </c>
      <c r="C18" s="3" t="str">
        <f t="shared" si="4"/>
        <v>男</v>
      </c>
      <c r="D18" s="10" t="s">
        <v>58</v>
      </c>
      <c r="E18" s="10" t="s">
        <v>59</v>
      </c>
      <c r="F18" s="3">
        <v>66</v>
      </c>
      <c r="G18" s="7">
        <f t="shared" si="1"/>
        <v>46.2</v>
      </c>
      <c r="H18" s="6">
        <v>78.3</v>
      </c>
      <c r="I18" s="7">
        <f t="shared" si="2"/>
        <v>23.49</v>
      </c>
      <c r="J18" s="7">
        <f t="shared" si="3"/>
        <v>69.69</v>
      </c>
    </row>
    <row r="19" ht="29" customHeight="1" spans="1:10">
      <c r="A19" s="3">
        <v>17</v>
      </c>
      <c r="B19" s="3" t="s">
        <v>60</v>
      </c>
      <c r="C19" s="3" t="str">
        <f t="shared" si="4"/>
        <v>男</v>
      </c>
      <c r="D19" s="10" t="s">
        <v>61</v>
      </c>
      <c r="E19" s="10" t="s">
        <v>62</v>
      </c>
      <c r="F19" s="3">
        <v>60.6</v>
      </c>
      <c r="G19" s="7">
        <f t="shared" si="1"/>
        <v>42.42</v>
      </c>
      <c r="H19" s="6">
        <v>90.2</v>
      </c>
      <c r="I19" s="7">
        <f t="shared" si="2"/>
        <v>27.06</v>
      </c>
      <c r="J19" s="7">
        <f t="shared" si="3"/>
        <v>69.48</v>
      </c>
    </row>
    <row r="20" ht="29" customHeight="1" spans="1:10">
      <c r="A20" s="3">
        <v>18</v>
      </c>
      <c r="B20" s="3" t="s">
        <v>63</v>
      </c>
      <c r="C20" s="3" t="str">
        <f t="shared" si="4"/>
        <v>女</v>
      </c>
      <c r="D20" s="10" t="s">
        <v>64</v>
      </c>
      <c r="E20" s="10" t="s">
        <v>65</v>
      </c>
      <c r="F20" s="3">
        <v>65.2</v>
      </c>
      <c r="G20" s="7">
        <f t="shared" si="1"/>
        <v>45.64</v>
      </c>
      <c r="H20" s="6">
        <v>79.2</v>
      </c>
      <c r="I20" s="7">
        <f t="shared" si="2"/>
        <v>23.76</v>
      </c>
      <c r="J20" s="7">
        <f t="shared" si="3"/>
        <v>69.4</v>
      </c>
    </row>
    <row r="21" ht="29" customHeight="1" spans="1:10">
      <c r="A21" s="3">
        <v>19</v>
      </c>
      <c r="B21" s="3" t="s">
        <v>66</v>
      </c>
      <c r="C21" s="3" t="str">
        <f t="shared" si="4"/>
        <v>女</v>
      </c>
      <c r="D21" s="10" t="s">
        <v>67</v>
      </c>
      <c r="E21" s="3" t="s">
        <v>68</v>
      </c>
      <c r="F21" s="3">
        <v>67.4</v>
      </c>
      <c r="G21" s="7">
        <f t="shared" si="1"/>
        <v>47.18</v>
      </c>
      <c r="H21" s="6">
        <v>72.3</v>
      </c>
      <c r="I21" s="7">
        <f t="shared" si="2"/>
        <v>21.69</v>
      </c>
      <c r="J21" s="7">
        <f t="shared" si="3"/>
        <v>68.87</v>
      </c>
    </row>
    <row r="22" ht="29" customHeight="1" spans="1:10">
      <c r="A22" s="3">
        <v>20</v>
      </c>
      <c r="B22" s="3" t="s">
        <v>69</v>
      </c>
      <c r="C22" s="3" t="str">
        <f t="shared" si="4"/>
        <v>女</v>
      </c>
      <c r="D22" s="10" t="s">
        <v>70</v>
      </c>
      <c r="E22" s="10" t="s">
        <v>71</v>
      </c>
      <c r="F22" s="3">
        <v>57.2</v>
      </c>
      <c r="G22" s="7">
        <f t="shared" si="1"/>
        <v>40.04</v>
      </c>
      <c r="H22" s="6">
        <v>95.8</v>
      </c>
      <c r="I22" s="7">
        <f t="shared" si="2"/>
        <v>28.74</v>
      </c>
      <c r="J22" s="7">
        <f t="shared" si="3"/>
        <v>68.78</v>
      </c>
    </row>
    <row r="23" ht="29" customHeight="1" spans="1:10">
      <c r="A23" s="3">
        <v>21</v>
      </c>
      <c r="B23" s="3" t="s">
        <v>72</v>
      </c>
      <c r="C23" s="3" t="s">
        <v>73</v>
      </c>
      <c r="D23" s="10" t="s">
        <v>74</v>
      </c>
      <c r="E23" s="10" t="s">
        <v>75</v>
      </c>
      <c r="F23" s="3">
        <v>63.4</v>
      </c>
      <c r="G23" s="7">
        <f t="shared" si="1"/>
        <v>44.38</v>
      </c>
      <c r="H23" s="6">
        <v>81.3</v>
      </c>
      <c r="I23" s="7">
        <f t="shared" si="2"/>
        <v>24.39</v>
      </c>
      <c r="J23" s="7">
        <f t="shared" si="3"/>
        <v>68.77</v>
      </c>
    </row>
    <row r="24" ht="29" customHeight="1" spans="1:10">
      <c r="A24" s="3">
        <v>22</v>
      </c>
      <c r="B24" s="3" t="s">
        <v>76</v>
      </c>
      <c r="C24" s="3" t="str">
        <f>IF(OR(LEN(E24)=15,LEN(E24)=18),IF(MOD(MID(E24,15,3)*1,2),"男","女"),#N/A)</f>
        <v>女</v>
      </c>
      <c r="D24" s="10" t="s">
        <v>77</v>
      </c>
      <c r="E24" s="10" t="s">
        <v>78</v>
      </c>
      <c r="F24" s="3">
        <v>63.6</v>
      </c>
      <c r="G24" s="7">
        <f t="shared" si="1"/>
        <v>44.52</v>
      </c>
      <c r="H24" s="6">
        <v>80.4</v>
      </c>
      <c r="I24" s="7">
        <f t="shared" si="2"/>
        <v>24.12</v>
      </c>
      <c r="J24" s="7">
        <f t="shared" si="3"/>
        <v>68.64</v>
      </c>
    </row>
    <row r="25" ht="29" customHeight="1" spans="1:10">
      <c r="A25" s="3">
        <v>23</v>
      </c>
      <c r="B25" s="5" t="s">
        <v>79</v>
      </c>
      <c r="C25" s="5" t="s">
        <v>73</v>
      </c>
      <c r="D25" s="11" t="s">
        <v>80</v>
      </c>
      <c r="E25" s="11" t="s">
        <v>81</v>
      </c>
      <c r="F25" s="5">
        <v>58.9</v>
      </c>
      <c r="G25" s="7">
        <f t="shared" si="1"/>
        <v>41.23</v>
      </c>
      <c r="H25" s="8">
        <v>91.2</v>
      </c>
      <c r="I25" s="7">
        <f t="shared" si="2"/>
        <v>27.36</v>
      </c>
      <c r="J25" s="7">
        <f t="shared" si="3"/>
        <v>68.59</v>
      </c>
    </row>
    <row r="26" ht="29" customHeight="1" spans="1:10">
      <c r="A26" s="3">
        <v>24</v>
      </c>
      <c r="B26" s="3" t="s">
        <v>82</v>
      </c>
      <c r="C26" s="3" t="str">
        <f>IF(OR(LEN(E26)=15,LEN(E26)=18),IF(MOD(MID(E26,15,3)*1,2),"男","女"),#N/A)</f>
        <v>女</v>
      </c>
      <c r="D26" s="10" t="s">
        <v>83</v>
      </c>
      <c r="E26" s="10" t="s">
        <v>84</v>
      </c>
      <c r="F26" s="3">
        <v>69.8</v>
      </c>
      <c r="G26" s="7">
        <f t="shared" si="1"/>
        <v>48.86</v>
      </c>
      <c r="H26" s="6">
        <v>65.6</v>
      </c>
      <c r="I26" s="7">
        <f t="shared" si="2"/>
        <v>19.68</v>
      </c>
      <c r="J26" s="7">
        <f t="shared" si="3"/>
        <v>68.54</v>
      </c>
    </row>
    <row r="27" customHeight="1" spans="5:5">
      <c r="E27" s="9" t="s">
        <v>85</v>
      </c>
    </row>
  </sheetData>
  <autoFilter ref="A2:J27">
    <extLst/>
  </autoFilter>
  <mergeCells count="1">
    <mergeCell ref="A1:J1"/>
  </mergeCells>
  <printOptions horizontalCentered="1"/>
  <pageMargins left="0.393055555555556" right="0.196527777777778" top="0.786805555555556" bottom="0.708333333333333" header="0.511805555555556" footer="0.511805555555556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2022-03-03T01:30:00Z</dcterms:created>
  <dcterms:modified xsi:type="dcterms:W3CDTF">2022-03-04T07:14:38Z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C854347D040F4D4381E09BFC49338D7F</vt:lpwstr>
  </property>
  <property fmtid="{D5CDD505-2E9C-101B-9397-08002B2CF9AE}" pid="3" name="KSOProductBuildVer">
    <vt:lpwstr>2052-11.1.0.11365</vt:lpwstr>
  </property>
</Properties>
</file>