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<sst xmlns="http://schemas.openxmlformats.org/spreadsheetml/2006/main" count="319" uniqueCount="127">
  <si>
    <t>贵州纳雍经济开发区公开选聘工作人员面试、综合成绩及进入考察
人员名单</t>
  </si>
  <si>
    <t>序号</t>
  </si>
  <si>
    <t>单位名称</t>
  </si>
  <si>
    <t>职位代码</t>
  </si>
  <si>
    <t>笔试准考证号</t>
  </si>
  <si>
    <t>姓名</t>
  </si>
  <si>
    <t>性别</t>
  </si>
  <si>
    <t>笔试成绩</t>
  </si>
  <si>
    <t>笔试成绩折算（40%）</t>
  </si>
  <si>
    <t>面试成绩</t>
  </si>
  <si>
    <t>面试成绩折算（60%）</t>
  </si>
  <si>
    <t>综合成绩</t>
  </si>
  <si>
    <t>综合成绩职位内排名</t>
  </si>
  <si>
    <t>是否进入考察</t>
  </si>
  <si>
    <t>备注</t>
  </si>
  <si>
    <t>内设部门副职
（副科级）</t>
  </si>
  <si>
    <t>02</t>
  </si>
  <si>
    <t>****02004</t>
  </si>
  <si>
    <t>张*</t>
  </si>
  <si>
    <t>女</t>
  </si>
  <si>
    <t>是</t>
  </si>
  <si>
    <t>****02006</t>
  </si>
  <si>
    <t>男</t>
  </si>
  <si>
    <t>****02007</t>
  </si>
  <si>
    <t>陈*云</t>
  </si>
  <si>
    <t>****02005</t>
  </si>
  <si>
    <t>李*</t>
  </si>
  <si>
    <t>****02001</t>
  </si>
  <si>
    <t>****02002</t>
  </si>
  <si>
    <t>陈*</t>
  </si>
  <si>
    <r>
      <t>内设部门</t>
    </r>
    <r>
      <rPr>
        <sz val="10"/>
        <color indexed="8"/>
        <rFont val="宋体"/>
        <family val="0"/>
      </rPr>
      <t>工作人员</t>
    </r>
  </si>
  <si>
    <t>03</t>
  </si>
  <si>
    <t>****03045</t>
  </si>
  <si>
    <t>杨*</t>
  </si>
  <si>
    <t>****03172</t>
  </si>
  <si>
    <t>张*华</t>
  </si>
  <si>
    <t>****03163</t>
  </si>
  <si>
    <t>王*宇</t>
  </si>
  <si>
    <t>****03155</t>
  </si>
  <si>
    <t>邱*</t>
  </si>
  <si>
    <t>****03132</t>
  </si>
  <si>
    <t>张*燕</t>
  </si>
  <si>
    <t>****03117</t>
  </si>
  <si>
    <t>黄*</t>
  </si>
  <si>
    <t>****03076</t>
  </si>
  <si>
    <t>宋*</t>
  </si>
  <si>
    <t>****03122</t>
  </si>
  <si>
    <t>****03135</t>
  </si>
  <si>
    <t>蒲*梅</t>
  </si>
  <si>
    <t>****03144</t>
  </si>
  <si>
    <t>许*文</t>
  </si>
  <si>
    <t>****03055</t>
  </si>
  <si>
    <t>陈*方</t>
  </si>
  <si>
    <t>****03025</t>
  </si>
  <si>
    <t>邹*乾</t>
  </si>
  <si>
    <t>****03106</t>
  </si>
  <si>
    <t>卢*</t>
  </si>
  <si>
    <t>****03069</t>
  </si>
  <si>
    <t>谢*结</t>
  </si>
  <si>
    <t>****03063</t>
  </si>
  <si>
    <t>蔡*</t>
  </si>
  <si>
    <t>****03035</t>
  </si>
  <si>
    <t>李*阳</t>
  </si>
  <si>
    <t>****03059</t>
  </si>
  <si>
    <t>****03029</t>
  </si>
  <si>
    <t>郑*</t>
  </si>
  <si>
    <t>****03098</t>
  </si>
  <si>
    <t>刘*鼎</t>
  </si>
  <si>
    <t>****03127</t>
  </si>
  <si>
    <t>燕*平</t>
  </si>
  <si>
    <t>****03110</t>
  </si>
  <si>
    <t>肖*</t>
  </si>
  <si>
    <t>****03052</t>
  </si>
  <si>
    <t>谢*波</t>
  </si>
  <si>
    <t>****03138</t>
  </si>
  <si>
    <t>陈*亦</t>
  </si>
  <si>
    <t>****03084</t>
  </si>
  <si>
    <t>****03014</t>
  </si>
  <si>
    <t>****03003</t>
  </si>
  <si>
    <t>朱*朝</t>
  </si>
  <si>
    <r>
      <t>内设部门</t>
    </r>
    <r>
      <rPr>
        <sz val="10"/>
        <rFont val="宋体"/>
        <family val="0"/>
      </rPr>
      <t>工作人员</t>
    </r>
  </si>
  <si>
    <t>****03099</t>
  </si>
  <si>
    <t>吉*媛</t>
  </si>
  <si>
    <t>****03115</t>
  </si>
  <si>
    <t>****03033</t>
  </si>
  <si>
    <t>刘*</t>
  </si>
  <si>
    <t>****03021</t>
  </si>
  <si>
    <t>任*</t>
  </si>
  <si>
    <t>****03111</t>
  </si>
  <si>
    <t>程*</t>
  </si>
  <si>
    <t>****03024</t>
  </si>
  <si>
    <t>唐*昌</t>
  </si>
  <si>
    <t>****03061</t>
  </si>
  <si>
    <t>符*江</t>
  </si>
  <si>
    <t>****03044</t>
  </si>
  <si>
    <t>丁*</t>
  </si>
  <si>
    <t>****03097</t>
  </si>
  <si>
    <t>彭*国</t>
  </si>
  <si>
    <t>****03179</t>
  </si>
  <si>
    <t>左*</t>
  </si>
  <si>
    <t>****03116</t>
  </si>
  <si>
    <t>曾*斌</t>
  </si>
  <si>
    <t>****03012</t>
  </si>
  <si>
    <t>蒋*七</t>
  </si>
  <si>
    <t>****03142</t>
  </si>
  <si>
    <t>庄*</t>
  </si>
  <si>
    <t>****03051</t>
  </si>
  <si>
    <t>****03009</t>
  </si>
  <si>
    <t>钟*霞</t>
  </si>
  <si>
    <t>****03157</t>
  </si>
  <si>
    <t>赵*</t>
  </si>
  <si>
    <t>04</t>
  </si>
  <si>
    <t>****04004</t>
  </si>
  <si>
    <t>****04018</t>
  </si>
  <si>
    <t>****04015</t>
  </si>
  <si>
    <t>张*雪</t>
  </si>
  <si>
    <t>****04006</t>
  </si>
  <si>
    <t>****04002</t>
  </si>
  <si>
    <t>胡*云</t>
  </si>
  <si>
    <t>****04012</t>
  </si>
  <si>
    <t>05</t>
  </si>
  <si>
    <t>****05003</t>
  </si>
  <si>
    <t>罗*</t>
  </si>
  <si>
    <t>****05002</t>
  </si>
  <si>
    <t>毛*华</t>
  </si>
  <si>
    <t>****05004</t>
  </si>
  <si>
    <t>杜*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</si>
</sst>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Protection="0">
      <alignment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Protection="0">
      <alignment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Protection="0">
      <alignment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 shrinkToFi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 shrinkToFit="1"/>
    </xf>
    <xf numFmtId="49" fontId="2" fillId="33" borderId="9" xfId="0" applyNumberFormat="1" applyFont="1" applyFill="1" applyBorder="1" applyAlignment="1">
      <alignment horizontal="center" vertical="center" wrapText="1" shrinkToFit="1"/>
    </xf>
    <xf numFmtId="177" fontId="2" fillId="33" borderId="9" xfId="66" applyNumberFormat="1" applyFont="1" applyFill="1" applyBorder="1" applyAlignment="1">
      <alignment horizontal="center" vertical="center" wrapText="1" shrinkToFit="1"/>
      <protection/>
    </xf>
    <xf numFmtId="0" fontId="2" fillId="33" borderId="9" xfId="0" applyFont="1" applyFill="1" applyBorder="1" applyAlignment="1">
      <alignment horizontal="center" vertical="center" wrapText="1" shrinkToFit="1"/>
    </xf>
    <xf numFmtId="176" fontId="47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9" xfId="66"/>
    <cellStyle name="常规 5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125" style="4" customWidth="1"/>
    <col min="2" max="2" width="14.125" style="4" customWidth="1"/>
    <col min="3" max="3" width="4.375" style="4" customWidth="1"/>
    <col min="4" max="4" width="9.125" style="5" customWidth="1"/>
    <col min="5" max="5" width="6.375" style="5" customWidth="1"/>
    <col min="6" max="6" width="4.375" style="5" customWidth="1"/>
    <col min="7" max="7" width="6.25390625" style="6" customWidth="1"/>
    <col min="8" max="8" width="7.00390625" style="6" customWidth="1"/>
    <col min="9" max="9" width="5.875" style="6" customWidth="1"/>
    <col min="10" max="10" width="6.875" style="7" customWidth="1"/>
    <col min="11" max="11" width="5.875" style="6" customWidth="1"/>
    <col min="12" max="12" width="5.75390625" style="8" customWidth="1"/>
    <col min="13" max="13" width="4.875" style="5" customWidth="1"/>
    <col min="14" max="14" width="5.875" style="5" customWidth="1"/>
    <col min="15" max="16384" width="9.00390625" style="5" customWidth="1"/>
  </cols>
  <sheetData>
    <row r="1" spans="1:14" ht="57.75" customHeight="1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22"/>
      <c r="M1" s="9"/>
      <c r="N1" s="9"/>
    </row>
    <row r="2" spans="1:14" s="1" customFormat="1" ht="46.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3" t="s">
        <v>8</v>
      </c>
      <c r="I2" s="23" t="s">
        <v>9</v>
      </c>
      <c r="J2" s="23" t="s">
        <v>10</v>
      </c>
      <c r="K2" s="23" t="s">
        <v>11</v>
      </c>
      <c r="L2" s="24" t="s">
        <v>12</v>
      </c>
      <c r="M2" s="25" t="s">
        <v>13</v>
      </c>
      <c r="N2" s="25" t="s">
        <v>14</v>
      </c>
    </row>
    <row r="3" spans="1:14" s="2" customFormat="1" ht="30.75" customHeight="1">
      <c r="A3" s="14">
        <v>1</v>
      </c>
      <c r="B3" s="15" t="s">
        <v>15</v>
      </c>
      <c r="C3" s="16" t="s">
        <v>16</v>
      </c>
      <c r="D3" s="17" t="s">
        <v>17</v>
      </c>
      <c r="E3" s="18" t="s">
        <v>18</v>
      </c>
      <c r="F3" s="18" t="s">
        <v>19</v>
      </c>
      <c r="G3" s="19">
        <v>64.3</v>
      </c>
      <c r="H3" s="20">
        <f>G3*0.4</f>
        <v>25.72</v>
      </c>
      <c r="I3" s="26">
        <v>72.4</v>
      </c>
      <c r="J3" s="27">
        <f>I3*0.6</f>
        <v>43.440000000000005</v>
      </c>
      <c r="K3" s="26">
        <f>H3+J3</f>
        <v>69.16</v>
      </c>
      <c r="L3" s="28">
        <v>1</v>
      </c>
      <c r="M3" s="29" t="s">
        <v>20</v>
      </c>
      <c r="N3" s="29"/>
    </row>
    <row r="4" spans="1:14" s="2" customFormat="1" ht="30.75" customHeight="1">
      <c r="A4" s="14">
        <v>2</v>
      </c>
      <c r="B4" s="15" t="s">
        <v>15</v>
      </c>
      <c r="C4" s="16" t="s">
        <v>16</v>
      </c>
      <c r="D4" s="17" t="s">
        <v>21</v>
      </c>
      <c r="E4" s="21" t="s">
        <v>18</v>
      </c>
      <c r="F4" s="18" t="s">
        <v>22</v>
      </c>
      <c r="G4" s="19">
        <v>55.5</v>
      </c>
      <c r="H4" s="20">
        <f aca="true" t="shared" si="0" ref="H4:H35">G4*0.4</f>
        <v>22.200000000000003</v>
      </c>
      <c r="I4" s="26">
        <v>76.8</v>
      </c>
      <c r="J4" s="27">
        <f aca="true" t="shared" si="1" ref="J4:J35">I4*0.6</f>
        <v>46.08</v>
      </c>
      <c r="K4" s="26">
        <f>H4+J4</f>
        <v>68.28</v>
      </c>
      <c r="L4" s="28">
        <v>2</v>
      </c>
      <c r="M4" s="29" t="s">
        <v>20</v>
      </c>
      <c r="N4" s="29"/>
    </row>
    <row r="5" spans="1:14" s="2" customFormat="1" ht="30.75" customHeight="1">
      <c r="A5" s="14">
        <v>3</v>
      </c>
      <c r="B5" s="15" t="s">
        <v>15</v>
      </c>
      <c r="C5" s="16" t="s">
        <v>16</v>
      </c>
      <c r="D5" s="17" t="s">
        <v>23</v>
      </c>
      <c r="E5" s="18" t="s">
        <v>24</v>
      </c>
      <c r="F5" s="18" t="s">
        <v>22</v>
      </c>
      <c r="G5" s="19">
        <v>60.25</v>
      </c>
      <c r="H5" s="20">
        <f t="shared" si="0"/>
        <v>24.1</v>
      </c>
      <c r="I5" s="26">
        <v>70.4</v>
      </c>
      <c r="J5" s="27">
        <f t="shared" si="1"/>
        <v>42.24</v>
      </c>
      <c r="K5" s="26">
        <f>H5+J5</f>
        <v>66.34</v>
      </c>
      <c r="L5" s="28"/>
      <c r="M5" s="29"/>
      <c r="N5" s="29"/>
    </row>
    <row r="6" spans="1:14" s="2" customFormat="1" ht="30.75" customHeight="1">
      <c r="A6" s="14">
        <v>4</v>
      </c>
      <c r="B6" s="15" t="s">
        <v>15</v>
      </c>
      <c r="C6" s="16" t="s">
        <v>16</v>
      </c>
      <c r="D6" s="17" t="s">
        <v>25</v>
      </c>
      <c r="E6" s="18" t="s">
        <v>26</v>
      </c>
      <c r="F6" s="18" t="s">
        <v>22</v>
      </c>
      <c r="G6" s="19">
        <v>61.25</v>
      </c>
      <c r="H6" s="20">
        <f t="shared" si="0"/>
        <v>24.5</v>
      </c>
      <c r="I6" s="26">
        <v>0</v>
      </c>
      <c r="J6" s="27">
        <f t="shared" si="1"/>
        <v>0</v>
      </c>
      <c r="K6" s="26">
        <f>H6+J6</f>
        <v>24.5</v>
      </c>
      <c r="L6" s="28"/>
      <c r="M6" s="29"/>
      <c r="N6" s="29"/>
    </row>
    <row r="7" spans="1:14" s="2" customFormat="1" ht="30.75" customHeight="1">
      <c r="A7" s="14">
        <v>5</v>
      </c>
      <c r="B7" s="15" t="s">
        <v>15</v>
      </c>
      <c r="C7" s="16" t="s">
        <v>16</v>
      </c>
      <c r="D7" s="17" t="s">
        <v>27</v>
      </c>
      <c r="E7" s="18" t="s">
        <v>18</v>
      </c>
      <c r="F7" s="18" t="s">
        <v>22</v>
      </c>
      <c r="G7" s="19">
        <v>50</v>
      </c>
      <c r="H7" s="20">
        <f t="shared" si="0"/>
        <v>20</v>
      </c>
      <c r="I7" s="26">
        <v>0</v>
      </c>
      <c r="J7" s="27">
        <f t="shared" si="1"/>
        <v>0</v>
      </c>
      <c r="K7" s="26">
        <f>H7+J7</f>
        <v>20</v>
      </c>
      <c r="L7" s="28"/>
      <c r="M7" s="29"/>
      <c r="N7" s="29"/>
    </row>
    <row r="8" spans="1:14" s="2" customFormat="1" ht="30.75" customHeight="1">
      <c r="A8" s="14">
        <v>6</v>
      </c>
      <c r="B8" s="15" t="s">
        <v>15</v>
      </c>
      <c r="C8" s="16" t="s">
        <v>16</v>
      </c>
      <c r="D8" s="17" t="s">
        <v>28</v>
      </c>
      <c r="E8" s="18" t="s">
        <v>29</v>
      </c>
      <c r="F8" s="18" t="s">
        <v>22</v>
      </c>
      <c r="G8" s="19">
        <v>46.75</v>
      </c>
      <c r="H8" s="20">
        <f t="shared" si="0"/>
        <v>18.7</v>
      </c>
      <c r="I8" s="26">
        <v>0</v>
      </c>
      <c r="J8" s="27">
        <f t="shared" si="1"/>
        <v>0</v>
      </c>
      <c r="K8" s="26">
        <f aca="true" t="shared" si="2" ref="K8:K39">H8+J8</f>
        <v>18.7</v>
      </c>
      <c r="L8" s="28"/>
      <c r="M8" s="29"/>
      <c r="N8" s="29"/>
    </row>
    <row r="9" spans="1:14" s="2" customFormat="1" ht="30.75" customHeight="1">
      <c r="A9" s="14">
        <v>7</v>
      </c>
      <c r="B9" s="16" t="s">
        <v>30</v>
      </c>
      <c r="C9" s="16" t="s">
        <v>31</v>
      </c>
      <c r="D9" s="17" t="s">
        <v>32</v>
      </c>
      <c r="E9" s="18" t="s">
        <v>33</v>
      </c>
      <c r="F9" s="18" t="s">
        <v>22</v>
      </c>
      <c r="G9" s="19">
        <v>74.25</v>
      </c>
      <c r="H9" s="20">
        <f t="shared" si="0"/>
        <v>29.700000000000003</v>
      </c>
      <c r="I9" s="26">
        <v>81.2</v>
      </c>
      <c r="J9" s="27">
        <f t="shared" si="1"/>
        <v>48.72</v>
      </c>
      <c r="K9" s="26">
        <f t="shared" si="2"/>
        <v>78.42</v>
      </c>
      <c r="L9" s="28">
        <v>1</v>
      </c>
      <c r="M9" s="29" t="s">
        <v>20</v>
      </c>
      <c r="N9" s="29"/>
    </row>
    <row r="10" spans="1:14" s="2" customFormat="1" ht="30.75" customHeight="1">
      <c r="A10" s="14">
        <v>8</v>
      </c>
      <c r="B10" s="16" t="s">
        <v>30</v>
      </c>
      <c r="C10" s="16" t="s">
        <v>31</v>
      </c>
      <c r="D10" s="17" t="s">
        <v>34</v>
      </c>
      <c r="E10" s="18" t="s">
        <v>35</v>
      </c>
      <c r="F10" s="18" t="s">
        <v>22</v>
      </c>
      <c r="G10" s="19">
        <v>74</v>
      </c>
      <c r="H10" s="20">
        <f t="shared" si="0"/>
        <v>29.6</v>
      </c>
      <c r="I10" s="26">
        <v>79.4</v>
      </c>
      <c r="J10" s="27">
        <f t="shared" si="1"/>
        <v>47.64</v>
      </c>
      <c r="K10" s="26">
        <f t="shared" si="2"/>
        <v>77.24000000000001</v>
      </c>
      <c r="L10" s="28">
        <v>2</v>
      </c>
      <c r="M10" s="29" t="s">
        <v>20</v>
      </c>
      <c r="N10" s="29"/>
    </row>
    <row r="11" spans="1:14" s="2" customFormat="1" ht="30.75" customHeight="1">
      <c r="A11" s="14">
        <v>9</v>
      </c>
      <c r="B11" s="16" t="s">
        <v>30</v>
      </c>
      <c r="C11" s="16" t="s">
        <v>31</v>
      </c>
      <c r="D11" s="17" t="s">
        <v>36</v>
      </c>
      <c r="E11" s="18" t="s">
        <v>37</v>
      </c>
      <c r="F11" s="18" t="s">
        <v>22</v>
      </c>
      <c r="G11" s="19">
        <v>70.25</v>
      </c>
      <c r="H11" s="20">
        <f t="shared" si="0"/>
        <v>28.1</v>
      </c>
      <c r="I11" s="26">
        <v>81.2</v>
      </c>
      <c r="J11" s="27">
        <f t="shared" si="1"/>
        <v>48.72</v>
      </c>
      <c r="K11" s="26">
        <f t="shared" si="2"/>
        <v>76.82</v>
      </c>
      <c r="L11" s="28">
        <v>3</v>
      </c>
      <c r="M11" s="29" t="s">
        <v>20</v>
      </c>
      <c r="N11" s="29"/>
    </row>
    <row r="12" spans="1:14" s="2" customFormat="1" ht="30.75" customHeight="1">
      <c r="A12" s="14">
        <v>10</v>
      </c>
      <c r="B12" s="16" t="s">
        <v>30</v>
      </c>
      <c r="C12" s="16" t="s">
        <v>31</v>
      </c>
      <c r="D12" s="17" t="s">
        <v>38</v>
      </c>
      <c r="E12" s="18" t="s">
        <v>39</v>
      </c>
      <c r="F12" s="18" t="s">
        <v>22</v>
      </c>
      <c r="G12" s="19">
        <v>67.5</v>
      </c>
      <c r="H12" s="20">
        <f t="shared" si="0"/>
        <v>27</v>
      </c>
      <c r="I12" s="26">
        <v>82.8</v>
      </c>
      <c r="J12" s="27">
        <f t="shared" si="1"/>
        <v>49.68</v>
      </c>
      <c r="K12" s="26">
        <f t="shared" si="2"/>
        <v>76.68</v>
      </c>
      <c r="L12" s="28">
        <v>4</v>
      </c>
      <c r="M12" s="29" t="s">
        <v>20</v>
      </c>
      <c r="N12" s="29"/>
    </row>
    <row r="13" spans="1:14" s="2" customFormat="1" ht="30.75" customHeight="1">
      <c r="A13" s="14">
        <v>11</v>
      </c>
      <c r="B13" s="16" t="s">
        <v>30</v>
      </c>
      <c r="C13" s="16" t="s">
        <v>31</v>
      </c>
      <c r="D13" s="17" t="s">
        <v>40</v>
      </c>
      <c r="E13" s="18" t="s">
        <v>41</v>
      </c>
      <c r="F13" s="18" t="s">
        <v>19</v>
      </c>
      <c r="G13" s="19">
        <v>66.75</v>
      </c>
      <c r="H13" s="20">
        <f t="shared" si="0"/>
        <v>26.700000000000003</v>
      </c>
      <c r="I13" s="26">
        <v>82.4</v>
      </c>
      <c r="J13" s="27">
        <f t="shared" si="1"/>
        <v>49.440000000000005</v>
      </c>
      <c r="K13" s="26">
        <f t="shared" si="2"/>
        <v>76.14000000000001</v>
      </c>
      <c r="L13" s="28">
        <v>5</v>
      </c>
      <c r="M13" s="29" t="s">
        <v>20</v>
      </c>
      <c r="N13" s="29"/>
    </row>
    <row r="14" spans="1:14" s="2" customFormat="1" ht="30.75" customHeight="1">
      <c r="A14" s="14">
        <v>12</v>
      </c>
      <c r="B14" s="16" t="s">
        <v>30</v>
      </c>
      <c r="C14" s="16" t="s">
        <v>31</v>
      </c>
      <c r="D14" s="17" t="s">
        <v>42</v>
      </c>
      <c r="E14" s="18" t="s">
        <v>43</v>
      </c>
      <c r="F14" s="18" t="s">
        <v>22</v>
      </c>
      <c r="G14" s="19">
        <v>73</v>
      </c>
      <c r="H14" s="20">
        <f t="shared" si="0"/>
        <v>29.200000000000003</v>
      </c>
      <c r="I14" s="26">
        <v>78.2</v>
      </c>
      <c r="J14" s="27">
        <f t="shared" si="1"/>
        <v>46.92</v>
      </c>
      <c r="K14" s="26">
        <f t="shared" si="2"/>
        <v>76.12</v>
      </c>
      <c r="L14" s="28">
        <v>6</v>
      </c>
      <c r="M14" s="29" t="s">
        <v>20</v>
      </c>
      <c r="N14" s="29"/>
    </row>
    <row r="15" spans="1:14" s="2" customFormat="1" ht="30.75" customHeight="1">
      <c r="A15" s="14">
        <v>13</v>
      </c>
      <c r="B15" s="16" t="s">
        <v>30</v>
      </c>
      <c r="C15" s="16" t="s">
        <v>31</v>
      </c>
      <c r="D15" s="17" t="s">
        <v>44</v>
      </c>
      <c r="E15" s="18" t="s">
        <v>45</v>
      </c>
      <c r="F15" s="18" t="s">
        <v>22</v>
      </c>
      <c r="G15" s="19">
        <v>70.05</v>
      </c>
      <c r="H15" s="20">
        <f t="shared" si="0"/>
        <v>28.02</v>
      </c>
      <c r="I15" s="26">
        <v>79.8</v>
      </c>
      <c r="J15" s="27">
        <f t="shared" si="1"/>
        <v>47.879999999999995</v>
      </c>
      <c r="K15" s="26">
        <f t="shared" si="2"/>
        <v>75.89999999999999</v>
      </c>
      <c r="L15" s="28">
        <v>7</v>
      </c>
      <c r="M15" s="29" t="s">
        <v>20</v>
      </c>
      <c r="N15" s="29"/>
    </row>
    <row r="16" spans="1:14" s="2" customFormat="1" ht="30.75" customHeight="1">
      <c r="A16" s="14">
        <v>14</v>
      </c>
      <c r="B16" s="16" t="s">
        <v>30</v>
      </c>
      <c r="C16" s="16" t="s">
        <v>31</v>
      </c>
      <c r="D16" s="17" t="s">
        <v>46</v>
      </c>
      <c r="E16" s="18" t="s">
        <v>26</v>
      </c>
      <c r="F16" s="18" t="s">
        <v>19</v>
      </c>
      <c r="G16" s="19">
        <v>65.75</v>
      </c>
      <c r="H16" s="20">
        <f t="shared" si="0"/>
        <v>26.3</v>
      </c>
      <c r="I16" s="26">
        <v>81.8</v>
      </c>
      <c r="J16" s="27">
        <f t="shared" si="1"/>
        <v>49.08</v>
      </c>
      <c r="K16" s="26">
        <f t="shared" si="2"/>
        <v>75.38</v>
      </c>
      <c r="L16" s="28">
        <v>8</v>
      </c>
      <c r="M16" s="29" t="s">
        <v>20</v>
      </c>
      <c r="N16" s="29"/>
    </row>
    <row r="17" spans="1:14" s="2" customFormat="1" ht="30.75" customHeight="1">
      <c r="A17" s="14">
        <v>15</v>
      </c>
      <c r="B17" s="16" t="s">
        <v>30</v>
      </c>
      <c r="C17" s="16" t="s">
        <v>31</v>
      </c>
      <c r="D17" s="17" t="s">
        <v>47</v>
      </c>
      <c r="E17" s="18" t="s">
        <v>48</v>
      </c>
      <c r="F17" s="18" t="s">
        <v>19</v>
      </c>
      <c r="G17" s="19">
        <v>70.25</v>
      </c>
      <c r="H17" s="20">
        <f t="shared" si="0"/>
        <v>28.1</v>
      </c>
      <c r="I17" s="26">
        <v>78.6</v>
      </c>
      <c r="J17" s="27">
        <f t="shared" si="1"/>
        <v>47.16</v>
      </c>
      <c r="K17" s="26">
        <f t="shared" si="2"/>
        <v>75.25999999999999</v>
      </c>
      <c r="L17" s="28">
        <v>9</v>
      </c>
      <c r="M17" s="29" t="s">
        <v>20</v>
      </c>
      <c r="N17" s="29"/>
    </row>
    <row r="18" spans="1:14" s="2" customFormat="1" ht="30.75" customHeight="1">
      <c r="A18" s="14">
        <v>16</v>
      </c>
      <c r="B18" s="16" t="s">
        <v>30</v>
      </c>
      <c r="C18" s="16" t="s">
        <v>31</v>
      </c>
      <c r="D18" s="17" t="s">
        <v>49</v>
      </c>
      <c r="E18" s="18" t="s">
        <v>50</v>
      </c>
      <c r="F18" s="18" t="s">
        <v>22</v>
      </c>
      <c r="G18" s="19">
        <v>62.75</v>
      </c>
      <c r="H18" s="20">
        <f t="shared" si="0"/>
        <v>25.1</v>
      </c>
      <c r="I18" s="26">
        <v>83.6</v>
      </c>
      <c r="J18" s="27">
        <f t="shared" si="1"/>
        <v>50.16</v>
      </c>
      <c r="K18" s="26">
        <f t="shared" si="2"/>
        <v>75.25999999999999</v>
      </c>
      <c r="L18" s="28">
        <v>10</v>
      </c>
      <c r="M18" s="29" t="s">
        <v>20</v>
      </c>
      <c r="N18" s="29"/>
    </row>
    <row r="19" spans="1:14" s="2" customFormat="1" ht="30.75" customHeight="1">
      <c r="A19" s="14">
        <v>17</v>
      </c>
      <c r="B19" s="16" t="s">
        <v>30</v>
      </c>
      <c r="C19" s="16" t="s">
        <v>31</v>
      </c>
      <c r="D19" s="17" t="s">
        <v>51</v>
      </c>
      <c r="E19" s="18" t="s">
        <v>52</v>
      </c>
      <c r="F19" s="18" t="s">
        <v>22</v>
      </c>
      <c r="G19" s="19">
        <v>69</v>
      </c>
      <c r="H19" s="20">
        <f t="shared" si="0"/>
        <v>27.6</v>
      </c>
      <c r="I19" s="26">
        <v>79.4</v>
      </c>
      <c r="J19" s="27">
        <f t="shared" si="1"/>
        <v>47.64</v>
      </c>
      <c r="K19" s="26">
        <f t="shared" si="2"/>
        <v>75.24000000000001</v>
      </c>
      <c r="L19" s="28">
        <v>11</v>
      </c>
      <c r="M19" s="29" t="s">
        <v>20</v>
      </c>
      <c r="N19" s="29"/>
    </row>
    <row r="20" spans="1:14" s="2" customFormat="1" ht="30.75" customHeight="1">
      <c r="A20" s="14">
        <v>18</v>
      </c>
      <c r="B20" s="16" t="s">
        <v>30</v>
      </c>
      <c r="C20" s="16" t="s">
        <v>31</v>
      </c>
      <c r="D20" s="17" t="s">
        <v>53</v>
      </c>
      <c r="E20" s="18" t="s">
        <v>54</v>
      </c>
      <c r="F20" s="18" t="s">
        <v>22</v>
      </c>
      <c r="G20" s="19">
        <v>62.75</v>
      </c>
      <c r="H20" s="20">
        <f t="shared" si="0"/>
        <v>25.1</v>
      </c>
      <c r="I20" s="26">
        <v>82.8</v>
      </c>
      <c r="J20" s="27">
        <f t="shared" si="1"/>
        <v>49.68</v>
      </c>
      <c r="K20" s="26">
        <f t="shared" si="2"/>
        <v>74.78</v>
      </c>
      <c r="L20" s="28">
        <v>12</v>
      </c>
      <c r="M20" s="29" t="s">
        <v>20</v>
      </c>
      <c r="N20" s="29"/>
    </row>
    <row r="21" spans="1:14" s="2" customFormat="1" ht="30.75" customHeight="1">
      <c r="A21" s="14">
        <v>19</v>
      </c>
      <c r="B21" s="16" t="s">
        <v>30</v>
      </c>
      <c r="C21" s="16" t="s">
        <v>31</v>
      </c>
      <c r="D21" s="17" t="s">
        <v>55</v>
      </c>
      <c r="E21" s="18" t="s">
        <v>56</v>
      </c>
      <c r="F21" s="18" t="s">
        <v>22</v>
      </c>
      <c r="G21" s="19">
        <v>68.25</v>
      </c>
      <c r="H21" s="20">
        <f t="shared" si="0"/>
        <v>27.3</v>
      </c>
      <c r="I21" s="26">
        <v>78.4</v>
      </c>
      <c r="J21" s="27">
        <f t="shared" si="1"/>
        <v>47.04</v>
      </c>
      <c r="K21" s="26">
        <f t="shared" si="2"/>
        <v>74.34</v>
      </c>
      <c r="L21" s="28">
        <v>13</v>
      </c>
      <c r="M21" s="29" t="s">
        <v>20</v>
      </c>
      <c r="N21" s="29"/>
    </row>
    <row r="22" spans="1:14" s="2" customFormat="1" ht="30.75" customHeight="1">
      <c r="A22" s="14">
        <v>20</v>
      </c>
      <c r="B22" s="16" t="s">
        <v>30</v>
      </c>
      <c r="C22" s="16" t="s">
        <v>31</v>
      </c>
      <c r="D22" s="17" t="s">
        <v>57</v>
      </c>
      <c r="E22" s="18" t="s">
        <v>58</v>
      </c>
      <c r="F22" s="18" t="s">
        <v>19</v>
      </c>
      <c r="G22" s="19">
        <v>64</v>
      </c>
      <c r="H22" s="20">
        <f t="shared" si="0"/>
        <v>25.6</v>
      </c>
      <c r="I22" s="26">
        <v>79.8</v>
      </c>
      <c r="J22" s="27">
        <f t="shared" si="1"/>
        <v>47.879999999999995</v>
      </c>
      <c r="K22" s="26">
        <f t="shared" si="2"/>
        <v>73.47999999999999</v>
      </c>
      <c r="L22" s="28">
        <v>14</v>
      </c>
      <c r="M22" s="29" t="s">
        <v>20</v>
      </c>
      <c r="N22" s="29"/>
    </row>
    <row r="23" spans="1:14" s="2" customFormat="1" ht="30.75" customHeight="1">
      <c r="A23" s="14">
        <v>21</v>
      </c>
      <c r="B23" s="16" t="s">
        <v>30</v>
      </c>
      <c r="C23" s="16" t="s">
        <v>31</v>
      </c>
      <c r="D23" s="17" t="s">
        <v>59</v>
      </c>
      <c r="E23" s="18" t="s">
        <v>60</v>
      </c>
      <c r="F23" s="18" t="s">
        <v>22</v>
      </c>
      <c r="G23" s="19">
        <v>61.75</v>
      </c>
      <c r="H23" s="20">
        <f t="shared" si="0"/>
        <v>24.700000000000003</v>
      </c>
      <c r="I23" s="26">
        <v>80.8</v>
      </c>
      <c r="J23" s="27">
        <f t="shared" si="1"/>
        <v>48.48</v>
      </c>
      <c r="K23" s="26">
        <f t="shared" si="2"/>
        <v>73.18</v>
      </c>
      <c r="L23" s="28"/>
      <c r="M23" s="29"/>
      <c r="N23" s="29"/>
    </row>
    <row r="24" spans="1:14" s="2" customFormat="1" ht="30.75" customHeight="1">
      <c r="A24" s="14">
        <v>22</v>
      </c>
      <c r="B24" s="16" t="s">
        <v>30</v>
      </c>
      <c r="C24" s="16" t="s">
        <v>31</v>
      </c>
      <c r="D24" s="17" t="s">
        <v>61</v>
      </c>
      <c r="E24" s="18" t="s">
        <v>62</v>
      </c>
      <c r="F24" s="18" t="s">
        <v>22</v>
      </c>
      <c r="G24" s="19">
        <v>63.25</v>
      </c>
      <c r="H24" s="20">
        <f t="shared" si="0"/>
        <v>25.3</v>
      </c>
      <c r="I24" s="26">
        <v>79.6</v>
      </c>
      <c r="J24" s="27">
        <f t="shared" si="1"/>
        <v>47.76</v>
      </c>
      <c r="K24" s="26">
        <f t="shared" si="2"/>
        <v>73.06</v>
      </c>
      <c r="L24" s="28"/>
      <c r="M24" s="29"/>
      <c r="N24" s="29"/>
    </row>
    <row r="25" spans="1:14" s="2" customFormat="1" ht="30.75" customHeight="1">
      <c r="A25" s="14">
        <v>23</v>
      </c>
      <c r="B25" s="16" t="s">
        <v>30</v>
      </c>
      <c r="C25" s="16" t="s">
        <v>31</v>
      </c>
      <c r="D25" s="17" t="s">
        <v>63</v>
      </c>
      <c r="E25" s="18" t="s">
        <v>33</v>
      </c>
      <c r="F25" s="18" t="s">
        <v>22</v>
      </c>
      <c r="G25" s="19">
        <v>60.5</v>
      </c>
      <c r="H25" s="20">
        <f t="shared" si="0"/>
        <v>24.200000000000003</v>
      </c>
      <c r="I25" s="26">
        <v>81.4</v>
      </c>
      <c r="J25" s="27">
        <f t="shared" si="1"/>
        <v>48.84</v>
      </c>
      <c r="K25" s="26">
        <f t="shared" si="2"/>
        <v>73.04</v>
      </c>
      <c r="L25" s="28"/>
      <c r="M25" s="29"/>
      <c r="N25" s="29"/>
    </row>
    <row r="26" spans="1:14" s="2" customFormat="1" ht="30.75" customHeight="1">
      <c r="A26" s="14">
        <v>24</v>
      </c>
      <c r="B26" s="16" t="s">
        <v>30</v>
      </c>
      <c r="C26" s="16" t="s">
        <v>31</v>
      </c>
      <c r="D26" s="17" t="s">
        <v>64</v>
      </c>
      <c r="E26" s="18" t="s">
        <v>65</v>
      </c>
      <c r="F26" s="18" t="s">
        <v>19</v>
      </c>
      <c r="G26" s="19">
        <v>65.25</v>
      </c>
      <c r="H26" s="20">
        <f t="shared" si="0"/>
        <v>26.1</v>
      </c>
      <c r="I26" s="26">
        <v>78.2</v>
      </c>
      <c r="J26" s="27">
        <f t="shared" si="1"/>
        <v>46.92</v>
      </c>
      <c r="K26" s="26">
        <f t="shared" si="2"/>
        <v>73.02000000000001</v>
      </c>
      <c r="L26" s="28"/>
      <c r="M26" s="29"/>
      <c r="N26" s="29"/>
    </row>
    <row r="27" spans="1:14" s="2" customFormat="1" ht="30.75" customHeight="1">
      <c r="A27" s="14">
        <v>25</v>
      </c>
      <c r="B27" s="16" t="s">
        <v>30</v>
      </c>
      <c r="C27" s="16" t="s">
        <v>31</v>
      </c>
      <c r="D27" s="17" t="s">
        <v>66</v>
      </c>
      <c r="E27" s="18" t="s">
        <v>67</v>
      </c>
      <c r="F27" s="18" t="s">
        <v>22</v>
      </c>
      <c r="G27" s="19">
        <v>66.25</v>
      </c>
      <c r="H27" s="20">
        <f t="shared" si="0"/>
        <v>26.5</v>
      </c>
      <c r="I27" s="26">
        <v>76.4</v>
      </c>
      <c r="J27" s="27">
        <f t="shared" si="1"/>
        <v>45.84</v>
      </c>
      <c r="K27" s="26">
        <f t="shared" si="2"/>
        <v>72.34</v>
      </c>
      <c r="L27" s="28"/>
      <c r="M27" s="29"/>
      <c r="N27" s="29"/>
    </row>
    <row r="28" spans="1:14" s="2" customFormat="1" ht="30.75" customHeight="1">
      <c r="A28" s="14">
        <v>26</v>
      </c>
      <c r="B28" s="16" t="s">
        <v>30</v>
      </c>
      <c r="C28" s="16" t="s">
        <v>31</v>
      </c>
      <c r="D28" s="17" t="s">
        <v>68</v>
      </c>
      <c r="E28" s="18" t="s">
        <v>69</v>
      </c>
      <c r="F28" s="18" t="s">
        <v>22</v>
      </c>
      <c r="G28" s="19">
        <v>65.75</v>
      </c>
      <c r="H28" s="20">
        <f t="shared" si="0"/>
        <v>26.3</v>
      </c>
      <c r="I28" s="26">
        <v>75.6</v>
      </c>
      <c r="J28" s="27">
        <f t="shared" si="1"/>
        <v>45.35999999999999</v>
      </c>
      <c r="K28" s="26">
        <f t="shared" si="2"/>
        <v>71.66</v>
      </c>
      <c r="L28" s="28"/>
      <c r="M28" s="29"/>
      <c r="N28" s="29"/>
    </row>
    <row r="29" spans="1:14" s="2" customFormat="1" ht="30.75" customHeight="1">
      <c r="A29" s="14">
        <v>27</v>
      </c>
      <c r="B29" s="16" t="s">
        <v>30</v>
      </c>
      <c r="C29" s="16" t="s">
        <v>31</v>
      </c>
      <c r="D29" s="17" t="s">
        <v>70</v>
      </c>
      <c r="E29" s="18" t="s">
        <v>71</v>
      </c>
      <c r="F29" s="18" t="s">
        <v>19</v>
      </c>
      <c r="G29" s="19">
        <v>66.25</v>
      </c>
      <c r="H29" s="20">
        <f t="shared" si="0"/>
        <v>26.5</v>
      </c>
      <c r="I29" s="26">
        <v>75.2</v>
      </c>
      <c r="J29" s="27">
        <f t="shared" si="1"/>
        <v>45.12</v>
      </c>
      <c r="K29" s="26">
        <f t="shared" si="2"/>
        <v>71.62</v>
      </c>
      <c r="L29" s="28"/>
      <c r="M29" s="29"/>
      <c r="N29" s="29"/>
    </row>
    <row r="30" spans="1:14" s="2" customFormat="1" ht="30.75" customHeight="1">
      <c r="A30" s="14">
        <v>28</v>
      </c>
      <c r="B30" s="16" t="s">
        <v>30</v>
      </c>
      <c r="C30" s="16" t="s">
        <v>31</v>
      </c>
      <c r="D30" s="17" t="s">
        <v>72</v>
      </c>
      <c r="E30" s="18" t="s">
        <v>73</v>
      </c>
      <c r="F30" s="18" t="s">
        <v>22</v>
      </c>
      <c r="G30" s="19">
        <v>66</v>
      </c>
      <c r="H30" s="20">
        <f t="shared" si="0"/>
        <v>26.400000000000002</v>
      </c>
      <c r="I30" s="26">
        <v>75.2</v>
      </c>
      <c r="J30" s="27">
        <f t="shared" si="1"/>
        <v>45.12</v>
      </c>
      <c r="K30" s="26">
        <f t="shared" si="2"/>
        <v>71.52</v>
      </c>
      <c r="L30" s="28"/>
      <c r="M30" s="29"/>
      <c r="N30" s="29"/>
    </row>
    <row r="31" spans="1:14" s="2" customFormat="1" ht="30.75" customHeight="1">
      <c r="A31" s="14">
        <v>29</v>
      </c>
      <c r="B31" s="16" t="s">
        <v>30</v>
      </c>
      <c r="C31" s="16" t="s">
        <v>31</v>
      </c>
      <c r="D31" s="17" t="s">
        <v>74</v>
      </c>
      <c r="E31" s="18" t="s">
        <v>75</v>
      </c>
      <c r="F31" s="18" t="s">
        <v>19</v>
      </c>
      <c r="G31" s="19">
        <v>63.55</v>
      </c>
      <c r="H31" s="20">
        <f t="shared" si="0"/>
        <v>25.42</v>
      </c>
      <c r="I31" s="26">
        <v>76.8</v>
      </c>
      <c r="J31" s="27">
        <f t="shared" si="1"/>
        <v>46.08</v>
      </c>
      <c r="K31" s="26">
        <f t="shared" si="2"/>
        <v>71.5</v>
      </c>
      <c r="L31" s="28"/>
      <c r="M31" s="29"/>
      <c r="N31" s="29"/>
    </row>
    <row r="32" spans="1:14" s="2" customFormat="1" ht="30.75" customHeight="1">
      <c r="A32" s="14">
        <v>30</v>
      </c>
      <c r="B32" s="16" t="s">
        <v>30</v>
      </c>
      <c r="C32" s="16" t="s">
        <v>31</v>
      </c>
      <c r="D32" s="17" t="s">
        <v>76</v>
      </c>
      <c r="E32" s="18" t="s">
        <v>33</v>
      </c>
      <c r="F32" s="18" t="s">
        <v>22</v>
      </c>
      <c r="G32" s="19">
        <v>59</v>
      </c>
      <c r="H32" s="20">
        <f t="shared" si="0"/>
        <v>23.6</v>
      </c>
      <c r="I32" s="26">
        <v>79.2</v>
      </c>
      <c r="J32" s="27">
        <f t="shared" si="1"/>
        <v>47.52</v>
      </c>
      <c r="K32" s="26">
        <f t="shared" si="2"/>
        <v>71.12</v>
      </c>
      <c r="L32" s="28"/>
      <c r="M32" s="29"/>
      <c r="N32" s="29"/>
    </row>
    <row r="33" spans="1:14" s="2" customFormat="1" ht="30.75" customHeight="1">
      <c r="A33" s="14">
        <v>31</v>
      </c>
      <c r="B33" s="16" t="s">
        <v>30</v>
      </c>
      <c r="C33" s="16" t="s">
        <v>31</v>
      </c>
      <c r="D33" s="17" t="s">
        <v>77</v>
      </c>
      <c r="E33" s="18" t="s">
        <v>45</v>
      </c>
      <c r="F33" s="18" t="s">
        <v>19</v>
      </c>
      <c r="G33" s="19">
        <v>62</v>
      </c>
      <c r="H33" s="20">
        <f t="shared" si="0"/>
        <v>24.8</v>
      </c>
      <c r="I33" s="26">
        <v>76.4</v>
      </c>
      <c r="J33" s="27">
        <f t="shared" si="1"/>
        <v>45.84</v>
      </c>
      <c r="K33" s="26">
        <f t="shared" si="2"/>
        <v>70.64</v>
      </c>
      <c r="L33" s="28"/>
      <c r="M33" s="29"/>
      <c r="N33" s="29"/>
    </row>
    <row r="34" spans="1:14" s="2" customFormat="1" ht="30.75" customHeight="1">
      <c r="A34" s="14">
        <v>32</v>
      </c>
      <c r="B34" s="16" t="s">
        <v>30</v>
      </c>
      <c r="C34" s="16" t="s">
        <v>31</v>
      </c>
      <c r="D34" s="17" t="s">
        <v>78</v>
      </c>
      <c r="E34" s="18" t="s">
        <v>79</v>
      </c>
      <c r="F34" s="18" t="s">
        <v>22</v>
      </c>
      <c r="G34" s="19">
        <v>61</v>
      </c>
      <c r="H34" s="20">
        <f t="shared" si="0"/>
        <v>24.400000000000002</v>
      </c>
      <c r="I34" s="26">
        <v>76.4</v>
      </c>
      <c r="J34" s="27">
        <f t="shared" si="1"/>
        <v>45.84</v>
      </c>
      <c r="K34" s="26">
        <f t="shared" si="2"/>
        <v>70.24000000000001</v>
      </c>
      <c r="L34" s="28"/>
      <c r="M34" s="29"/>
      <c r="N34" s="29"/>
    </row>
    <row r="35" spans="1:14" s="3" customFormat="1" ht="30.75" customHeight="1">
      <c r="A35" s="14">
        <v>33</v>
      </c>
      <c r="B35" s="16" t="s">
        <v>80</v>
      </c>
      <c r="C35" s="16" t="s">
        <v>31</v>
      </c>
      <c r="D35" s="17" t="s">
        <v>81</v>
      </c>
      <c r="E35" s="18" t="s">
        <v>82</v>
      </c>
      <c r="F35" s="18" t="s">
        <v>19</v>
      </c>
      <c r="G35" s="20">
        <v>61.5</v>
      </c>
      <c r="H35" s="20">
        <f t="shared" si="0"/>
        <v>24.6</v>
      </c>
      <c r="I35" s="30">
        <v>75.6</v>
      </c>
      <c r="J35" s="31">
        <f t="shared" si="1"/>
        <v>45.35999999999999</v>
      </c>
      <c r="K35" s="30">
        <f t="shared" si="2"/>
        <v>69.96</v>
      </c>
      <c r="L35" s="32"/>
      <c r="M35" s="33"/>
      <c r="N35" s="33"/>
    </row>
    <row r="36" spans="1:14" s="2" customFormat="1" ht="30.75" customHeight="1">
      <c r="A36" s="14">
        <v>34</v>
      </c>
      <c r="B36" s="16" t="s">
        <v>80</v>
      </c>
      <c r="C36" s="16" t="s">
        <v>31</v>
      </c>
      <c r="D36" s="17" t="s">
        <v>83</v>
      </c>
      <c r="E36" s="18" t="s">
        <v>45</v>
      </c>
      <c r="F36" s="18" t="s">
        <v>19</v>
      </c>
      <c r="G36" s="19">
        <v>60.55</v>
      </c>
      <c r="H36" s="20">
        <f aca="true" t="shared" si="3" ref="H36:H59">G36*0.4</f>
        <v>24.22</v>
      </c>
      <c r="I36" s="26">
        <v>75.8</v>
      </c>
      <c r="J36" s="27">
        <f aca="true" t="shared" si="4" ref="J36:J59">I36*0.6</f>
        <v>45.48</v>
      </c>
      <c r="K36" s="26">
        <f t="shared" si="2"/>
        <v>69.69999999999999</v>
      </c>
      <c r="L36" s="28"/>
      <c r="M36" s="29"/>
      <c r="N36" s="29"/>
    </row>
    <row r="37" spans="1:14" s="2" customFormat="1" ht="30.75" customHeight="1">
      <c r="A37" s="14">
        <v>35</v>
      </c>
      <c r="B37" s="16" t="s">
        <v>30</v>
      </c>
      <c r="C37" s="16" t="s">
        <v>31</v>
      </c>
      <c r="D37" s="17" t="s">
        <v>84</v>
      </c>
      <c r="E37" s="18" t="s">
        <v>85</v>
      </c>
      <c r="F37" s="18" t="s">
        <v>22</v>
      </c>
      <c r="G37" s="19">
        <v>62</v>
      </c>
      <c r="H37" s="20">
        <f t="shared" si="3"/>
        <v>24.8</v>
      </c>
      <c r="I37" s="26">
        <v>74.6</v>
      </c>
      <c r="J37" s="27">
        <f t="shared" si="4"/>
        <v>44.76</v>
      </c>
      <c r="K37" s="26">
        <f t="shared" si="2"/>
        <v>69.56</v>
      </c>
      <c r="L37" s="28"/>
      <c r="M37" s="29"/>
      <c r="N37" s="29"/>
    </row>
    <row r="38" spans="1:14" s="2" customFormat="1" ht="30.75" customHeight="1">
      <c r="A38" s="14">
        <v>36</v>
      </c>
      <c r="B38" s="16" t="s">
        <v>30</v>
      </c>
      <c r="C38" s="16" t="s">
        <v>31</v>
      </c>
      <c r="D38" s="17" t="s">
        <v>86</v>
      </c>
      <c r="E38" s="18" t="s">
        <v>87</v>
      </c>
      <c r="F38" s="18" t="s">
        <v>22</v>
      </c>
      <c r="G38" s="19">
        <v>63</v>
      </c>
      <c r="H38" s="20">
        <f t="shared" si="3"/>
        <v>25.200000000000003</v>
      </c>
      <c r="I38" s="26">
        <v>73.6</v>
      </c>
      <c r="J38" s="27">
        <f t="shared" si="4"/>
        <v>44.16</v>
      </c>
      <c r="K38" s="26">
        <f t="shared" si="2"/>
        <v>69.36</v>
      </c>
      <c r="L38" s="28"/>
      <c r="M38" s="29"/>
      <c r="N38" s="29"/>
    </row>
    <row r="39" spans="1:14" s="2" customFormat="1" ht="30.75" customHeight="1">
      <c r="A39" s="14">
        <v>37</v>
      </c>
      <c r="B39" s="16" t="s">
        <v>30</v>
      </c>
      <c r="C39" s="16" t="s">
        <v>31</v>
      </c>
      <c r="D39" s="17" t="s">
        <v>88</v>
      </c>
      <c r="E39" s="18" t="s">
        <v>89</v>
      </c>
      <c r="F39" s="18" t="s">
        <v>22</v>
      </c>
      <c r="G39" s="19">
        <v>60.25</v>
      </c>
      <c r="H39" s="20">
        <f t="shared" si="3"/>
        <v>24.1</v>
      </c>
      <c r="I39" s="26">
        <v>74.6</v>
      </c>
      <c r="J39" s="27">
        <f t="shared" si="4"/>
        <v>44.76</v>
      </c>
      <c r="K39" s="26">
        <f t="shared" si="2"/>
        <v>68.86</v>
      </c>
      <c r="L39" s="28"/>
      <c r="M39" s="29"/>
      <c r="N39" s="29"/>
    </row>
    <row r="40" spans="1:14" s="2" customFormat="1" ht="30.75" customHeight="1">
      <c r="A40" s="14">
        <v>38</v>
      </c>
      <c r="B40" s="16" t="s">
        <v>30</v>
      </c>
      <c r="C40" s="16" t="s">
        <v>31</v>
      </c>
      <c r="D40" s="17" t="s">
        <v>90</v>
      </c>
      <c r="E40" s="18" t="s">
        <v>91</v>
      </c>
      <c r="F40" s="18" t="s">
        <v>22</v>
      </c>
      <c r="G40" s="19">
        <v>62.25</v>
      </c>
      <c r="H40" s="20">
        <f t="shared" si="3"/>
        <v>24.900000000000002</v>
      </c>
      <c r="I40" s="26">
        <v>73</v>
      </c>
      <c r="J40" s="27">
        <f t="shared" si="4"/>
        <v>43.8</v>
      </c>
      <c r="K40" s="26">
        <f aca="true" t="shared" si="5" ref="K40:K59">H40+J40</f>
        <v>68.7</v>
      </c>
      <c r="L40" s="28"/>
      <c r="M40" s="29"/>
      <c r="N40" s="29"/>
    </row>
    <row r="41" spans="1:14" s="2" customFormat="1" ht="30.75" customHeight="1">
      <c r="A41" s="14">
        <v>39</v>
      </c>
      <c r="B41" s="16" t="s">
        <v>30</v>
      </c>
      <c r="C41" s="16" t="s">
        <v>31</v>
      </c>
      <c r="D41" s="17" t="s">
        <v>92</v>
      </c>
      <c r="E41" s="18" t="s">
        <v>93</v>
      </c>
      <c r="F41" s="18" t="s">
        <v>22</v>
      </c>
      <c r="G41" s="19">
        <v>63.5</v>
      </c>
      <c r="H41" s="20">
        <f t="shared" si="3"/>
        <v>25.400000000000002</v>
      </c>
      <c r="I41" s="26">
        <v>72</v>
      </c>
      <c r="J41" s="27">
        <f t="shared" si="4"/>
        <v>43.199999999999996</v>
      </c>
      <c r="K41" s="26">
        <f t="shared" si="5"/>
        <v>68.6</v>
      </c>
      <c r="L41" s="28"/>
      <c r="M41" s="29"/>
      <c r="N41" s="29"/>
    </row>
    <row r="42" spans="1:14" s="2" customFormat="1" ht="30.75" customHeight="1">
      <c r="A42" s="14">
        <v>40</v>
      </c>
      <c r="B42" s="16" t="s">
        <v>30</v>
      </c>
      <c r="C42" s="16" t="s">
        <v>31</v>
      </c>
      <c r="D42" s="17" t="s">
        <v>94</v>
      </c>
      <c r="E42" s="18" t="s">
        <v>95</v>
      </c>
      <c r="F42" s="18" t="s">
        <v>22</v>
      </c>
      <c r="G42" s="19">
        <v>61.55</v>
      </c>
      <c r="H42" s="20">
        <f t="shared" si="3"/>
        <v>24.62</v>
      </c>
      <c r="I42" s="26">
        <v>69.2</v>
      </c>
      <c r="J42" s="27">
        <f t="shared" si="4"/>
        <v>41.52</v>
      </c>
      <c r="K42" s="26">
        <f t="shared" si="5"/>
        <v>66.14</v>
      </c>
      <c r="L42" s="28"/>
      <c r="M42" s="29"/>
      <c r="N42" s="29"/>
    </row>
    <row r="43" spans="1:14" s="2" customFormat="1" ht="30.75" customHeight="1">
      <c r="A43" s="14">
        <v>41</v>
      </c>
      <c r="B43" s="16" t="s">
        <v>30</v>
      </c>
      <c r="C43" s="16" t="s">
        <v>31</v>
      </c>
      <c r="D43" s="17" t="s">
        <v>96</v>
      </c>
      <c r="E43" s="18" t="s">
        <v>97</v>
      </c>
      <c r="F43" s="18" t="s">
        <v>22</v>
      </c>
      <c r="G43" s="19">
        <v>58.8</v>
      </c>
      <c r="H43" s="20">
        <f t="shared" si="3"/>
        <v>23.52</v>
      </c>
      <c r="I43" s="26">
        <v>70.4</v>
      </c>
      <c r="J43" s="27">
        <f t="shared" si="4"/>
        <v>42.24</v>
      </c>
      <c r="K43" s="26">
        <f t="shared" si="5"/>
        <v>65.76</v>
      </c>
      <c r="L43" s="28"/>
      <c r="M43" s="29"/>
      <c r="N43" s="29"/>
    </row>
    <row r="44" spans="1:14" s="2" customFormat="1" ht="30.75" customHeight="1">
      <c r="A44" s="14">
        <v>42</v>
      </c>
      <c r="B44" s="16" t="s">
        <v>30</v>
      </c>
      <c r="C44" s="16" t="s">
        <v>31</v>
      </c>
      <c r="D44" s="17" t="s">
        <v>98</v>
      </c>
      <c r="E44" s="18" t="s">
        <v>99</v>
      </c>
      <c r="F44" s="18" t="s">
        <v>22</v>
      </c>
      <c r="G44" s="19">
        <v>60</v>
      </c>
      <c r="H44" s="20">
        <f t="shared" si="3"/>
        <v>24</v>
      </c>
      <c r="I44" s="26">
        <v>68.4</v>
      </c>
      <c r="J44" s="27">
        <f t="shared" si="4"/>
        <v>41.04</v>
      </c>
      <c r="K44" s="26">
        <f t="shared" si="5"/>
        <v>65.03999999999999</v>
      </c>
      <c r="L44" s="28"/>
      <c r="M44" s="29"/>
      <c r="N44" s="29"/>
    </row>
    <row r="45" spans="1:14" s="2" customFormat="1" ht="30.75" customHeight="1">
      <c r="A45" s="14">
        <v>43</v>
      </c>
      <c r="B45" s="16" t="s">
        <v>30</v>
      </c>
      <c r="C45" s="16" t="s">
        <v>31</v>
      </c>
      <c r="D45" s="17" t="s">
        <v>100</v>
      </c>
      <c r="E45" s="18" t="s">
        <v>101</v>
      </c>
      <c r="F45" s="18" t="s">
        <v>22</v>
      </c>
      <c r="G45" s="19">
        <v>65.25</v>
      </c>
      <c r="H45" s="20">
        <f t="shared" si="3"/>
        <v>26.1</v>
      </c>
      <c r="I45" s="26">
        <v>0</v>
      </c>
      <c r="J45" s="27">
        <f t="shared" si="4"/>
        <v>0</v>
      </c>
      <c r="K45" s="26">
        <f t="shared" si="5"/>
        <v>26.1</v>
      </c>
      <c r="L45" s="28"/>
      <c r="M45" s="29"/>
      <c r="N45" s="29"/>
    </row>
    <row r="46" spans="1:14" s="2" customFormat="1" ht="30.75" customHeight="1">
      <c r="A46" s="14">
        <v>44</v>
      </c>
      <c r="B46" s="16" t="s">
        <v>30</v>
      </c>
      <c r="C46" s="16" t="s">
        <v>31</v>
      </c>
      <c r="D46" s="17" t="s">
        <v>102</v>
      </c>
      <c r="E46" s="18" t="s">
        <v>103</v>
      </c>
      <c r="F46" s="18" t="s">
        <v>22</v>
      </c>
      <c r="G46" s="19">
        <v>64</v>
      </c>
      <c r="H46" s="20">
        <f t="shared" si="3"/>
        <v>25.6</v>
      </c>
      <c r="I46" s="26">
        <v>0</v>
      </c>
      <c r="J46" s="27">
        <f t="shared" si="4"/>
        <v>0</v>
      </c>
      <c r="K46" s="26">
        <f t="shared" si="5"/>
        <v>25.6</v>
      </c>
      <c r="L46" s="28"/>
      <c r="M46" s="29"/>
      <c r="N46" s="29"/>
    </row>
    <row r="47" spans="1:14" s="2" customFormat="1" ht="30.75" customHeight="1">
      <c r="A47" s="14">
        <v>45</v>
      </c>
      <c r="B47" s="16" t="s">
        <v>30</v>
      </c>
      <c r="C47" s="16" t="s">
        <v>31</v>
      </c>
      <c r="D47" s="17" t="s">
        <v>104</v>
      </c>
      <c r="E47" s="18" t="s">
        <v>105</v>
      </c>
      <c r="F47" s="18" t="s">
        <v>22</v>
      </c>
      <c r="G47" s="19">
        <v>64</v>
      </c>
      <c r="H47" s="20">
        <f t="shared" si="3"/>
        <v>25.6</v>
      </c>
      <c r="I47" s="26">
        <v>0</v>
      </c>
      <c r="J47" s="27">
        <f t="shared" si="4"/>
        <v>0</v>
      </c>
      <c r="K47" s="26">
        <f t="shared" si="5"/>
        <v>25.6</v>
      </c>
      <c r="L47" s="28"/>
      <c r="M47" s="29"/>
      <c r="N47" s="29"/>
    </row>
    <row r="48" spans="1:14" s="2" customFormat="1" ht="30.75" customHeight="1">
      <c r="A48" s="14">
        <v>46</v>
      </c>
      <c r="B48" s="16" t="s">
        <v>30</v>
      </c>
      <c r="C48" s="16" t="s">
        <v>31</v>
      </c>
      <c r="D48" s="17" t="s">
        <v>106</v>
      </c>
      <c r="E48" s="18" t="s">
        <v>99</v>
      </c>
      <c r="F48" s="18" t="s">
        <v>22</v>
      </c>
      <c r="G48" s="19">
        <v>60.75</v>
      </c>
      <c r="H48" s="20">
        <f t="shared" si="3"/>
        <v>24.3</v>
      </c>
      <c r="I48" s="26">
        <v>0</v>
      </c>
      <c r="J48" s="27">
        <f t="shared" si="4"/>
        <v>0</v>
      </c>
      <c r="K48" s="26">
        <f t="shared" si="5"/>
        <v>24.3</v>
      </c>
      <c r="L48" s="28"/>
      <c r="M48" s="29"/>
      <c r="N48" s="29"/>
    </row>
    <row r="49" spans="1:14" s="2" customFormat="1" ht="30.75" customHeight="1">
      <c r="A49" s="14">
        <v>47</v>
      </c>
      <c r="B49" s="16" t="s">
        <v>30</v>
      </c>
      <c r="C49" s="16" t="s">
        <v>31</v>
      </c>
      <c r="D49" s="17" t="s">
        <v>107</v>
      </c>
      <c r="E49" s="18" t="s">
        <v>108</v>
      </c>
      <c r="F49" s="18" t="s">
        <v>19</v>
      </c>
      <c r="G49" s="19">
        <v>60.25</v>
      </c>
      <c r="H49" s="20">
        <f t="shared" si="3"/>
        <v>24.1</v>
      </c>
      <c r="I49" s="26">
        <v>0</v>
      </c>
      <c r="J49" s="27">
        <f t="shared" si="4"/>
        <v>0</v>
      </c>
      <c r="K49" s="26">
        <f t="shared" si="5"/>
        <v>24.1</v>
      </c>
      <c r="L49" s="28"/>
      <c r="M49" s="29"/>
      <c r="N49" s="29"/>
    </row>
    <row r="50" spans="1:14" s="2" customFormat="1" ht="30.75" customHeight="1">
      <c r="A50" s="14">
        <v>48</v>
      </c>
      <c r="B50" s="16" t="s">
        <v>30</v>
      </c>
      <c r="C50" s="16" t="s">
        <v>31</v>
      </c>
      <c r="D50" s="17" t="s">
        <v>109</v>
      </c>
      <c r="E50" s="18" t="s">
        <v>110</v>
      </c>
      <c r="F50" s="18" t="s">
        <v>19</v>
      </c>
      <c r="G50" s="19">
        <v>59.5</v>
      </c>
      <c r="H50" s="20">
        <f t="shared" si="3"/>
        <v>23.8</v>
      </c>
      <c r="I50" s="26">
        <v>0</v>
      </c>
      <c r="J50" s="27">
        <f t="shared" si="4"/>
        <v>0</v>
      </c>
      <c r="K50" s="26">
        <f t="shared" si="5"/>
        <v>23.8</v>
      </c>
      <c r="L50" s="28"/>
      <c r="M50" s="29"/>
      <c r="N50" s="29"/>
    </row>
    <row r="51" spans="1:14" s="2" customFormat="1" ht="30.75" customHeight="1">
      <c r="A51" s="14">
        <v>49</v>
      </c>
      <c r="B51" s="16" t="s">
        <v>30</v>
      </c>
      <c r="C51" s="16" t="s">
        <v>111</v>
      </c>
      <c r="D51" s="17" t="s">
        <v>112</v>
      </c>
      <c r="E51" s="18" t="s">
        <v>26</v>
      </c>
      <c r="F51" s="18" t="s">
        <v>19</v>
      </c>
      <c r="G51" s="19">
        <v>66.25</v>
      </c>
      <c r="H51" s="20">
        <f t="shared" si="3"/>
        <v>26.5</v>
      </c>
      <c r="I51" s="26">
        <v>74.6</v>
      </c>
      <c r="J51" s="27">
        <f t="shared" si="4"/>
        <v>44.76</v>
      </c>
      <c r="K51" s="26">
        <f t="shared" si="5"/>
        <v>71.25999999999999</v>
      </c>
      <c r="L51" s="28">
        <v>1</v>
      </c>
      <c r="M51" s="29" t="s">
        <v>20</v>
      </c>
      <c r="N51" s="29"/>
    </row>
    <row r="52" spans="1:14" s="2" customFormat="1" ht="30.75" customHeight="1">
      <c r="A52" s="14">
        <v>50</v>
      </c>
      <c r="B52" s="16" t="s">
        <v>30</v>
      </c>
      <c r="C52" s="16" t="s">
        <v>111</v>
      </c>
      <c r="D52" s="17" t="s">
        <v>113</v>
      </c>
      <c r="E52" s="18" t="s">
        <v>29</v>
      </c>
      <c r="F52" s="18" t="s">
        <v>22</v>
      </c>
      <c r="G52" s="19">
        <v>65.5</v>
      </c>
      <c r="H52" s="20">
        <f t="shared" si="3"/>
        <v>26.200000000000003</v>
      </c>
      <c r="I52" s="26">
        <v>74.2</v>
      </c>
      <c r="J52" s="27">
        <f t="shared" si="4"/>
        <v>44.52</v>
      </c>
      <c r="K52" s="26">
        <f t="shared" si="5"/>
        <v>70.72</v>
      </c>
      <c r="L52" s="28">
        <v>2</v>
      </c>
      <c r="M52" s="29" t="s">
        <v>20</v>
      </c>
      <c r="N52" s="29"/>
    </row>
    <row r="53" spans="1:14" s="2" customFormat="1" ht="30.75" customHeight="1">
      <c r="A53" s="14">
        <v>51</v>
      </c>
      <c r="B53" s="16" t="s">
        <v>30</v>
      </c>
      <c r="C53" s="16" t="s">
        <v>111</v>
      </c>
      <c r="D53" s="17" t="s">
        <v>114</v>
      </c>
      <c r="E53" s="18" t="s">
        <v>115</v>
      </c>
      <c r="F53" s="18" t="s">
        <v>19</v>
      </c>
      <c r="G53" s="19">
        <v>58.75</v>
      </c>
      <c r="H53" s="20">
        <f t="shared" si="3"/>
        <v>23.5</v>
      </c>
      <c r="I53" s="26">
        <v>75.2</v>
      </c>
      <c r="J53" s="27">
        <f t="shared" si="4"/>
        <v>45.12</v>
      </c>
      <c r="K53" s="26">
        <f t="shared" si="5"/>
        <v>68.62</v>
      </c>
      <c r="L53" s="28"/>
      <c r="M53" s="29"/>
      <c r="N53" s="29"/>
    </row>
    <row r="54" spans="1:14" s="2" customFormat="1" ht="30.75" customHeight="1">
      <c r="A54" s="14">
        <v>52</v>
      </c>
      <c r="B54" s="16" t="s">
        <v>30</v>
      </c>
      <c r="C54" s="16" t="s">
        <v>111</v>
      </c>
      <c r="D54" s="17" t="s">
        <v>116</v>
      </c>
      <c r="E54" s="18" t="s">
        <v>29</v>
      </c>
      <c r="F54" s="18" t="s">
        <v>22</v>
      </c>
      <c r="G54" s="19">
        <v>64.5</v>
      </c>
      <c r="H54" s="20">
        <f t="shared" si="3"/>
        <v>25.8</v>
      </c>
      <c r="I54" s="26">
        <v>67.4</v>
      </c>
      <c r="J54" s="27">
        <f t="shared" si="4"/>
        <v>40.440000000000005</v>
      </c>
      <c r="K54" s="26">
        <f t="shared" si="5"/>
        <v>66.24000000000001</v>
      </c>
      <c r="L54" s="28"/>
      <c r="M54" s="29"/>
      <c r="N54" s="29"/>
    </row>
    <row r="55" spans="1:14" s="2" customFormat="1" ht="30.75" customHeight="1">
      <c r="A55" s="14">
        <v>53</v>
      </c>
      <c r="B55" s="16" t="s">
        <v>30</v>
      </c>
      <c r="C55" s="16" t="s">
        <v>111</v>
      </c>
      <c r="D55" s="17" t="s">
        <v>117</v>
      </c>
      <c r="E55" s="18" t="s">
        <v>118</v>
      </c>
      <c r="F55" s="18" t="s">
        <v>19</v>
      </c>
      <c r="G55" s="19">
        <v>57.75</v>
      </c>
      <c r="H55" s="20">
        <f t="shared" si="3"/>
        <v>23.1</v>
      </c>
      <c r="I55" s="26">
        <v>67.8</v>
      </c>
      <c r="J55" s="27">
        <f t="shared" si="4"/>
        <v>40.68</v>
      </c>
      <c r="K55" s="26">
        <f t="shared" si="5"/>
        <v>63.78</v>
      </c>
      <c r="L55" s="28"/>
      <c r="M55" s="29"/>
      <c r="N55" s="29"/>
    </row>
    <row r="56" spans="1:14" s="2" customFormat="1" ht="30.75" customHeight="1">
      <c r="A56" s="14">
        <v>54</v>
      </c>
      <c r="B56" s="16" t="s">
        <v>30</v>
      </c>
      <c r="C56" s="16" t="s">
        <v>111</v>
      </c>
      <c r="D56" s="17" t="s">
        <v>119</v>
      </c>
      <c r="E56" s="18" t="s">
        <v>29</v>
      </c>
      <c r="F56" s="18" t="s">
        <v>19</v>
      </c>
      <c r="G56" s="19">
        <v>59.05</v>
      </c>
      <c r="H56" s="20">
        <f t="shared" si="3"/>
        <v>23.62</v>
      </c>
      <c r="I56" s="26">
        <v>0</v>
      </c>
      <c r="J56" s="27">
        <f t="shared" si="4"/>
        <v>0</v>
      </c>
      <c r="K56" s="26">
        <f t="shared" si="5"/>
        <v>23.62</v>
      </c>
      <c r="L56" s="28"/>
      <c r="M56" s="29"/>
      <c r="N56" s="29"/>
    </row>
    <row r="57" spans="1:14" s="2" customFormat="1" ht="30.75" customHeight="1">
      <c r="A57" s="14">
        <v>55</v>
      </c>
      <c r="B57" s="16" t="s">
        <v>30</v>
      </c>
      <c r="C57" s="16" t="s">
        <v>120</v>
      </c>
      <c r="D57" s="17" t="s">
        <v>121</v>
      </c>
      <c r="E57" s="18" t="s">
        <v>122</v>
      </c>
      <c r="F57" s="18" t="s">
        <v>22</v>
      </c>
      <c r="G57" s="19">
        <v>69</v>
      </c>
      <c r="H57" s="20">
        <f t="shared" si="3"/>
        <v>27.6</v>
      </c>
      <c r="I57" s="26">
        <v>70.8</v>
      </c>
      <c r="J57" s="27">
        <f t="shared" si="4"/>
        <v>42.48</v>
      </c>
      <c r="K57" s="26">
        <f t="shared" si="5"/>
        <v>70.08</v>
      </c>
      <c r="L57" s="28">
        <v>1</v>
      </c>
      <c r="M57" s="29" t="s">
        <v>20</v>
      </c>
      <c r="N57" s="29"/>
    </row>
    <row r="58" spans="1:14" s="2" customFormat="1" ht="30.75" customHeight="1">
      <c r="A58" s="14">
        <v>56</v>
      </c>
      <c r="B58" s="16" t="s">
        <v>30</v>
      </c>
      <c r="C58" s="16" t="s">
        <v>120</v>
      </c>
      <c r="D58" s="17" t="s">
        <v>123</v>
      </c>
      <c r="E58" s="18" t="s">
        <v>124</v>
      </c>
      <c r="F58" s="18" t="s">
        <v>22</v>
      </c>
      <c r="G58" s="19">
        <v>58</v>
      </c>
      <c r="H58" s="20">
        <f t="shared" si="3"/>
        <v>23.200000000000003</v>
      </c>
      <c r="I58" s="26">
        <v>73</v>
      </c>
      <c r="J58" s="27">
        <f t="shared" si="4"/>
        <v>43.8</v>
      </c>
      <c r="K58" s="26">
        <f t="shared" si="5"/>
        <v>67</v>
      </c>
      <c r="L58" s="28"/>
      <c r="M58" s="29"/>
      <c r="N58" s="29"/>
    </row>
    <row r="59" spans="1:14" s="2" customFormat="1" ht="30.75" customHeight="1">
      <c r="A59" s="14">
        <v>57</v>
      </c>
      <c r="B59" s="16" t="s">
        <v>30</v>
      </c>
      <c r="C59" s="16" t="s">
        <v>120</v>
      </c>
      <c r="D59" s="17" t="s">
        <v>125</v>
      </c>
      <c r="E59" s="18" t="s">
        <v>126</v>
      </c>
      <c r="F59" s="18" t="s">
        <v>22</v>
      </c>
      <c r="G59" s="19">
        <v>48.5</v>
      </c>
      <c r="H59" s="20">
        <f t="shared" si="3"/>
        <v>19.400000000000002</v>
      </c>
      <c r="I59" s="26">
        <v>0</v>
      </c>
      <c r="J59" s="27">
        <f t="shared" si="4"/>
        <v>0</v>
      </c>
      <c r="K59" s="26">
        <f t="shared" si="5"/>
        <v>19.400000000000002</v>
      </c>
      <c r="L59" s="28"/>
      <c r="M59" s="29"/>
      <c r="N59" s="29"/>
    </row>
  </sheetData>
  <sheetProtection/>
  <protectedRanges>
    <protectedRange sqref="A52" name="区域1_19_4"/>
    <protectedRange sqref="A39" name="区域1_25_6"/>
    <protectedRange sqref="A35:A36" name="区域1_29_7"/>
    <protectedRange sqref="A39:A40" name="区域1_25_1_3"/>
    <protectedRange sqref="A34" name="区域1_26_1_5"/>
    <protectedRange sqref="A47" name="区域1_31_1_5"/>
    <protectedRange sqref="A43" name="区域1_33_6"/>
    <protectedRange sqref="A38" name="区域1_41_6"/>
    <protectedRange sqref="A29" name="区域1_28_2_3"/>
    <protectedRange sqref="A16" name="区域1_33_1_3"/>
    <protectedRange sqref="A18" name="区域1_43_1_3"/>
    <protectedRange sqref="A45" name="区域1_57_5"/>
    <protectedRange sqref="A53" name="区域1_99_3_5"/>
    <protectedRange sqref="A54" name="区域1_53_1_3"/>
    <protectedRange sqref="A24" name="区域1_68_4"/>
    <protectedRange sqref="A28" name="区域1_85_4"/>
    <protectedRange sqref="A30" name="区域1_80_1_6"/>
    <protectedRange sqref="A58" name="区域1_93_4"/>
    <protectedRange sqref="A11" name="区域1_24_5_6"/>
    <protectedRange sqref="A13" name="区域1_26_5_7"/>
    <protectedRange sqref="C31:C33" name="区域1_26_5_1"/>
    <protectedRange sqref="C50" name="区域1_30_6_1"/>
    <protectedRange sqref="C51" name="区域1_32_6_1"/>
    <protectedRange sqref="C56" name="区域1_35_6_1"/>
    <protectedRange sqref="C32" name="区域1_43_6_1"/>
    <protectedRange sqref="C17" name="区域1_33_1_3_1"/>
    <protectedRange sqref="C43" name="区域1_44_1_3_1"/>
    <protectedRange sqref="C38" name="区域1_62_4_1"/>
    <protectedRange sqref="C11" name="区域1_24_5_6_1"/>
    <protectedRange sqref="C13:C15" name="区域1_26_5_7_1"/>
    <protectedRange sqref="D45:D47" name="区域1_26_5_2"/>
    <protectedRange sqref="D46" name="区域1_43_6_2"/>
    <protectedRange sqref="D31" name="区域1_33_1_3_2"/>
    <protectedRange sqref="D57" name="区域1_44_1_3_2"/>
    <protectedRange sqref="D25" name="区域1_24_5_6_2"/>
    <protectedRange sqref="D27:D29" name="区域1_26_5_7_2"/>
    <protectedRange sqref="B9:B44" name="区域1_11_8_2"/>
    <protectedRange sqref="C9:C44" name="区域1_11_8_4"/>
    <protectedRange sqref="E44" name="区域1_19_4_1"/>
    <protectedRange sqref="E18" name="区域1_25_6_1"/>
    <protectedRange sqref="E25" name="区域1_30_6"/>
    <protectedRange sqref="E31" name="区域1_26_1_5_3"/>
    <protectedRange sqref="E48" name="区域1_31_1_5_1"/>
    <protectedRange sqref="E49" name="区域1_32_6"/>
    <protectedRange sqref="E23" name="区域1_33_6_1"/>
    <protectedRange sqref="E43" name="区域1_35_6"/>
    <protectedRange sqref="E20" name="区域1_41_6_1"/>
    <protectedRange sqref="E46" name="区域1_43_6"/>
    <protectedRange sqref="E26" name="区域1_28_2_3_1"/>
    <protectedRange sqref="E12" name="区域1_32_1_5"/>
    <protectedRange sqref="E14" name="区域1_33_1_3_3"/>
    <protectedRange sqref="E42" name="区域1_35_1_3"/>
    <protectedRange sqref="E11" name="区域1_43_1_3_1"/>
    <protectedRange sqref="E37" name="区域1_44_1_3"/>
    <protectedRange sqref="E35" name="区域1_57_5_1"/>
    <protectedRange sqref="E13" name="区域1_99_9"/>
    <protectedRange sqref="E50" name="区域1_99_3_5_1"/>
    <protectedRange sqref="E39" name="区域1_50_4"/>
    <protectedRange sqref="E32" name="区域1_53_1_3_1"/>
    <protectedRange sqref="E38" name="区域1_62_4"/>
    <protectedRange sqref="E27" name="区域1_68_4_1"/>
    <protectedRange sqref="E9:E11" name="区域1_75_10_2"/>
    <protectedRange sqref="E12:E13" name="区域1_76_3_2"/>
    <protectedRange sqref="F15:F44" name="区域1_77_1_3_2"/>
    <protectedRange sqref="E22" name="区域1_80_4"/>
    <protectedRange sqref="E18:E20" name="区域1_83_4_2"/>
    <protectedRange sqref="E28" name="区域1_85_4_1"/>
    <protectedRange sqref="F45:F50" name="区域1_99_4_4_2"/>
    <protectedRange sqref="E27:E29" name="区域1_99_2_1_4_2"/>
    <protectedRange sqref="E30:E31" name="区域1_99_3_1_4_2"/>
    <protectedRange sqref="E19" name="区域1_62_1_5"/>
    <protectedRange sqref="E45" name="区域1_80_1_6_1"/>
    <protectedRange sqref="E51" name="区域1_86_4"/>
    <protectedRange sqref="E54:F54" name="区域1_93_4_3"/>
    <protectedRange sqref="D9:D44" name="区域1_11_8_6"/>
    <protectedRange sqref="B3:B8" name="区域1_11_8_2_3"/>
    <protectedRange sqref="C3:C8" name="区域1_11_8_4_3"/>
    <protectedRange sqref="E3:E4" name="区域1_22_4_6"/>
    <protectedRange sqref="E4" name="区域1_24_5_6_3"/>
    <protectedRange sqref="E6" name="区域1_25_6_6"/>
    <protectedRange sqref="E7:E8" name="区域1_26_5_7_3"/>
    <protectedRange sqref="D3:D8" name="区域1_11_8_6_3"/>
    <protectedRange sqref="B2" name="区域1_11_8_2_3_1"/>
    <protectedRange sqref="C2" name="区域1_11_8_4_3_1"/>
    <protectedRange sqref="E51" name="区域1_13_6_8"/>
    <protectedRange sqref="E55" name="区域1_14_4_6_3"/>
    <protectedRange sqref="E57" name="区域1_19_4_6_3"/>
    <protectedRange sqref="E59" name="区域1_20_5_6_3"/>
    <protectedRange sqref="E58" name="区域1_21_5_7_3"/>
  </protectedRanges>
  <mergeCells count="1">
    <mergeCell ref="A1:N1"/>
  </mergeCells>
  <conditionalFormatting sqref="C60:C65536">
    <cfRule type="expression" priority="1" dxfId="0" stopIfTrue="1">
      <formula>AND(COUNTIF($C$60:$C$65536,C60)&gt;1,NOT(ISBLANK(C60)))</formula>
    </cfRule>
  </conditionalFormatting>
  <printOptions/>
  <pageMargins left="0.5548611111111111" right="0.16111111111111112" top="0.60625" bottom="0.60625" header="0.5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2021-04-07T08:45:16Z</dcterms:created>
  <dcterms:modified xsi:type="dcterms:W3CDTF">2022-02-28T06:32:30Z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DB24B8AB763443ACB907CAC5DB71B725</vt:lpwstr>
  </property>
</Properties>
</file>