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<sst xmlns="http://schemas.openxmlformats.org/spreadsheetml/2006/main" count="167" uniqueCount="99">
  <si>
    <t>2021年度杭锦后旗医疗卫生单位公开招聘面试人员总成绩及进入体检考察范围人员名单</t>
  </si>
  <si>
    <t>主管部门</t>
  </si>
  <si>
    <t>报考单位</t>
  </si>
  <si>
    <t>报考岗位</t>
  </si>
  <si>
    <t>姓名</t>
  </si>
  <si>
    <t>笔试成绩</t>
  </si>
  <si>
    <t>笔试成绩(60%)</t>
  </si>
  <si>
    <t>面试成绩</t>
  </si>
  <si>
    <t>面试成绩(40%)</t>
  </si>
  <si>
    <t>总成绩</t>
  </si>
  <si>
    <t>总成绩排名</t>
  </si>
  <si>
    <t>是否进入体检考察</t>
  </si>
  <si>
    <t>杭锦后旗卫生健康委员会</t>
  </si>
  <si>
    <t>杭锦后旗医院</t>
  </si>
  <si>
    <t>护理1</t>
  </si>
  <si>
    <t>马薇</t>
  </si>
  <si>
    <t>是</t>
  </si>
  <si>
    <t>李乐</t>
  </si>
  <si>
    <t>赵丹</t>
  </si>
  <si>
    <t>否</t>
  </si>
  <si>
    <t>王倩</t>
  </si>
  <si>
    <t>李媛</t>
  </si>
  <si>
    <t>王献鸿</t>
  </si>
  <si>
    <t xml:space="preserve"> 缺考</t>
  </si>
  <si>
    <t>护理2</t>
  </si>
  <si>
    <t>李楠</t>
  </si>
  <si>
    <t>韩月娇</t>
  </si>
  <si>
    <t>刘丹</t>
  </si>
  <si>
    <t>魏玮</t>
  </si>
  <si>
    <t>梁彤</t>
  </si>
  <si>
    <t>孟瑶</t>
  </si>
  <si>
    <t>康复</t>
  </si>
  <si>
    <t>杨佳乐</t>
  </si>
  <si>
    <t>刘洋</t>
  </si>
  <si>
    <t>王浩龙</t>
  </si>
  <si>
    <t>临床医学1</t>
  </si>
  <si>
    <t>保广洪</t>
  </si>
  <si>
    <t>侯明</t>
  </si>
  <si>
    <t>张程雯</t>
  </si>
  <si>
    <t>刘卓</t>
  </si>
  <si>
    <t>张飞</t>
  </si>
  <si>
    <t>李明溥</t>
  </si>
  <si>
    <t>孙风琴</t>
  </si>
  <si>
    <t>红霞</t>
  </si>
  <si>
    <t>张荣荣</t>
  </si>
  <si>
    <t>临床医学2</t>
  </si>
  <si>
    <t>齐力格</t>
  </si>
  <si>
    <t>袁蓉</t>
  </si>
  <si>
    <t>王飞</t>
  </si>
  <si>
    <t>郭鑫</t>
  </si>
  <si>
    <t>王雨艳</t>
  </si>
  <si>
    <t>冯姝坤</t>
  </si>
  <si>
    <t>高燕</t>
  </si>
  <si>
    <t>刘阳</t>
  </si>
  <si>
    <t>杨子琴</t>
  </si>
  <si>
    <t>麻醉</t>
  </si>
  <si>
    <t>王丹</t>
  </si>
  <si>
    <t>李雅楠</t>
  </si>
  <si>
    <t>缺考</t>
  </si>
  <si>
    <t>药学</t>
  </si>
  <si>
    <t>强婉荣</t>
  </si>
  <si>
    <t>赵龙</t>
  </si>
  <si>
    <t>吴群</t>
  </si>
  <si>
    <t>医学检验技术</t>
  </si>
  <si>
    <t>侍瑶</t>
  </si>
  <si>
    <t>屈乐</t>
  </si>
  <si>
    <t>乔晨</t>
  </si>
  <si>
    <t>医学影像</t>
  </si>
  <si>
    <t>付俊莹</t>
  </si>
  <si>
    <t>李文珍</t>
  </si>
  <si>
    <t>刁悦</t>
  </si>
  <si>
    <t>王慧珍</t>
  </si>
  <si>
    <t>吴文静</t>
  </si>
  <si>
    <t>李宁</t>
  </si>
  <si>
    <t>杭锦后旗疾控中心</t>
  </si>
  <si>
    <t>检验师</t>
  </si>
  <si>
    <t>郭沫含</t>
  </si>
  <si>
    <t>马宁</t>
  </si>
  <si>
    <t>庞娥</t>
  </si>
  <si>
    <t>徐桂花</t>
  </si>
  <si>
    <t>张利桃</t>
  </si>
  <si>
    <t>刘雅婷</t>
  </si>
  <si>
    <t>杭锦后旗妇幼保健计生服务中心</t>
  </si>
  <si>
    <t>临床医师</t>
  </si>
  <si>
    <t>郭帅</t>
  </si>
  <si>
    <t>赵成云</t>
  </si>
  <si>
    <t>额日斯</t>
  </si>
  <si>
    <t>陈淑惠</t>
  </si>
  <si>
    <t>吴国智</t>
  </si>
  <si>
    <t>刘梦缘</t>
  </si>
  <si>
    <t>田丽</t>
  </si>
  <si>
    <t>李佳丽</t>
  </si>
  <si>
    <t>杜鑫禹</t>
  </si>
  <si>
    <t>武莎</t>
  </si>
  <si>
    <t>付嘉琪</t>
  </si>
  <si>
    <t>常祥龙</t>
  </si>
  <si>
    <t>杨抒致</t>
  </si>
  <si>
    <t>徐得</t>
  </si>
  <si>
    <t>杨静</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</si>
</sst>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25">
    <font>
      <sz val="11"/>
      <color theme="1"/>
      <name val="宋体"/>
      <charset val="134"/>
      <scheme val="minor"/>
    </font>
    <font>
      <sz val="12"/>
      <name val="宋体"/>
      <charset val="134"/>
    </font>
    <font>
      <b/>
      <sz val="16"/>
      <name val="宋体"/>
      <charset val="134"/>
    </font>
    <font>
      <b/>
      <sz val="12"/>
      <name val="宋体"/>
      <charset val="134"/>
    </font>
    <font>
      <sz val="11"/>
      <color theme="1"/>
      <name val="宋体"/>
      <charset val="134"/>
    </font>
    <font>
      <sz val="11"/>
      <name val="宋体"/>
      <charset val="134"/>
    </font>
    <font>
      <sz val="11"/>
      <color theme="0"/>
      <name val="宋体"/>
      <charset val="0"/>
      <scheme val="minor"/>
    </font>
    <font>
      <sz val="11"/>
      <color rgb="FF9C0006"/>
      <name val="宋体"/>
      <charset val="0"/>
      <scheme val="minor"/>
    </font>
    <font>
      <sz val="11"/>
      <color theme="1"/>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1"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6"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7" applyNumberFormat="0" applyFont="0" applyAlignment="0" applyProtection="0">
      <alignment vertical="center"/>
    </xf>
    <xf numFmtId="0" fontId="6" fillId="5"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9" applyNumberFormat="0" applyFill="0" applyAlignment="0" applyProtection="0">
      <alignment vertical="center"/>
    </xf>
    <xf numFmtId="0" fontId="22" fillId="0" borderId="9" applyNumberFormat="0" applyFill="0" applyAlignment="0" applyProtection="0">
      <alignment vertical="center"/>
    </xf>
    <xf numFmtId="0" fontId="6" fillId="22" borderId="0" applyNumberFormat="0" applyBorder="0" applyAlignment="0" applyProtection="0">
      <alignment vertical="center"/>
    </xf>
    <xf numFmtId="0" fontId="17" fillId="0" borderId="12" applyNumberFormat="0" applyFill="0" applyAlignment="0" applyProtection="0">
      <alignment vertical="center"/>
    </xf>
    <xf numFmtId="0" fontId="6" fillId="24" borderId="0" applyNumberFormat="0" applyBorder="0" applyAlignment="0" applyProtection="0">
      <alignment vertical="center"/>
    </xf>
    <xf numFmtId="0" fontId="13" fillId="13" borderId="6" applyNumberFormat="0" applyAlignment="0" applyProtection="0">
      <alignment vertical="center"/>
    </xf>
    <xf numFmtId="0" fontId="24" fillId="13" borderId="5" applyNumberFormat="0" applyAlignment="0" applyProtection="0">
      <alignment vertical="center"/>
    </xf>
    <xf numFmtId="0" fontId="21" fillId="20" borderId="10" applyNumberFormat="0" applyAlignment="0" applyProtection="0">
      <alignment vertical="center"/>
    </xf>
    <xf numFmtId="0" fontId="8" fillId="26" borderId="0" applyNumberFormat="0" applyBorder="0" applyAlignment="0" applyProtection="0">
      <alignment vertical="center"/>
    </xf>
    <xf numFmtId="0" fontId="6" fillId="2" borderId="0" applyNumberFormat="0" applyBorder="0" applyAlignment="0" applyProtection="0">
      <alignment vertical="center"/>
    </xf>
    <xf numFmtId="0" fontId="23" fillId="0" borderId="11" applyNumberFormat="0" applyFill="0" applyAlignment="0" applyProtection="0">
      <alignment vertical="center"/>
    </xf>
    <xf numFmtId="0" fontId="16" fillId="0" borderId="8" applyNumberFormat="0" applyFill="0" applyAlignment="0" applyProtection="0">
      <alignment vertical="center"/>
    </xf>
    <xf numFmtId="0" fontId="10" fillId="6" borderId="0" applyNumberFormat="0" applyBorder="0" applyAlignment="0" applyProtection="0">
      <alignment vertical="center"/>
    </xf>
    <xf numFmtId="0" fontId="15" fillId="16" borderId="0" applyNumberFormat="0" applyBorder="0" applyAlignment="0" applyProtection="0">
      <alignment vertical="center"/>
    </xf>
    <xf numFmtId="0" fontId="8" fillId="18" borderId="0" applyNumberFormat="0" applyBorder="0" applyAlignment="0" applyProtection="0">
      <alignment vertical="center"/>
    </xf>
    <xf numFmtId="0" fontId="6" fillId="21"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6" fillId="19" borderId="0" applyNumberFormat="0" applyBorder="0" applyAlignment="0" applyProtection="0">
      <alignment vertical="center"/>
    </xf>
    <xf numFmtId="0" fontId="6" fillId="28" borderId="0" applyNumberFormat="0" applyBorder="0" applyAlignment="0" applyProtection="0">
      <alignment vertical="center"/>
    </xf>
    <xf numFmtId="0" fontId="8" fillId="30" borderId="0" applyNumberFormat="0" applyBorder="0" applyAlignment="0" applyProtection="0">
      <alignment vertical="center"/>
    </xf>
    <xf numFmtId="0" fontId="8" fillId="17" borderId="0" applyNumberFormat="0" applyBorder="0" applyAlignment="0" applyProtection="0">
      <alignment vertical="center"/>
    </xf>
    <xf numFmtId="0" fontId="6" fillId="31" borderId="0" applyNumberFormat="0" applyBorder="0" applyAlignment="0" applyProtection="0">
      <alignment vertical="center"/>
    </xf>
    <xf numFmtId="0" fontId="8" fillId="27" borderId="0" applyNumberFormat="0" applyBorder="0" applyAlignment="0" applyProtection="0">
      <alignment vertical="center"/>
    </xf>
    <xf numFmtId="0" fontId="6" fillId="29" borderId="0" applyNumberFormat="0" applyBorder="0" applyAlignment="0" applyProtection="0">
      <alignment vertical="center"/>
    </xf>
    <xf numFmtId="0" fontId="6" fillId="10" borderId="0" applyNumberFormat="0" applyBorder="0" applyAlignment="0" applyProtection="0">
      <alignment vertical="center"/>
    </xf>
    <xf numFmtId="0" fontId="8" fillId="23" borderId="0" applyNumberFormat="0" applyBorder="0" applyAlignment="0" applyProtection="0">
      <alignment vertical="center"/>
    </xf>
    <xf numFmtId="0" fontId="6"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4" fillId="0" borderId="1" xfId="0" applyFont="1" applyBorder="1" applyAlignment="1">
      <alignment horizontal="center" vertical="center" wrapText="1"/>
    </xf>
    <xf numFmtId="0" fontId="0" fillId="0" borderId="1" xfId="0" applyNumberForma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0"/>
  <sheetViews>
    <sheetView tabSelected="1" workbookViewId="0">
      <selection activeCell="A1" sqref="A1:K1"/>
    </sheetView>
  </sheetViews>
  <sheetFormatPr defaultColWidth="10" defaultRowHeight="14.25"/>
  <cols>
    <col min="1" max="1" width="7.225" style="1" customWidth="1"/>
    <col min="2" max="2" width="13.875" style="1" customWidth="1"/>
    <col min="3" max="3" width="12.775" style="2" customWidth="1"/>
    <col min="4" max="4" width="11.5" style="1" customWidth="1"/>
    <col min="5" max="5" width="11.5" style="2" customWidth="1"/>
    <col min="6" max="6" width="11.625" style="2" customWidth="1"/>
    <col min="7" max="7" width="10.625" style="2" customWidth="1"/>
    <col min="8" max="8" width="11.875" style="2" customWidth="1"/>
    <col min="9" max="9" width="10.6916666666667" style="2" customWidth="1"/>
    <col min="10" max="10" width="9" style="2" customWidth="1"/>
    <col min="11" max="11" width="12" style="2" customWidth="1"/>
    <col min="12" max="16384" width="10" style="1"/>
  </cols>
  <sheetData>
    <row r="1" s="1" customFormat="1" ht="35" customHeight="1" spans="1:11">
      <c r="A1" s="3" t="s">
        <v>0</v>
      </c>
      <c r="B1" s="3"/>
      <c r="C1" s="3"/>
      <c r="D1" s="3"/>
      <c r="E1" s="3"/>
      <c r="F1" s="3"/>
      <c r="G1" s="3"/>
      <c r="H1" s="3"/>
      <c r="I1" s="3"/>
      <c r="J1" s="3"/>
      <c r="K1" s="3"/>
    </row>
    <row r="2" s="1" customFormat="1" ht="35" customHeight="1" spans="1:12">
      <c r="A2" s="4" t="s">
        <v>1</v>
      </c>
      <c r="B2" s="4" t="s">
        <v>2</v>
      </c>
      <c r="C2" s="4" t="s">
        <v>3</v>
      </c>
      <c r="D2" s="4" t="s">
        <v>4</v>
      </c>
      <c r="E2" s="4" t="s">
        <v>5</v>
      </c>
      <c r="F2" s="4" t="s">
        <v>6</v>
      </c>
      <c r="G2" s="4" t="s">
        <v>7</v>
      </c>
      <c r="H2" s="4" t="s">
        <v>8</v>
      </c>
      <c r="I2" s="4" t="s">
        <v>9</v>
      </c>
      <c r="J2" s="4" t="s">
        <v>10</v>
      </c>
      <c r="K2" s="16" t="s">
        <v>11</v>
      </c>
      <c r="L2" s="17"/>
    </row>
    <row r="3" s="1" customFormat="1" customHeight="1" spans="1:11">
      <c r="A3" s="5" t="s">
        <v>12</v>
      </c>
      <c r="B3" s="6" t="s">
        <v>13</v>
      </c>
      <c r="C3" s="6" t="s">
        <v>14</v>
      </c>
      <c r="D3" s="7" t="s">
        <v>15</v>
      </c>
      <c r="E3" s="8">
        <v>70.35</v>
      </c>
      <c r="F3" s="9">
        <f t="shared" ref="F3:F66" si="0">E3*0.6</f>
        <v>42.21</v>
      </c>
      <c r="G3" s="10">
        <v>77.8</v>
      </c>
      <c r="H3" s="9">
        <f>G3*0.4</f>
        <v>31.12</v>
      </c>
      <c r="I3" s="9">
        <f t="shared" ref="I3:I66" si="1">F3+H3</f>
        <v>73.33</v>
      </c>
      <c r="J3" s="10">
        <v>1</v>
      </c>
      <c r="K3" s="18" t="s">
        <v>16</v>
      </c>
    </row>
    <row r="4" s="1" customFormat="1" customHeight="1" spans="1:11">
      <c r="A4" s="11"/>
      <c r="B4" s="12"/>
      <c r="C4" s="12"/>
      <c r="D4" s="7" t="s">
        <v>17</v>
      </c>
      <c r="E4" s="8">
        <v>70.57</v>
      </c>
      <c r="F4" s="9">
        <f t="shared" si="0"/>
        <v>42.342</v>
      </c>
      <c r="G4" s="10">
        <v>75.84</v>
      </c>
      <c r="H4" s="9">
        <f>G4*0.4</f>
        <v>30.336</v>
      </c>
      <c r="I4" s="9">
        <f t="shared" si="1"/>
        <v>72.678</v>
      </c>
      <c r="J4" s="10">
        <v>2</v>
      </c>
      <c r="K4" s="18" t="s">
        <v>16</v>
      </c>
    </row>
    <row r="5" s="1" customFormat="1" customHeight="1" spans="1:11">
      <c r="A5" s="11"/>
      <c r="B5" s="12"/>
      <c r="C5" s="12"/>
      <c r="D5" s="7" t="s">
        <v>18</v>
      </c>
      <c r="E5" s="8">
        <v>69.73</v>
      </c>
      <c r="F5" s="9">
        <f t="shared" si="0"/>
        <v>41.838</v>
      </c>
      <c r="G5" s="10">
        <v>75.08</v>
      </c>
      <c r="H5" s="9">
        <f>G5*0.4</f>
        <v>30.032</v>
      </c>
      <c r="I5" s="9">
        <f t="shared" si="1"/>
        <v>71.87</v>
      </c>
      <c r="J5" s="10">
        <v>3</v>
      </c>
      <c r="K5" s="18" t="s">
        <v>19</v>
      </c>
    </row>
    <row r="6" s="1" customFormat="1" customHeight="1" spans="1:11">
      <c r="A6" s="11"/>
      <c r="B6" s="12"/>
      <c r="C6" s="12"/>
      <c r="D6" s="7" t="s">
        <v>20</v>
      </c>
      <c r="E6" s="8">
        <v>69.69</v>
      </c>
      <c r="F6" s="9">
        <f t="shared" si="0"/>
        <v>41.814</v>
      </c>
      <c r="G6" s="10">
        <v>74.9</v>
      </c>
      <c r="H6" s="9">
        <f>G6*0.4</f>
        <v>29.96</v>
      </c>
      <c r="I6" s="9">
        <f t="shared" si="1"/>
        <v>71.774</v>
      </c>
      <c r="J6" s="10">
        <v>4</v>
      </c>
      <c r="K6" s="18" t="s">
        <v>19</v>
      </c>
    </row>
    <row r="7" s="1" customFormat="1" customHeight="1" spans="1:11">
      <c r="A7" s="11"/>
      <c r="B7" s="12"/>
      <c r="C7" s="12"/>
      <c r="D7" s="7" t="s">
        <v>21</v>
      </c>
      <c r="E7" s="8">
        <v>69.86</v>
      </c>
      <c r="F7" s="9">
        <f t="shared" si="0"/>
        <v>41.916</v>
      </c>
      <c r="G7" s="10">
        <v>74.62</v>
      </c>
      <c r="H7" s="9">
        <f>G7*0.4</f>
        <v>29.848</v>
      </c>
      <c r="I7" s="9">
        <f t="shared" si="1"/>
        <v>71.764</v>
      </c>
      <c r="J7" s="10">
        <v>5</v>
      </c>
      <c r="K7" s="18" t="s">
        <v>19</v>
      </c>
    </row>
    <row r="8" s="1" customFormat="1" customHeight="1" spans="1:11">
      <c r="A8" s="11"/>
      <c r="B8" s="12"/>
      <c r="C8" s="13"/>
      <c r="D8" s="7" t="s">
        <v>22</v>
      </c>
      <c r="E8" s="8">
        <v>76.46</v>
      </c>
      <c r="F8" s="9">
        <f t="shared" si="0"/>
        <v>45.876</v>
      </c>
      <c r="G8" s="10" t="s">
        <v>23</v>
      </c>
      <c r="H8" s="9">
        <v>0</v>
      </c>
      <c r="I8" s="9">
        <f t="shared" si="1"/>
        <v>45.876</v>
      </c>
      <c r="J8" s="10">
        <v>6</v>
      </c>
      <c r="K8" s="18" t="s">
        <v>19</v>
      </c>
    </row>
    <row r="9" s="1" customFormat="1" customHeight="1" spans="1:11">
      <c r="A9" s="11"/>
      <c r="B9" s="12"/>
      <c r="C9" s="6" t="s">
        <v>24</v>
      </c>
      <c r="D9" s="14" t="s">
        <v>25</v>
      </c>
      <c r="E9" s="8">
        <v>71.67</v>
      </c>
      <c r="F9" s="9">
        <f t="shared" si="0"/>
        <v>43.002</v>
      </c>
      <c r="G9" s="10">
        <v>77.6</v>
      </c>
      <c r="H9" s="9">
        <f t="shared" ref="H9:H36" si="2">G9*0.4</f>
        <v>31.04</v>
      </c>
      <c r="I9" s="9">
        <f t="shared" si="1"/>
        <v>74.042</v>
      </c>
      <c r="J9" s="10">
        <v>1</v>
      </c>
      <c r="K9" s="18" t="s">
        <v>16</v>
      </c>
    </row>
    <row r="10" s="1" customFormat="1" customHeight="1" spans="1:11">
      <c r="A10" s="11"/>
      <c r="B10" s="12"/>
      <c r="C10" s="12"/>
      <c r="D10" s="14" t="s">
        <v>26</v>
      </c>
      <c r="E10" s="8">
        <v>72.09</v>
      </c>
      <c r="F10" s="9">
        <f t="shared" si="0"/>
        <v>43.254</v>
      </c>
      <c r="G10" s="10">
        <v>74.96</v>
      </c>
      <c r="H10" s="9">
        <f t="shared" si="2"/>
        <v>29.984</v>
      </c>
      <c r="I10" s="9">
        <f t="shared" si="1"/>
        <v>73.238</v>
      </c>
      <c r="J10" s="10">
        <v>2</v>
      </c>
      <c r="K10" s="18" t="s">
        <v>16</v>
      </c>
    </row>
    <row r="11" s="1" customFormat="1" customHeight="1" spans="1:11">
      <c r="A11" s="11"/>
      <c r="B11" s="12"/>
      <c r="C11" s="12"/>
      <c r="D11" s="14" t="s">
        <v>27</v>
      </c>
      <c r="E11" s="8">
        <v>72.65</v>
      </c>
      <c r="F11" s="9">
        <f t="shared" si="0"/>
        <v>43.59</v>
      </c>
      <c r="G11" s="10">
        <v>74.1</v>
      </c>
      <c r="H11" s="9">
        <f t="shared" si="2"/>
        <v>29.64</v>
      </c>
      <c r="I11" s="9">
        <f t="shared" si="1"/>
        <v>73.23</v>
      </c>
      <c r="J11" s="10">
        <v>3</v>
      </c>
      <c r="K11" s="18" t="s">
        <v>19</v>
      </c>
    </row>
    <row r="12" s="1" customFormat="1" customHeight="1" spans="1:11">
      <c r="A12" s="11"/>
      <c r="B12" s="12"/>
      <c r="C12" s="12"/>
      <c r="D12" s="14" t="s">
        <v>28</v>
      </c>
      <c r="E12" s="8">
        <v>76.1</v>
      </c>
      <c r="F12" s="9">
        <f t="shared" si="0"/>
        <v>45.66</v>
      </c>
      <c r="G12" s="10">
        <v>68.04</v>
      </c>
      <c r="H12" s="9">
        <f t="shared" si="2"/>
        <v>27.216</v>
      </c>
      <c r="I12" s="9">
        <f t="shared" si="1"/>
        <v>72.876</v>
      </c>
      <c r="J12" s="10">
        <v>4</v>
      </c>
      <c r="K12" s="18" t="s">
        <v>19</v>
      </c>
    </row>
    <row r="13" s="1" customFormat="1" customHeight="1" spans="1:11">
      <c r="A13" s="11"/>
      <c r="B13" s="12"/>
      <c r="C13" s="12"/>
      <c r="D13" s="14" t="s">
        <v>29</v>
      </c>
      <c r="E13" s="8">
        <v>72.02</v>
      </c>
      <c r="F13" s="9">
        <f t="shared" si="0"/>
        <v>43.212</v>
      </c>
      <c r="G13" s="10">
        <v>73.64</v>
      </c>
      <c r="H13" s="9">
        <f t="shared" si="2"/>
        <v>29.456</v>
      </c>
      <c r="I13" s="9">
        <f t="shared" si="1"/>
        <v>72.668</v>
      </c>
      <c r="J13" s="10">
        <v>5</v>
      </c>
      <c r="K13" s="18" t="s">
        <v>19</v>
      </c>
    </row>
    <row r="14" s="1" customFormat="1" customHeight="1" spans="1:11">
      <c r="A14" s="11"/>
      <c r="B14" s="12"/>
      <c r="C14" s="13"/>
      <c r="D14" s="14" t="s">
        <v>30</v>
      </c>
      <c r="E14" s="8">
        <v>70.72</v>
      </c>
      <c r="F14" s="9">
        <f t="shared" si="0"/>
        <v>42.432</v>
      </c>
      <c r="G14" s="10">
        <v>71.6</v>
      </c>
      <c r="H14" s="9">
        <f t="shared" si="2"/>
        <v>28.64</v>
      </c>
      <c r="I14" s="9">
        <f t="shared" si="1"/>
        <v>71.072</v>
      </c>
      <c r="J14" s="10">
        <v>6</v>
      </c>
      <c r="K14" s="18" t="s">
        <v>19</v>
      </c>
    </row>
    <row r="15" customHeight="1" spans="1:11">
      <c r="A15" s="11"/>
      <c r="B15" s="12"/>
      <c r="C15" s="6" t="s">
        <v>31</v>
      </c>
      <c r="D15" s="7" t="s">
        <v>32</v>
      </c>
      <c r="E15" s="10">
        <v>58.81</v>
      </c>
      <c r="F15" s="9">
        <f t="shared" si="0"/>
        <v>35.286</v>
      </c>
      <c r="G15" s="10">
        <v>77.6</v>
      </c>
      <c r="H15" s="9">
        <f t="shared" si="2"/>
        <v>31.04</v>
      </c>
      <c r="I15" s="9">
        <f t="shared" si="1"/>
        <v>66.326</v>
      </c>
      <c r="J15" s="10">
        <v>1</v>
      </c>
      <c r="K15" s="18" t="s">
        <v>16</v>
      </c>
    </row>
    <row r="16" spans="1:11">
      <c r="A16" s="11"/>
      <c r="B16" s="12"/>
      <c r="C16" s="12"/>
      <c r="D16" s="7" t="s">
        <v>33</v>
      </c>
      <c r="E16" s="10">
        <v>54.4</v>
      </c>
      <c r="F16" s="9">
        <f t="shared" si="0"/>
        <v>32.64</v>
      </c>
      <c r="G16" s="10">
        <v>79.26</v>
      </c>
      <c r="H16" s="9">
        <f t="shared" si="2"/>
        <v>31.704</v>
      </c>
      <c r="I16" s="9">
        <f t="shared" si="1"/>
        <v>64.344</v>
      </c>
      <c r="J16" s="10">
        <v>2</v>
      </c>
      <c r="K16" s="18" t="s">
        <v>19</v>
      </c>
    </row>
    <row r="17" spans="1:11">
      <c r="A17" s="11"/>
      <c r="B17" s="12"/>
      <c r="C17" s="13"/>
      <c r="D17" s="7" t="s">
        <v>34</v>
      </c>
      <c r="E17" s="10">
        <v>51.84</v>
      </c>
      <c r="F17" s="9">
        <f t="shared" si="0"/>
        <v>31.104</v>
      </c>
      <c r="G17" s="10">
        <v>74.58</v>
      </c>
      <c r="H17" s="9">
        <f t="shared" si="2"/>
        <v>29.832</v>
      </c>
      <c r="I17" s="9">
        <f t="shared" si="1"/>
        <v>60.936</v>
      </c>
      <c r="J17" s="10">
        <v>3</v>
      </c>
      <c r="K17" s="18" t="s">
        <v>19</v>
      </c>
    </row>
    <row r="18" spans="1:11">
      <c r="A18" s="11"/>
      <c r="B18" s="12"/>
      <c r="C18" s="6" t="s">
        <v>35</v>
      </c>
      <c r="D18" s="14" t="s">
        <v>36</v>
      </c>
      <c r="E18" s="10">
        <v>73.33</v>
      </c>
      <c r="F18" s="9">
        <f t="shared" si="0"/>
        <v>43.998</v>
      </c>
      <c r="G18" s="10">
        <v>78.78</v>
      </c>
      <c r="H18" s="9">
        <f t="shared" si="2"/>
        <v>31.512</v>
      </c>
      <c r="I18" s="9">
        <f t="shared" si="1"/>
        <v>75.51</v>
      </c>
      <c r="J18" s="10">
        <v>1</v>
      </c>
      <c r="K18" s="18" t="s">
        <v>16</v>
      </c>
    </row>
    <row r="19" spans="1:11">
      <c r="A19" s="11"/>
      <c r="B19" s="12"/>
      <c r="C19" s="12"/>
      <c r="D19" s="14" t="s">
        <v>37</v>
      </c>
      <c r="E19" s="10">
        <v>76.56</v>
      </c>
      <c r="F19" s="9">
        <f t="shared" si="0"/>
        <v>45.936</v>
      </c>
      <c r="G19" s="10">
        <v>73.5</v>
      </c>
      <c r="H19" s="9">
        <f t="shared" si="2"/>
        <v>29.4</v>
      </c>
      <c r="I19" s="9">
        <f t="shared" si="1"/>
        <v>75.336</v>
      </c>
      <c r="J19" s="10">
        <v>2</v>
      </c>
      <c r="K19" s="18" t="s">
        <v>16</v>
      </c>
    </row>
    <row r="20" spans="1:11">
      <c r="A20" s="11"/>
      <c r="B20" s="12"/>
      <c r="C20" s="12"/>
      <c r="D20" s="14" t="s">
        <v>38</v>
      </c>
      <c r="E20" s="10">
        <v>73.87</v>
      </c>
      <c r="F20" s="9">
        <f t="shared" si="0"/>
        <v>44.322</v>
      </c>
      <c r="G20" s="10">
        <v>74.84</v>
      </c>
      <c r="H20" s="9">
        <f t="shared" si="2"/>
        <v>29.936</v>
      </c>
      <c r="I20" s="9">
        <f t="shared" si="1"/>
        <v>74.258</v>
      </c>
      <c r="J20" s="10">
        <v>3</v>
      </c>
      <c r="K20" s="18" t="s">
        <v>16</v>
      </c>
    </row>
    <row r="21" spans="1:11">
      <c r="A21" s="11"/>
      <c r="B21" s="12"/>
      <c r="C21" s="12"/>
      <c r="D21" s="7" t="s">
        <v>39</v>
      </c>
      <c r="E21" s="10">
        <v>70.45</v>
      </c>
      <c r="F21" s="9">
        <f t="shared" si="0"/>
        <v>42.27</v>
      </c>
      <c r="G21" s="10">
        <v>75.6</v>
      </c>
      <c r="H21" s="9">
        <f t="shared" si="2"/>
        <v>30.24</v>
      </c>
      <c r="I21" s="9">
        <f t="shared" si="1"/>
        <v>72.51</v>
      </c>
      <c r="J21" s="10">
        <v>4</v>
      </c>
      <c r="K21" s="18" t="s">
        <v>19</v>
      </c>
    </row>
    <row r="22" spans="1:11">
      <c r="A22" s="11"/>
      <c r="B22" s="12"/>
      <c r="C22" s="12"/>
      <c r="D22" s="14" t="s">
        <v>40</v>
      </c>
      <c r="E22" s="10">
        <v>71.86</v>
      </c>
      <c r="F22" s="9">
        <f t="shared" si="0"/>
        <v>43.116</v>
      </c>
      <c r="G22" s="10">
        <v>71.96</v>
      </c>
      <c r="H22" s="9">
        <f t="shared" si="2"/>
        <v>28.784</v>
      </c>
      <c r="I22" s="9">
        <f t="shared" si="1"/>
        <v>71.9</v>
      </c>
      <c r="J22" s="10">
        <v>5</v>
      </c>
      <c r="K22" s="18" t="s">
        <v>19</v>
      </c>
    </row>
    <row r="23" spans="1:11">
      <c r="A23" s="11"/>
      <c r="B23" s="12"/>
      <c r="C23" s="12"/>
      <c r="D23" s="7" t="s">
        <v>41</v>
      </c>
      <c r="E23" s="10">
        <v>64.89</v>
      </c>
      <c r="F23" s="9">
        <f t="shared" si="0"/>
        <v>38.934</v>
      </c>
      <c r="G23" s="10">
        <v>75.86</v>
      </c>
      <c r="H23" s="9">
        <f t="shared" si="2"/>
        <v>30.344</v>
      </c>
      <c r="I23" s="9">
        <f t="shared" si="1"/>
        <v>69.278</v>
      </c>
      <c r="J23" s="10">
        <v>6</v>
      </c>
      <c r="K23" s="18" t="s">
        <v>19</v>
      </c>
    </row>
    <row r="24" spans="1:11">
      <c r="A24" s="11"/>
      <c r="B24" s="12"/>
      <c r="C24" s="12"/>
      <c r="D24" s="14" t="s">
        <v>42</v>
      </c>
      <c r="E24" s="10">
        <v>69.08</v>
      </c>
      <c r="F24" s="9">
        <f t="shared" si="0"/>
        <v>41.448</v>
      </c>
      <c r="G24" s="10">
        <v>66.7</v>
      </c>
      <c r="H24" s="9">
        <f t="shared" si="2"/>
        <v>26.68</v>
      </c>
      <c r="I24" s="9">
        <f t="shared" si="1"/>
        <v>68.128</v>
      </c>
      <c r="J24" s="10">
        <v>7</v>
      </c>
      <c r="K24" s="18" t="s">
        <v>19</v>
      </c>
    </row>
    <row r="25" spans="1:11">
      <c r="A25" s="11"/>
      <c r="B25" s="12"/>
      <c r="C25" s="12"/>
      <c r="D25" s="14" t="s">
        <v>43</v>
      </c>
      <c r="E25" s="10">
        <v>65.96</v>
      </c>
      <c r="F25" s="9">
        <f t="shared" si="0"/>
        <v>39.576</v>
      </c>
      <c r="G25" s="10">
        <v>70.94</v>
      </c>
      <c r="H25" s="9">
        <f t="shared" si="2"/>
        <v>28.376</v>
      </c>
      <c r="I25" s="9">
        <f t="shared" si="1"/>
        <v>67.952</v>
      </c>
      <c r="J25" s="10">
        <v>8</v>
      </c>
      <c r="K25" s="18" t="s">
        <v>19</v>
      </c>
    </row>
    <row r="26" spans="1:11">
      <c r="A26" s="11"/>
      <c r="B26" s="12"/>
      <c r="C26" s="13"/>
      <c r="D26" s="7" t="s">
        <v>44</v>
      </c>
      <c r="E26" s="10">
        <v>57.37</v>
      </c>
      <c r="F26" s="9">
        <f t="shared" si="0"/>
        <v>34.422</v>
      </c>
      <c r="G26" s="10">
        <v>77.46</v>
      </c>
      <c r="H26" s="9">
        <f t="shared" si="2"/>
        <v>30.984</v>
      </c>
      <c r="I26" s="9">
        <f t="shared" si="1"/>
        <v>65.406</v>
      </c>
      <c r="J26" s="10">
        <v>9</v>
      </c>
      <c r="K26" s="18" t="s">
        <v>19</v>
      </c>
    </row>
    <row r="27" spans="1:11">
      <c r="A27" s="11"/>
      <c r="B27" s="12"/>
      <c r="C27" s="6" t="s">
        <v>45</v>
      </c>
      <c r="D27" s="14" t="s">
        <v>46</v>
      </c>
      <c r="E27" s="10">
        <v>82.08</v>
      </c>
      <c r="F27" s="9">
        <f t="shared" si="0"/>
        <v>49.248</v>
      </c>
      <c r="G27" s="10">
        <v>79.36</v>
      </c>
      <c r="H27" s="9">
        <f t="shared" si="2"/>
        <v>31.744</v>
      </c>
      <c r="I27" s="9">
        <f t="shared" si="1"/>
        <v>80.992</v>
      </c>
      <c r="J27" s="10">
        <v>1</v>
      </c>
      <c r="K27" s="18" t="s">
        <v>16</v>
      </c>
    </row>
    <row r="28" spans="1:11">
      <c r="A28" s="11"/>
      <c r="B28" s="12"/>
      <c r="C28" s="12"/>
      <c r="D28" s="14" t="s">
        <v>47</v>
      </c>
      <c r="E28" s="10">
        <v>77.78</v>
      </c>
      <c r="F28" s="9">
        <f t="shared" si="0"/>
        <v>46.668</v>
      </c>
      <c r="G28" s="10">
        <v>79.5</v>
      </c>
      <c r="H28" s="9">
        <f t="shared" si="2"/>
        <v>31.8</v>
      </c>
      <c r="I28" s="9">
        <f t="shared" si="1"/>
        <v>78.468</v>
      </c>
      <c r="J28" s="10">
        <v>2</v>
      </c>
      <c r="K28" s="18" t="s">
        <v>16</v>
      </c>
    </row>
    <row r="29" spans="1:11">
      <c r="A29" s="11"/>
      <c r="B29" s="12"/>
      <c r="C29" s="12"/>
      <c r="D29" s="14" t="s">
        <v>48</v>
      </c>
      <c r="E29" s="10">
        <v>76.88</v>
      </c>
      <c r="F29" s="9">
        <f t="shared" si="0"/>
        <v>46.128</v>
      </c>
      <c r="G29" s="10">
        <v>77.18</v>
      </c>
      <c r="H29" s="9">
        <f t="shared" si="2"/>
        <v>30.872</v>
      </c>
      <c r="I29" s="9">
        <f t="shared" si="1"/>
        <v>77</v>
      </c>
      <c r="J29" s="10">
        <v>3</v>
      </c>
      <c r="K29" s="18" t="s">
        <v>16</v>
      </c>
    </row>
    <row r="30" spans="1:11">
      <c r="A30" s="11"/>
      <c r="B30" s="12"/>
      <c r="C30" s="12"/>
      <c r="D30" s="14" t="s">
        <v>49</v>
      </c>
      <c r="E30" s="10">
        <v>77.73</v>
      </c>
      <c r="F30" s="9">
        <f t="shared" si="0"/>
        <v>46.638</v>
      </c>
      <c r="G30" s="10">
        <v>74.32</v>
      </c>
      <c r="H30" s="9">
        <f t="shared" si="2"/>
        <v>29.728</v>
      </c>
      <c r="I30" s="9">
        <f t="shared" si="1"/>
        <v>76.366</v>
      </c>
      <c r="J30" s="10">
        <v>4</v>
      </c>
      <c r="K30" s="18" t="s">
        <v>19</v>
      </c>
    </row>
    <row r="31" spans="1:11">
      <c r="A31" s="11"/>
      <c r="B31" s="12"/>
      <c r="C31" s="12"/>
      <c r="D31" s="14" t="s">
        <v>50</v>
      </c>
      <c r="E31" s="10">
        <v>78.29</v>
      </c>
      <c r="F31" s="9">
        <f t="shared" si="0"/>
        <v>46.974</v>
      </c>
      <c r="G31" s="10">
        <v>71.46</v>
      </c>
      <c r="H31" s="9">
        <f t="shared" si="2"/>
        <v>28.584</v>
      </c>
      <c r="I31" s="9">
        <f t="shared" si="1"/>
        <v>75.558</v>
      </c>
      <c r="J31" s="10">
        <v>5</v>
      </c>
      <c r="K31" s="18" t="s">
        <v>19</v>
      </c>
    </row>
    <row r="32" spans="1:11">
      <c r="A32" s="11"/>
      <c r="B32" s="12"/>
      <c r="C32" s="12"/>
      <c r="D32" s="14" t="s">
        <v>51</v>
      </c>
      <c r="E32" s="10">
        <v>73.95</v>
      </c>
      <c r="F32" s="9">
        <f t="shared" si="0"/>
        <v>44.37</v>
      </c>
      <c r="G32" s="10">
        <v>72.36</v>
      </c>
      <c r="H32" s="9">
        <f t="shared" si="2"/>
        <v>28.944</v>
      </c>
      <c r="I32" s="9">
        <f t="shared" si="1"/>
        <v>73.314</v>
      </c>
      <c r="J32" s="10">
        <v>6</v>
      </c>
      <c r="K32" s="18" t="s">
        <v>19</v>
      </c>
    </row>
    <row r="33" spans="1:11">
      <c r="A33" s="11"/>
      <c r="B33" s="12"/>
      <c r="C33" s="12"/>
      <c r="D33" s="14" t="s">
        <v>52</v>
      </c>
      <c r="E33" s="10">
        <v>69.52</v>
      </c>
      <c r="F33" s="9">
        <f t="shared" si="0"/>
        <v>41.712</v>
      </c>
      <c r="G33" s="10">
        <v>74.88</v>
      </c>
      <c r="H33" s="9">
        <f t="shared" si="2"/>
        <v>29.952</v>
      </c>
      <c r="I33" s="9">
        <f t="shared" si="1"/>
        <v>71.664</v>
      </c>
      <c r="J33" s="10">
        <v>7</v>
      </c>
      <c r="K33" s="18" t="s">
        <v>19</v>
      </c>
    </row>
    <row r="34" spans="1:11">
      <c r="A34" s="11"/>
      <c r="B34" s="12"/>
      <c r="C34" s="12"/>
      <c r="D34" s="14" t="s">
        <v>53</v>
      </c>
      <c r="E34" s="10">
        <v>74.41</v>
      </c>
      <c r="F34" s="9">
        <f t="shared" si="0"/>
        <v>44.646</v>
      </c>
      <c r="G34" s="10">
        <v>66.1</v>
      </c>
      <c r="H34" s="9">
        <f t="shared" si="2"/>
        <v>26.44</v>
      </c>
      <c r="I34" s="9">
        <f t="shared" si="1"/>
        <v>71.086</v>
      </c>
      <c r="J34" s="10">
        <v>8</v>
      </c>
      <c r="K34" s="18" t="s">
        <v>19</v>
      </c>
    </row>
    <row r="35" spans="1:11">
      <c r="A35" s="11"/>
      <c r="B35" s="12"/>
      <c r="C35" s="13"/>
      <c r="D35" s="14" t="s">
        <v>54</v>
      </c>
      <c r="E35" s="10">
        <v>69.03</v>
      </c>
      <c r="F35" s="9">
        <f t="shared" si="0"/>
        <v>41.418</v>
      </c>
      <c r="G35" s="10">
        <v>67.26</v>
      </c>
      <c r="H35" s="9">
        <f t="shared" si="2"/>
        <v>26.904</v>
      </c>
      <c r="I35" s="9">
        <f t="shared" si="1"/>
        <v>68.322</v>
      </c>
      <c r="J35" s="10">
        <v>9</v>
      </c>
      <c r="K35" s="18" t="s">
        <v>19</v>
      </c>
    </row>
    <row r="36" spans="1:11">
      <c r="A36" s="11"/>
      <c r="B36" s="12"/>
      <c r="C36" s="6" t="s">
        <v>55</v>
      </c>
      <c r="D36" s="14" t="s">
        <v>56</v>
      </c>
      <c r="E36" s="10">
        <v>76.34</v>
      </c>
      <c r="F36" s="9">
        <f t="shared" si="0"/>
        <v>45.804</v>
      </c>
      <c r="G36" s="10">
        <v>80</v>
      </c>
      <c r="H36" s="9">
        <f t="shared" si="2"/>
        <v>32</v>
      </c>
      <c r="I36" s="9">
        <f t="shared" si="1"/>
        <v>77.804</v>
      </c>
      <c r="J36" s="10">
        <v>1</v>
      </c>
      <c r="K36" s="18" t="s">
        <v>16</v>
      </c>
    </row>
    <row r="37" spans="1:11">
      <c r="A37" s="11"/>
      <c r="B37" s="12"/>
      <c r="C37" s="13"/>
      <c r="D37" s="14" t="s">
        <v>57</v>
      </c>
      <c r="E37" s="10">
        <v>77.78</v>
      </c>
      <c r="F37" s="9">
        <f t="shared" si="0"/>
        <v>46.668</v>
      </c>
      <c r="G37" s="10" t="s">
        <v>58</v>
      </c>
      <c r="H37" s="9">
        <v>0</v>
      </c>
      <c r="I37" s="9">
        <f t="shared" si="1"/>
        <v>46.668</v>
      </c>
      <c r="J37" s="10">
        <v>2</v>
      </c>
      <c r="K37" s="18" t="s">
        <v>19</v>
      </c>
    </row>
    <row r="38" spans="1:11">
      <c r="A38" s="11"/>
      <c r="B38" s="12"/>
      <c r="C38" s="6" t="s">
        <v>59</v>
      </c>
      <c r="D38" s="14" t="s">
        <v>60</v>
      </c>
      <c r="E38" s="10">
        <v>69.2</v>
      </c>
      <c r="F38" s="9">
        <f t="shared" si="0"/>
        <v>41.52</v>
      </c>
      <c r="G38" s="10">
        <v>72.58</v>
      </c>
      <c r="H38" s="9">
        <f t="shared" ref="H38:H68" si="3">G38*0.4</f>
        <v>29.032</v>
      </c>
      <c r="I38" s="9">
        <f t="shared" si="1"/>
        <v>70.552</v>
      </c>
      <c r="J38" s="10">
        <v>1</v>
      </c>
      <c r="K38" s="18" t="s">
        <v>16</v>
      </c>
    </row>
    <row r="39" spans="1:11">
      <c r="A39" s="11"/>
      <c r="B39" s="12"/>
      <c r="C39" s="12"/>
      <c r="D39" s="14" t="s">
        <v>61</v>
      </c>
      <c r="E39" s="10">
        <v>64.04</v>
      </c>
      <c r="F39" s="9">
        <f t="shared" si="0"/>
        <v>38.424</v>
      </c>
      <c r="G39" s="10">
        <v>73.8</v>
      </c>
      <c r="H39" s="9">
        <f t="shared" si="3"/>
        <v>29.52</v>
      </c>
      <c r="I39" s="9">
        <f t="shared" si="1"/>
        <v>67.944</v>
      </c>
      <c r="J39" s="10">
        <v>2</v>
      </c>
      <c r="K39" s="18" t="s">
        <v>19</v>
      </c>
    </row>
    <row r="40" spans="1:11">
      <c r="A40" s="11"/>
      <c r="B40" s="12"/>
      <c r="C40" s="13"/>
      <c r="D40" s="14" t="s">
        <v>62</v>
      </c>
      <c r="E40" s="10">
        <v>60.94</v>
      </c>
      <c r="F40" s="9">
        <f t="shared" si="0"/>
        <v>36.564</v>
      </c>
      <c r="G40" s="10">
        <v>71.12</v>
      </c>
      <c r="H40" s="9">
        <f t="shared" si="3"/>
        <v>28.448</v>
      </c>
      <c r="I40" s="9">
        <f t="shared" si="1"/>
        <v>65.012</v>
      </c>
      <c r="J40" s="10">
        <v>3</v>
      </c>
      <c r="K40" s="18" t="s">
        <v>19</v>
      </c>
    </row>
    <row r="41" spans="1:11">
      <c r="A41" s="11"/>
      <c r="B41" s="12"/>
      <c r="C41" s="6" t="s">
        <v>63</v>
      </c>
      <c r="D41" s="14" t="s">
        <v>64</v>
      </c>
      <c r="E41" s="10">
        <v>60.11</v>
      </c>
      <c r="F41" s="9">
        <f t="shared" si="0"/>
        <v>36.066</v>
      </c>
      <c r="G41" s="10">
        <v>73.1</v>
      </c>
      <c r="H41" s="9">
        <f t="shared" si="3"/>
        <v>29.24</v>
      </c>
      <c r="I41" s="9">
        <f t="shared" si="1"/>
        <v>65.306</v>
      </c>
      <c r="J41" s="10">
        <v>1</v>
      </c>
      <c r="K41" s="18" t="s">
        <v>16</v>
      </c>
    </row>
    <row r="42" spans="1:11">
      <c r="A42" s="11"/>
      <c r="B42" s="12"/>
      <c r="C42" s="12"/>
      <c r="D42" s="14" t="s">
        <v>65</v>
      </c>
      <c r="E42" s="10">
        <v>55.12</v>
      </c>
      <c r="F42" s="9">
        <f t="shared" si="0"/>
        <v>33.072</v>
      </c>
      <c r="G42" s="10">
        <v>73.9</v>
      </c>
      <c r="H42" s="9">
        <f t="shared" si="3"/>
        <v>29.56</v>
      </c>
      <c r="I42" s="9">
        <f t="shared" si="1"/>
        <v>62.632</v>
      </c>
      <c r="J42" s="10">
        <v>2</v>
      </c>
      <c r="K42" s="18" t="s">
        <v>19</v>
      </c>
    </row>
    <row r="43" spans="1:11">
      <c r="A43" s="11"/>
      <c r="B43" s="12"/>
      <c r="C43" s="13"/>
      <c r="D43" s="14" t="s">
        <v>66</v>
      </c>
      <c r="E43" s="10">
        <v>56.39</v>
      </c>
      <c r="F43" s="9">
        <f t="shared" si="0"/>
        <v>33.834</v>
      </c>
      <c r="G43" s="10">
        <v>67.4</v>
      </c>
      <c r="H43" s="9">
        <f t="shared" si="3"/>
        <v>26.96</v>
      </c>
      <c r="I43" s="9">
        <f t="shared" si="1"/>
        <v>60.794</v>
      </c>
      <c r="J43" s="10">
        <v>3</v>
      </c>
      <c r="K43" s="18" t="s">
        <v>19</v>
      </c>
    </row>
    <row r="44" spans="1:11">
      <c r="A44" s="11"/>
      <c r="B44" s="12"/>
      <c r="C44" s="6" t="s">
        <v>67</v>
      </c>
      <c r="D44" s="14" t="s">
        <v>68</v>
      </c>
      <c r="E44" s="10">
        <v>75.87</v>
      </c>
      <c r="F44" s="9">
        <f t="shared" si="0"/>
        <v>45.522</v>
      </c>
      <c r="G44" s="10">
        <v>70.1</v>
      </c>
      <c r="H44" s="9">
        <f t="shared" si="3"/>
        <v>28.04</v>
      </c>
      <c r="I44" s="9">
        <f t="shared" si="1"/>
        <v>73.562</v>
      </c>
      <c r="J44" s="10">
        <v>1</v>
      </c>
      <c r="K44" s="18" t="s">
        <v>16</v>
      </c>
    </row>
    <row r="45" spans="1:11">
      <c r="A45" s="11"/>
      <c r="B45" s="12"/>
      <c r="C45" s="12"/>
      <c r="D45" s="14" t="s">
        <v>69</v>
      </c>
      <c r="E45" s="10">
        <v>68.39</v>
      </c>
      <c r="F45" s="9">
        <f t="shared" si="0"/>
        <v>41.034</v>
      </c>
      <c r="G45" s="10">
        <v>75.68</v>
      </c>
      <c r="H45" s="9">
        <f t="shared" si="3"/>
        <v>30.272</v>
      </c>
      <c r="I45" s="9">
        <f t="shared" si="1"/>
        <v>71.306</v>
      </c>
      <c r="J45" s="10">
        <v>2</v>
      </c>
      <c r="K45" s="18" t="s">
        <v>16</v>
      </c>
    </row>
    <row r="46" spans="1:11">
      <c r="A46" s="11"/>
      <c r="B46" s="12"/>
      <c r="C46" s="12"/>
      <c r="D46" s="14" t="s">
        <v>70</v>
      </c>
      <c r="E46" s="10">
        <v>70.15</v>
      </c>
      <c r="F46" s="9">
        <f t="shared" si="0"/>
        <v>42.09</v>
      </c>
      <c r="G46" s="10">
        <v>70.68</v>
      </c>
      <c r="H46" s="9">
        <f t="shared" si="3"/>
        <v>28.272</v>
      </c>
      <c r="I46" s="9">
        <f t="shared" si="1"/>
        <v>70.362</v>
      </c>
      <c r="J46" s="10">
        <v>3</v>
      </c>
      <c r="K46" s="18" t="s">
        <v>19</v>
      </c>
    </row>
    <row r="47" spans="1:11">
      <c r="A47" s="11"/>
      <c r="B47" s="12"/>
      <c r="C47" s="12"/>
      <c r="D47" s="14" t="s">
        <v>71</v>
      </c>
      <c r="E47" s="10">
        <v>68.17</v>
      </c>
      <c r="F47" s="9">
        <f t="shared" si="0"/>
        <v>40.902</v>
      </c>
      <c r="G47" s="10">
        <v>73.44</v>
      </c>
      <c r="H47" s="9">
        <f t="shared" si="3"/>
        <v>29.376</v>
      </c>
      <c r="I47" s="9">
        <f t="shared" si="1"/>
        <v>70.278</v>
      </c>
      <c r="J47" s="10">
        <v>4</v>
      </c>
      <c r="K47" s="18" t="s">
        <v>19</v>
      </c>
    </row>
    <row r="48" spans="1:11">
      <c r="A48" s="11"/>
      <c r="B48" s="12"/>
      <c r="C48" s="12"/>
      <c r="D48" s="14" t="s">
        <v>72</v>
      </c>
      <c r="E48" s="10">
        <v>67.51</v>
      </c>
      <c r="F48" s="9">
        <f t="shared" si="0"/>
        <v>40.506</v>
      </c>
      <c r="G48" s="10">
        <v>74.2</v>
      </c>
      <c r="H48" s="9">
        <f t="shared" si="3"/>
        <v>29.68</v>
      </c>
      <c r="I48" s="9">
        <f t="shared" si="1"/>
        <v>70.186</v>
      </c>
      <c r="J48" s="10">
        <v>5</v>
      </c>
      <c r="K48" s="18" t="s">
        <v>19</v>
      </c>
    </row>
    <row r="49" spans="1:11">
      <c r="A49" s="11"/>
      <c r="B49" s="13"/>
      <c r="C49" s="13"/>
      <c r="D49" s="14" t="s">
        <v>73</v>
      </c>
      <c r="E49" s="10">
        <v>64.6</v>
      </c>
      <c r="F49" s="9">
        <f t="shared" si="0"/>
        <v>38.76</v>
      </c>
      <c r="G49" s="10">
        <v>77.58</v>
      </c>
      <c r="H49" s="9">
        <f t="shared" si="3"/>
        <v>31.032</v>
      </c>
      <c r="I49" s="9">
        <f t="shared" si="1"/>
        <v>69.792</v>
      </c>
      <c r="J49" s="10">
        <v>6</v>
      </c>
      <c r="K49" s="18" t="s">
        <v>19</v>
      </c>
    </row>
    <row r="50" spans="1:11">
      <c r="A50" s="11"/>
      <c r="B50" s="5" t="s">
        <v>74</v>
      </c>
      <c r="C50" s="6" t="s">
        <v>75</v>
      </c>
      <c r="D50" s="7" t="s">
        <v>76</v>
      </c>
      <c r="E50" s="10">
        <v>68.54</v>
      </c>
      <c r="F50" s="9">
        <f t="shared" si="0"/>
        <v>41.124</v>
      </c>
      <c r="G50" s="10">
        <v>70.42</v>
      </c>
      <c r="H50" s="9">
        <f t="shared" si="3"/>
        <v>28.168</v>
      </c>
      <c r="I50" s="9">
        <f t="shared" si="1"/>
        <v>69.292</v>
      </c>
      <c r="J50" s="10">
        <v>1</v>
      </c>
      <c r="K50" s="18" t="s">
        <v>16</v>
      </c>
    </row>
    <row r="51" spans="1:11">
      <c r="A51" s="11"/>
      <c r="B51" s="11"/>
      <c r="C51" s="12"/>
      <c r="D51" s="7" t="s">
        <v>77</v>
      </c>
      <c r="E51" s="10">
        <v>62.08</v>
      </c>
      <c r="F51" s="9">
        <f t="shared" si="0"/>
        <v>37.248</v>
      </c>
      <c r="G51" s="10">
        <v>75.76</v>
      </c>
      <c r="H51" s="9">
        <f t="shared" si="3"/>
        <v>30.304</v>
      </c>
      <c r="I51" s="9">
        <f t="shared" si="1"/>
        <v>67.552</v>
      </c>
      <c r="J51" s="10">
        <v>2</v>
      </c>
      <c r="K51" s="18" t="s">
        <v>16</v>
      </c>
    </row>
    <row r="52" spans="1:11">
      <c r="A52" s="11"/>
      <c r="B52" s="11"/>
      <c r="C52" s="12"/>
      <c r="D52" s="7" t="s">
        <v>78</v>
      </c>
      <c r="E52" s="10">
        <v>62.99</v>
      </c>
      <c r="F52" s="9">
        <f t="shared" si="0"/>
        <v>37.794</v>
      </c>
      <c r="G52" s="10">
        <v>70.8</v>
      </c>
      <c r="H52" s="9">
        <f t="shared" si="3"/>
        <v>28.32</v>
      </c>
      <c r="I52" s="9">
        <f t="shared" si="1"/>
        <v>66.114</v>
      </c>
      <c r="J52" s="10">
        <v>3</v>
      </c>
      <c r="K52" s="18" t="s">
        <v>19</v>
      </c>
    </row>
    <row r="53" spans="1:11">
      <c r="A53" s="11"/>
      <c r="B53" s="11"/>
      <c r="C53" s="12"/>
      <c r="D53" s="7" t="s">
        <v>79</v>
      </c>
      <c r="E53" s="10">
        <v>60.25</v>
      </c>
      <c r="F53" s="9">
        <f t="shared" si="0"/>
        <v>36.15</v>
      </c>
      <c r="G53" s="10">
        <v>73.4</v>
      </c>
      <c r="H53" s="9">
        <f t="shared" si="3"/>
        <v>29.36</v>
      </c>
      <c r="I53" s="9">
        <f t="shared" si="1"/>
        <v>65.51</v>
      </c>
      <c r="J53" s="10">
        <v>4</v>
      </c>
      <c r="K53" s="18" t="s">
        <v>19</v>
      </c>
    </row>
    <row r="54" spans="1:11">
      <c r="A54" s="11"/>
      <c r="B54" s="11"/>
      <c r="C54" s="12"/>
      <c r="D54" s="7" t="s">
        <v>80</v>
      </c>
      <c r="E54" s="10">
        <v>59.12</v>
      </c>
      <c r="F54" s="9">
        <f t="shared" si="0"/>
        <v>35.472</v>
      </c>
      <c r="G54" s="10">
        <v>75.1</v>
      </c>
      <c r="H54" s="9">
        <f t="shared" si="3"/>
        <v>30.04</v>
      </c>
      <c r="I54" s="9">
        <f t="shared" si="1"/>
        <v>65.512</v>
      </c>
      <c r="J54" s="10">
        <v>5</v>
      </c>
      <c r="K54" s="18" t="s">
        <v>19</v>
      </c>
    </row>
    <row r="55" spans="1:11">
      <c r="A55" s="11"/>
      <c r="B55" s="15"/>
      <c r="C55" s="13"/>
      <c r="D55" s="7" t="s">
        <v>81</v>
      </c>
      <c r="E55" s="10">
        <v>59.33</v>
      </c>
      <c r="F55" s="9">
        <f t="shared" si="0"/>
        <v>35.598</v>
      </c>
      <c r="G55" s="10">
        <v>70.76</v>
      </c>
      <c r="H55" s="9">
        <f t="shared" si="3"/>
        <v>28.304</v>
      </c>
      <c r="I55" s="9">
        <f t="shared" si="1"/>
        <v>63.902</v>
      </c>
      <c r="J55" s="10">
        <v>6</v>
      </c>
      <c r="K55" s="18" t="s">
        <v>19</v>
      </c>
    </row>
    <row r="56" spans="1:11">
      <c r="A56" s="11"/>
      <c r="B56" s="5" t="s">
        <v>82</v>
      </c>
      <c r="C56" s="6" t="s">
        <v>83</v>
      </c>
      <c r="D56" s="7" t="s">
        <v>84</v>
      </c>
      <c r="E56" s="10">
        <v>65.43</v>
      </c>
      <c r="F56" s="9">
        <f t="shared" si="0"/>
        <v>39.258</v>
      </c>
      <c r="G56" s="10">
        <v>81.6</v>
      </c>
      <c r="H56" s="9">
        <f t="shared" si="3"/>
        <v>32.64</v>
      </c>
      <c r="I56" s="9">
        <f t="shared" si="1"/>
        <v>71.898</v>
      </c>
      <c r="J56" s="10">
        <v>1</v>
      </c>
      <c r="K56" s="18" t="s">
        <v>16</v>
      </c>
    </row>
    <row r="57" spans="1:11">
      <c r="A57" s="11"/>
      <c r="B57" s="11"/>
      <c r="C57" s="12"/>
      <c r="D57" s="7" t="s">
        <v>85</v>
      </c>
      <c r="E57" s="10">
        <v>66.7</v>
      </c>
      <c r="F57" s="9">
        <f t="shared" si="0"/>
        <v>40.02</v>
      </c>
      <c r="G57" s="10">
        <v>76.4</v>
      </c>
      <c r="H57" s="9">
        <f t="shared" si="3"/>
        <v>30.56</v>
      </c>
      <c r="I57" s="9">
        <f t="shared" si="1"/>
        <v>70.58</v>
      </c>
      <c r="J57" s="10">
        <v>2</v>
      </c>
      <c r="K57" s="18" t="s">
        <v>16</v>
      </c>
    </row>
    <row r="58" spans="1:11">
      <c r="A58" s="11"/>
      <c r="B58" s="11"/>
      <c r="C58" s="12"/>
      <c r="D58" s="7" t="s">
        <v>86</v>
      </c>
      <c r="E58" s="10">
        <v>65.54</v>
      </c>
      <c r="F58" s="9">
        <f t="shared" si="0"/>
        <v>39.324</v>
      </c>
      <c r="G58" s="10">
        <v>73.94</v>
      </c>
      <c r="H58" s="9">
        <f t="shared" si="3"/>
        <v>29.576</v>
      </c>
      <c r="I58" s="9">
        <f t="shared" si="1"/>
        <v>68.9</v>
      </c>
      <c r="J58" s="10">
        <v>3</v>
      </c>
      <c r="K58" s="18" t="s">
        <v>16</v>
      </c>
    </row>
    <row r="59" spans="1:11">
      <c r="A59" s="11"/>
      <c r="B59" s="11"/>
      <c r="C59" s="12"/>
      <c r="D59" s="7" t="s">
        <v>87</v>
      </c>
      <c r="E59" s="10">
        <v>70.96</v>
      </c>
      <c r="F59" s="9">
        <f t="shared" si="0"/>
        <v>42.576</v>
      </c>
      <c r="G59" s="10">
        <v>65.74</v>
      </c>
      <c r="H59" s="9">
        <f t="shared" si="3"/>
        <v>26.296</v>
      </c>
      <c r="I59" s="9">
        <f t="shared" si="1"/>
        <v>68.872</v>
      </c>
      <c r="J59" s="10">
        <v>4</v>
      </c>
      <c r="K59" s="18" t="s">
        <v>16</v>
      </c>
    </row>
    <row r="60" spans="1:11">
      <c r="A60" s="11"/>
      <c r="B60" s="11"/>
      <c r="C60" s="12"/>
      <c r="D60" s="7" t="s">
        <v>88</v>
      </c>
      <c r="E60" s="10">
        <v>70.09</v>
      </c>
      <c r="F60" s="9">
        <f t="shared" si="0"/>
        <v>42.054</v>
      </c>
      <c r="G60" s="10">
        <v>66.9</v>
      </c>
      <c r="H60" s="9">
        <f t="shared" si="3"/>
        <v>26.76</v>
      </c>
      <c r="I60" s="9">
        <f t="shared" si="1"/>
        <v>68.814</v>
      </c>
      <c r="J60" s="10">
        <v>5</v>
      </c>
      <c r="K60" s="18" t="s">
        <v>16</v>
      </c>
    </row>
    <row r="61" spans="1:11">
      <c r="A61" s="11"/>
      <c r="B61" s="11"/>
      <c r="C61" s="12"/>
      <c r="D61" s="7" t="s">
        <v>89</v>
      </c>
      <c r="E61" s="10">
        <v>62.89</v>
      </c>
      <c r="F61" s="9">
        <f t="shared" si="0"/>
        <v>37.734</v>
      </c>
      <c r="G61" s="10">
        <v>72.5</v>
      </c>
      <c r="H61" s="9">
        <f t="shared" si="3"/>
        <v>29</v>
      </c>
      <c r="I61" s="9">
        <f t="shared" si="1"/>
        <v>66.734</v>
      </c>
      <c r="J61" s="10">
        <v>6</v>
      </c>
      <c r="K61" s="18" t="s">
        <v>19</v>
      </c>
    </row>
    <row r="62" spans="1:11">
      <c r="A62" s="11"/>
      <c r="B62" s="11"/>
      <c r="C62" s="12"/>
      <c r="D62" s="7" t="s">
        <v>90</v>
      </c>
      <c r="E62" s="10">
        <v>59.76</v>
      </c>
      <c r="F62" s="9">
        <f t="shared" si="0"/>
        <v>35.856</v>
      </c>
      <c r="G62" s="10">
        <v>76.8</v>
      </c>
      <c r="H62" s="9">
        <f t="shared" si="3"/>
        <v>30.72</v>
      </c>
      <c r="I62" s="9">
        <f t="shared" si="1"/>
        <v>66.576</v>
      </c>
      <c r="J62" s="10">
        <v>7</v>
      </c>
      <c r="K62" s="18" t="s">
        <v>19</v>
      </c>
    </row>
    <row r="63" spans="1:11">
      <c r="A63" s="11"/>
      <c r="B63" s="11"/>
      <c r="C63" s="12"/>
      <c r="D63" s="7" t="s">
        <v>91</v>
      </c>
      <c r="E63" s="10">
        <v>58.91</v>
      </c>
      <c r="F63" s="9">
        <f t="shared" si="0"/>
        <v>35.346</v>
      </c>
      <c r="G63" s="10">
        <v>73.1</v>
      </c>
      <c r="H63" s="9">
        <f t="shared" si="3"/>
        <v>29.24</v>
      </c>
      <c r="I63" s="9">
        <f t="shared" si="1"/>
        <v>64.586</v>
      </c>
      <c r="J63" s="10">
        <v>8</v>
      </c>
      <c r="K63" s="18" t="s">
        <v>19</v>
      </c>
    </row>
    <row r="64" spans="1:11">
      <c r="A64" s="11"/>
      <c r="B64" s="11"/>
      <c r="C64" s="12"/>
      <c r="D64" s="7" t="s">
        <v>92</v>
      </c>
      <c r="E64" s="10">
        <v>58.05</v>
      </c>
      <c r="F64" s="9">
        <f t="shared" si="0"/>
        <v>34.83</v>
      </c>
      <c r="G64" s="10">
        <v>73.42</v>
      </c>
      <c r="H64" s="9">
        <f t="shared" si="3"/>
        <v>29.368</v>
      </c>
      <c r="I64" s="9">
        <f t="shared" si="1"/>
        <v>64.198</v>
      </c>
      <c r="J64" s="10">
        <v>9</v>
      </c>
      <c r="K64" s="18" t="s">
        <v>19</v>
      </c>
    </row>
    <row r="65" spans="1:11">
      <c r="A65" s="11"/>
      <c r="B65" s="11"/>
      <c r="C65" s="12"/>
      <c r="D65" s="7" t="s">
        <v>93</v>
      </c>
      <c r="E65" s="10">
        <v>57.45</v>
      </c>
      <c r="F65" s="9">
        <f t="shared" si="0"/>
        <v>34.47</v>
      </c>
      <c r="G65" s="10">
        <v>73.1</v>
      </c>
      <c r="H65" s="9">
        <f t="shared" si="3"/>
        <v>29.24</v>
      </c>
      <c r="I65" s="9">
        <f t="shared" si="1"/>
        <v>63.71</v>
      </c>
      <c r="J65" s="10">
        <v>10</v>
      </c>
      <c r="K65" s="18" t="s">
        <v>19</v>
      </c>
    </row>
    <row r="66" spans="1:11">
      <c r="A66" s="11"/>
      <c r="B66" s="11"/>
      <c r="C66" s="12"/>
      <c r="D66" s="7" t="s">
        <v>94</v>
      </c>
      <c r="E66" s="10">
        <v>55.24</v>
      </c>
      <c r="F66" s="9">
        <f t="shared" si="0"/>
        <v>33.144</v>
      </c>
      <c r="G66" s="10">
        <v>75.88</v>
      </c>
      <c r="H66" s="9">
        <f t="shared" si="3"/>
        <v>30.352</v>
      </c>
      <c r="I66" s="9">
        <f t="shared" si="1"/>
        <v>63.496</v>
      </c>
      <c r="J66" s="10">
        <v>11</v>
      </c>
      <c r="K66" s="18" t="s">
        <v>19</v>
      </c>
    </row>
    <row r="67" spans="1:11">
      <c r="A67" s="11"/>
      <c r="B67" s="11"/>
      <c r="C67" s="12"/>
      <c r="D67" s="7" t="s">
        <v>95</v>
      </c>
      <c r="E67" s="10">
        <v>59.19</v>
      </c>
      <c r="F67" s="9">
        <f>E67*0.6</f>
        <v>35.514</v>
      </c>
      <c r="G67" s="10">
        <v>62.36</v>
      </c>
      <c r="H67" s="9">
        <f t="shared" si="3"/>
        <v>24.944</v>
      </c>
      <c r="I67" s="9">
        <f>F67+H67</f>
        <v>60.458</v>
      </c>
      <c r="J67" s="10">
        <v>12</v>
      </c>
      <c r="K67" s="18" t="s">
        <v>19</v>
      </c>
    </row>
    <row r="68" spans="1:11">
      <c r="A68" s="11"/>
      <c r="B68" s="11"/>
      <c r="C68" s="12"/>
      <c r="D68" s="7" t="s">
        <v>96</v>
      </c>
      <c r="E68" s="10">
        <v>53.09</v>
      </c>
      <c r="F68" s="9">
        <f>E68*0.6</f>
        <v>31.854</v>
      </c>
      <c r="G68" s="10">
        <v>69.4</v>
      </c>
      <c r="H68" s="9">
        <f t="shared" si="3"/>
        <v>27.76</v>
      </c>
      <c r="I68" s="9">
        <f>F68+H68</f>
        <v>59.614</v>
      </c>
      <c r="J68" s="10">
        <v>13</v>
      </c>
      <c r="K68" s="18" t="s">
        <v>19</v>
      </c>
    </row>
    <row r="69" spans="1:11">
      <c r="A69" s="11"/>
      <c r="B69" s="11"/>
      <c r="C69" s="12"/>
      <c r="D69" s="7" t="s">
        <v>97</v>
      </c>
      <c r="E69" s="10">
        <v>75.16</v>
      </c>
      <c r="F69" s="9">
        <f>E69*0.6</f>
        <v>45.096</v>
      </c>
      <c r="G69" s="10" t="s">
        <v>58</v>
      </c>
      <c r="H69" s="9">
        <v>0</v>
      </c>
      <c r="I69" s="9">
        <f>F69+H69</f>
        <v>45.096</v>
      </c>
      <c r="J69" s="10">
        <v>14</v>
      </c>
      <c r="K69" s="18" t="s">
        <v>19</v>
      </c>
    </row>
    <row r="70" spans="1:11">
      <c r="A70" s="15"/>
      <c r="B70" s="15"/>
      <c r="C70" s="13"/>
      <c r="D70" s="7" t="s">
        <v>98</v>
      </c>
      <c r="E70" s="10">
        <v>69.89</v>
      </c>
      <c r="F70" s="9">
        <f>E70*0.6</f>
        <v>41.934</v>
      </c>
      <c r="G70" s="10" t="s">
        <v>58</v>
      </c>
      <c r="H70" s="9">
        <v>0</v>
      </c>
      <c r="I70" s="9">
        <f>F70+H70</f>
        <v>41.934</v>
      </c>
      <c r="J70" s="10">
        <v>15</v>
      </c>
      <c r="K70" s="18" t="s">
        <v>19</v>
      </c>
    </row>
  </sheetData>
  <sortState ref="A3:K14">
    <sortCondition ref="I3" descending="1"/>
  </sortState>
  <mergeCells count="16">
    <mergeCell ref="A1:K1"/>
    <mergeCell ref="A3:A70"/>
    <mergeCell ref="B3:B49"/>
    <mergeCell ref="B50:B55"/>
    <mergeCell ref="B56:B70"/>
    <mergeCell ref="C3:C8"/>
    <mergeCell ref="C9:C14"/>
    <mergeCell ref="C15:C17"/>
    <mergeCell ref="C18:C26"/>
    <mergeCell ref="C27:C35"/>
    <mergeCell ref="C36:C37"/>
    <mergeCell ref="C38:C40"/>
    <mergeCell ref="C41:C43"/>
    <mergeCell ref="C44:C49"/>
    <mergeCell ref="C50:C55"/>
    <mergeCell ref="C56:C70"/>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WPS_1498113300</cp:lastModifiedBy>
  <dcterms:created xsi:type="dcterms:W3CDTF">2021-12-18T09:20:00Z</dcterms:created>
  <dcterms:modified xsi:type="dcterms:W3CDTF">2022-02-23T09:36:48Z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89E931BE7FF94F48A392E12B3CE7DD0F</vt:lpwstr>
  </property>
  <property fmtid="{D5CDD505-2E9C-101B-9397-08002B2CF9AE}" pid="3" name="KSOProductBuildVer">
    <vt:lpwstr>2052-11.1.0.11365</vt:lpwstr>
  </property>
</Properties>
</file>