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98"/>
  </bookViews>
  <sheets>
    <sheet name="安岚钢铁-财务管理岗" sheetId="4" r:id="rId1"/>
    <sheet name="安岚钢铁-物流管理岗" sheetId="5" r:id="rId2"/>
    <sheet name="日照钢链-财务管理岗" sheetId="3" r:id="rId3"/>
    <sheet name="众鑫环保-生产技术岗" sheetId="7" r:id="rId4"/>
    <sheet name="众鑫环保-财务管理岗" sheetId="6" r:id="rId5"/>
    <sheet name="盐业商贸-宣传策划岗" sheetId="1" r:id="rId6"/>
    <sheet name="盐业商贸-食盐配送岗" sheetId="2" r:id="rId7"/>
  </sheets>
  <externalReferences>
    <externalReference r:id="rId8"/>
  </externalReferences>
  <definedNames>
    <definedName name="_xlnm._FilterDatabase" localSheetId="0" hidden="1">'安岚钢铁-财务管理岗'!$A$2:$K$7</definedName>
    <definedName name="_xlnm._FilterDatabase" localSheetId="1" hidden="1">'安岚钢铁-物流管理岗'!$A$2:$K$9</definedName>
    <definedName name="_xlnm._FilterDatabase" localSheetId="2" hidden="1">'日照钢链-财务管理岗'!$A$2:$K$6</definedName>
    <definedName name="_xlnm._FilterDatabase" localSheetId="3" hidden="1">'众鑫环保-生产技术岗'!$A$2:$K$6</definedName>
    <definedName name="_xlnm._FilterDatabase" localSheetId="4" hidden="1">'众鑫环保-财务管理岗'!$A$2:$K$6</definedName>
    <definedName name="_xlnm._FilterDatabase" localSheetId="5" hidden="1">'盐业商贸-宣传策划岗'!$A$2:$K$9</definedName>
    <definedName name="_xlnm._FilterDatabase" localSheetId="6" hidden="1">'盐业商贸-食盐配送岗'!$A$2:$K$7</definedName>
  </definedNames>
  <calcPr calcId="144525"/>
</workbook>
</file>

<file path=xl/sharedStrings.xml><?xml version="1.0" encoding="utf-8"?>
<sst xmlns="http://schemas.openxmlformats.org/spreadsheetml/2006/main" count="216" uniqueCount="55">
  <si>
    <t>日照盐粮集团有限公司公开招聘考试总成绩及进入考察、体检范围公示</t>
  </si>
  <si>
    <t>序号</t>
  </si>
  <si>
    <t>姓名</t>
  </si>
  <si>
    <t>性别</t>
  </si>
  <si>
    <t>招聘单位</t>
  </si>
  <si>
    <t>招聘岗位</t>
  </si>
  <si>
    <t>准考证号</t>
  </si>
  <si>
    <t>笔试成绩</t>
  </si>
  <si>
    <t>面试序号</t>
  </si>
  <si>
    <t>面试成绩</t>
  </si>
  <si>
    <t>总成绩</t>
  </si>
  <si>
    <t>备注</t>
  </si>
  <si>
    <t>李煜</t>
  </si>
  <si>
    <t>女</t>
  </si>
  <si>
    <t>安岚钢铁物流园</t>
  </si>
  <si>
    <t>财务管理岗</t>
  </si>
  <si>
    <t>进入考察、体检范围</t>
  </si>
  <si>
    <t>秦晓</t>
  </si>
  <si>
    <t>于鑫</t>
  </si>
  <si>
    <t>男</t>
  </si>
  <si>
    <t>孙绘谨</t>
  </si>
  <si>
    <t>日照盐粮集团有限公司      2022年1月27日</t>
  </si>
  <si>
    <t>周伟刚</t>
  </si>
  <si>
    <t>物流管理岗</t>
  </si>
  <si>
    <t>刘玉洁</t>
  </si>
  <si>
    <t>王杰</t>
  </si>
  <si>
    <t>姜斌</t>
  </si>
  <si>
    <t>庄娜</t>
  </si>
  <si>
    <t>管仁霞</t>
  </si>
  <si>
    <t>姜瀚</t>
  </si>
  <si>
    <t>日照钢链信息科技</t>
  </si>
  <si>
    <t>陈明毅</t>
  </si>
  <si>
    <t>韩晓燕</t>
  </si>
  <si>
    <t>徐清</t>
  </si>
  <si>
    <t>日照众鑫环保科技</t>
  </si>
  <si>
    <t>生产技术岗</t>
  </si>
  <si>
    <t>范伟一</t>
  </si>
  <si>
    <t>王健</t>
  </si>
  <si>
    <t>李倩</t>
  </si>
  <si>
    <t>陈璐</t>
  </si>
  <si>
    <t>姜锋</t>
  </si>
  <si>
    <t xml:space="preserve">日照盐粮集团有限公司公开招聘考试总成绩及进入考察、体检范围公示                          </t>
  </si>
  <si>
    <t>丁麒畅</t>
  </si>
  <si>
    <t>日照盐业商贸有限公司</t>
  </si>
  <si>
    <t>宣传策划岗</t>
  </si>
  <si>
    <t>许严文</t>
  </si>
  <si>
    <t>孔祥琳</t>
  </si>
  <si>
    <t>刘媛媛</t>
  </si>
  <si>
    <t>杨莹</t>
  </si>
  <si>
    <t>王浩羽</t>
  </si>
  <si>
    <t>李佳泽</t>
  </si>
  <si>
    <t>食盐配送岗</t>
  </si>
  <si>
    <t>崔杰</t>
  </si>
  <si>
    <t>郭磊</t>
  </si>
  <si>
    <t>王翔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</si>
</sst>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22"/>
      <color theme="1"/>
      <name val="方正小标宋简体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4" fillId="12" borderId="3" applyNumberFormat="false" applyAlignment="false" applyProtection="false">
      <alignment vertical="center"/>
    </xf>
    <xf numFmtId="0" fontId="27" fillId="29" borderId="9" applyNumberFormat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25" borderId="8" applyNumberFormat="false" applyFont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6" fillId="12" borderId="6" applyNumberFormat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2" fillId="22" borderId="6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vertical="center" wrapText="true"/>
    </xf>
    <xf numFmtId="177" fontId="3" fillId="0" borderId="0" xfId="0" applyNumberFormat="true" applyFont="true" applyFill="true" applyAlignment="true">
      <alignment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right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177" fontId="0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ill="true" applyBorder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177" fontId="0" fillId="0" borderId="0" xfId="0" applyNumberFormat="true" applyFill="true" applyAlignment="true">
      <alignment vertical="center" wrapText="true"/>
    </xf>
    <xf numFmtId="176" fontId="0" fillId="0" borderId="0" xfId="0" applyNumberFormat="true" applyFill="true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0" fillId="0" borderId="0" xfId="0" applyFill="true" applyAlignment="true">
      <alignment horizontal="right" vertical="center" wrapText="true"/>
    </xf>
    <xf numFmtId="0" fontId="0" fillId="0" borderId="1" xfId="0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176" fontId="0" fillId="0" borderId="1" xfId="0" applyNumberFormat="true" applyFill="true" applyBorder="true" applyAlignment="true">
      <alignment horizontal="center" vertical="center" wrapText="true"/>
    </xf>
    <xf numFmtId="0" fontId="0" fillId="0" borderId="1" xfId="0" applyNumberFormat="true" applyFill="true" applyBorder="true" applyAlignment="true">
      <alignment horizontal="center" vertical="center" wrapText="true"/>
    </xf>
    <xf numFmtId="0" fontId="0" fillId="0" borderId="0" xfId="0" applyFill="true" applyBorder="true" applyAlignment="true">
      <alignment horizontal="center" vertical="center"/>
    </xf>
    <xf numFmtId="0" fontId="0" fillId="0" borderId="0" xfId="0" applyFill="true">
      <alignment vertical="center"/>
    </xf>
    <xf numFmtId="177" fontId="0" fillId="0" borderId="0" xfId="0" applyNumberFormat="true" applyFill="true">
      <alignment vertical="center"/>
    </xf>
    <xf numFmtId="0" fontId="4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Alignment="true">
      <alignment horizontal="center" vertical="center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NumberFormat="true" applyFill="true" applyBorder="true" applyAlignment="true">
      <alignment horizontal="center" vertical="center"/>
    </xf>
    <xf numFmtId="0" fontId="2" fillId="0" borderId="0" xfId="0" applyNumberFormat="true" applyFont="true" applyFill="true" applyBorder="true" applyAlignment="true">
      <alignment horizontal="center" vertical="center" wrapText="true"/>
    </xf>
    <xf numFmtId="0" fontId="0" fillId="0" borderId="0" xfId="0" applyNumberFormat="true" applyFill="true" applyBorder="true" applyAlignment="true">
      <alignment horizontal="center" vertical="center" wrapText="true"/>
    </xf>
    <xf numFmtId="0" fontId="0" fillId="0" borderId="0" xfId="0" applyNumberFormat="true" applyFill="true">
      <alignment vertical="center"/>
    </xf>
    <xf numFmtId="0" fontId="4" fillId="0" borderId="0" xfId="0" applyNumberFormat="true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177" fontId="0" fillId="0" borderId="0" xfId="0" applyNumberFormat="true" applyFill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177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&#31206;&#22521;&#33395;/&#25307;&#32856;&#20844;&#31034;/&#30416;&#31918;&#38598;&#22242;/&#26085;&#29031;&#30416;&#31918;&#38598;&#22242;&#38754;&#35797;&#25104;&#32489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盐业商贸-宣传策划岗"/>
      <sheetName val="盐业商贸-食盐配送岗"/>
      <sheetName val="安岚钢铁-物流管理岗"/>
      <sheetName val="安岚钢铁-财务管理岗"/>
      <sheetName val="日照钢链-财务管理岗"/>
      <sheetName val="众鑫环保-财务管理岗"/>
      <sheetName val="众鑫环保-生产技术岗"/>
    </sheetNames>
    <sheetDataSet>
      <sheetData sheetId="0">
        <row r="4">
          <cell r="A4" t="str">
            <v>       评委
 序号</v>
          </cell>
          <cell r="B4" t="str">
            <v>评委一</v>
          </cell>
          <cell r="C4" t="str">
            <v>评委二</v>
          </cell>
          <cell r="D4" t="str">
            <v>评委三</v>
          </cell>
          <cell r="E4" t="str">
            <v>评委四</v>
          </cell>
          <cell r="F4" t="str">
            <v>评委五</v>
          </cell>
          <cell r="G4" t="str">
            <v>面试得分</v>
          </cell>
        </row>
        <row r="5">
          <cell r="A5">
            <v>1</v>
          </cell>
          <cell r="B5">
            <v>87</v>
          </cell>
          <cell r="C5">
            <v>78</v>
          </cell>
          <cell r="D5">
            <v>85</v>
          </cell>
          <cell r="E5">
            <v>80</v>
          </cell>
          <cell r="F5">
            <v>87</v>
          </cell>
          <cell r="G5">
            <v>83.4</v>
          </cell>
        </row>
        <row r="6">
          <cell r="A6">
            <v>2</v>
          </cell>
          <cell r="B6">
            <v>86</v>
          </cell>
          <cell r="C6">
            <v>81</v>
          </cell>
          <cell r="D6">
            <v>80</v>
          </cell>
          <cell r="E6">
            <v>83</v>
          </cell>
          <cell r="F6">
            <v>86</v>
          </cell>
          <cell r="G6">
            <v>83.2</v>
          </cell>
        </row>
        <row r="7">
          <cell r="A7">
            <v>3</v>
          </cell>
          <cell r="B7">
            <v>86</v>
          </cell>
          <cell r="C7">
            <v>88</v>
          </cell>
          <cell r="D7">
            <v>88</v>
          </cell>
          <cell r="E7">
            <v>85</v>
          </cell>
          <cell r="F7">
            <v>86</v>
          </cell>
          <cell r="G7">
            <v>86.6</v>
          </cell>
        </row>
        <row r="8">
          <cell r="A8">
            <v>4</v>
          </cell>
          <cell r="B8">
            <v>86</v>
          </cell>
          <cell r="C8">
            <v>87</v>
          </cell>
          <cell r="D8">
            <v>83</v>
          </cell>
          <cell r="E8">
            <v>86</v>
          </cell>
          <cell r="F8">
            <v>87</v>
          </cell>
          <cell r="G8">
            <v>85.8</v>
          </cell>
        </row>
        <row r="9">
          <cell r="A9">
            <v>5</v>
          </cell>
          <cell r="B9">
            <v>85</v>
          </cell>
          <cell r="C9">
            <v>82</v>
          </cell>
          <cell r="D9">
            <v>84</v>
          </cell>
          <cell r="E9">
            <v>85</v>
          </cell>
          <cell r="F9">
            <v>88</v>
          </cell>
          <cell r="G9">
            <v>84.8</v>
          </cell>
        </row>
        <row r="10">
          <cell r="A10">
            <v>6</v>
          </cell>
          <cell r="B10">
            <v>84</v>
          </cell>
          <cell r="C10">
            <v>85</v>
          </cell>
          <cell r="D10">
            <v>85</v>
          </cell>
          <cell r="E10">
            <v>80</v>
          </cell>
          <cell r="F10">
            <v>84</v>
          </cell>
          <cell r="G10">
            <v>83.6</v>
          </cell>
        </row>
      </sheetData>
      <sheetData sheetId="1">
        <row r="4">
          <cell r="A4" t="str">
            <v>       评委
 序号</v>
          </cell>
          <cell r="B4" t="str">
            <v>评委一</v>
          </cell>
          <cell r="C4" t="str">
            <v>评委二</v>
          </cell>
          <cell r="D4" t="str">
            <v>评委三</v>
          </cell>
          <cell r="E4" t="str">
            <v>评委四</v>
          </cell>
          <cell r="F4" t="str">
            <v>评委五</v>
          </cell>
          <cell r="G4" t="str">
            <v>面试得分</v>
          </cell>
        </row>
        <row r="5">
          <cell r="A5">
            <v>1</v>
          </cell>
          <cell r="B5">
            <v>82</v>
          </cell>
          <cell r="C5">
            <v>84</v>
          </cell>
          <cell r="D5">
            <v>85</v>
          </cell>
          <cell r="E5">
            <v>86</v>
          </cell>
          <cell r="F5">
            <v>88</v>
          </cell>
          <cell r="G5">
            <v>85</v>
          </cell>
        </row>
        <row r="6">
          <cell r="A6">
            <v>2</v>
          </cell>
          <cell r="B6">
            <v>76</v>
          </cell>
          <cell r="C6">
            <v>82</v>
          </cell>
          <cell r="D6">
            <v>77</v>
          </cell>
          <cell r="E6">
            <v>79</v>
          </cell>
          <cell r="F6">
            <v>82</v>
          </cell>
          <cell r="G6">
            <v>79.2</v>
          </cell>
        </row>
        <row r="7">
          <cell r="A7">
            <v>3</v>
          </cell>
          <cell r="B7">
            <v>80</v>
          </cell>
          <cell r="C7">
            <v>83</v>
          </cell>
          <cell r="D7">
            <v>80</v>
          </cell>
          <cell r="E7">
            <v>84</v>
          </cell>
          <cell r="F7">
            <v>86</v>
          </cell>
          <cell r="G7">
            <v>82.6</v>
          </cell>
        </row>
        <row r="8">
          <cell r="A8">
            <v>4</v>
          </cell>
          <cell r="B8">
            <v>82</v>
          </cell>
          <cell r="C8">
            <v>85</v>
          </cell>
          <cell r="D8">
            <v>85</v>
          </cell>
          <cell r="E8">
            <v>82</v>
          </cell>
          <cell r="F8">
            <v>88</v>
          </cell>
          <cell r="G8">
            <v>84.4</v>
          </cell>
        </row>
      </sheetData>
      <sheetData sheetId="2">
        <row r="4">
          <cell r="A4" t="str">
            <v>       评委
 序号</v>
          </cell>
          <cell r="B4" t="str">
            <v>评委一</v>
          </cell>
          <cell r="C4" t="str">
            <v>评委二</v>
          </cell>
          <cell r="D4" t="str">
            <v>评委三</v>
          </cell>
          <cell r="E4" t="str">
            <v>评委四</v>
          </cell>
          <cell r="F4" t="str">
            <v>评委五</v>
          </cell>
          <cell r="G4" t="str">
            <v>面试得分</v>
          </cell>
        </row>
        <row r="5">
          <cell r="A5">
            <v>1</v>
          </cell>
          <cell r="B5">
            <v>85</v>
          </cell>
          <cell r="C5">
            <v>85</v>
          </cell>
          <cell r="D5">
            <v>83</v>
          </cell>
          <cell r="E5">
            <v>86</v>
          </cell>
          <cell r="F5">
            <v>83</v>
          </cell>
          <cell r="G5">
            <v>84.4</v>
          </cell>
        </row>
        <row r="6">
          <cell r="A6">
            <v>2</v>
          </cell>
          <cell r="B6">
            <v>87</v>
          </cell>
          <cell r="C6">
            <v>85</v>
          </cell>
          <cell r="D6">
            <v>84</v>
          </cell>
          <cell r="E6">
            <v>88</v>
          </cell>
          <cell r="F6">
            <v>82</v>
          </cell>
          <cell r="G6">
            <v>85.2</v>
          </cell>
        </row>
        <row r="7">
          <cell r="A7">
            <v>3</v>
          </cell>
          <cell r="B7">
            <v>86</v>
          </cell>
          <cell r="C7">
            <v>88</v>
          </cell>
          <cell r="D7">
            <v>87</v>
          </cell>
          <cell r="E7">
            <v>88</v>
          </cell>
          <cell r="F7">
            <v>87</v>
          </cell>
          <cell r="G7">
            <v>87.2</v>
          </cell>
        </row>
        <row r="8">
          <cell r="A8">
            <v>4</v>
          </cell>
          <cell r="B8">
            <v>88</v>
          </cell>
          <cell r="C8">
            <v>84</v>
          </cell>
          <cell r="D8">
            <v>85</v>
          </cell>
          <cell r="E8">
            <v>84</v>
          </cell>
          <cell r="F8">
            <v>90</v>
          </cell>
          <cell r="G8">
            <v>86.2</v>
          </cell>
        </row>
        <row r="9">
          <cell r="A9">
            <v>5</v>
          </cell>
          <cell r="B9">
            <v>85</v>
          </cell>
          <cell r="C9">
            <v>85</v>
          </cell>
          <cell r="D9">
            <v>85</v>
          </cell>
          <cell r="E9">
            <v>79</v>
          </cell>
          <cell r="F9">
            <v>83</v>
          </cell>
          <cell r="G9">
            <v>83.4</v>
          </cell>
        </row>
        <row r="10">
          <cell r="A10">
            <v>6</v>
          </cell>
          <cell r="B10">
            <v>85</v>
          </cell>
          <cell r="C10">
            <v>86</v>
          </cell>
          <cell r="D10">
            <v>85</v>
          </cell>
          <cell r="E10">
            <v>87</v>
          </cell>
          <cell r="F10">
            <v>85</v>
          </cell>
          <cell r="G10">
            <v>85.6</v>
          </cell>
        </row>
      </sheetData>
      <sheetData sheetId="3">
        <row r="4">
          <cell r="A4" t="str">
            <v>       评委
 序号</v>
          </cell>
          <cell r="B4" t="str">
            <v>评委一</v>
          </cell>
          <cell r="C4" t="str">
            <v>评委二</v>
          </cell>
          <cell r="D4" t="str">
            <v>评委三</v>
          </cell>
          <cell r="E4" t="str">
            <v>评委四</v>
          </cell>
          <cell r="F4" t="str">
            <v>评委五</v>
          </cell>
          <cell r="G4" t="str">
            <v>面试得分</v>
          </cell>
        </row>
        <row r="5">
          <cell r="A5">
            <v>1</v>
          </cell>
          <cell r="B5">
            <v>88</v>
          </cell>
          <cell r="C5">
            <v>86</v>
          </cell>
          <cell r="D5">
            <v>88</v>
          </cell>
          <cell r="E5">
            <v>85</v>
          </cell>
          <cell r="F5">
            <v>88</v>
          </cell>
          <cell r="G5">
            <v>87</v>
          </cell>
        </row>
        <row r="6">
          <cell r="A6">
            <v>2</v>
          </cell>
          <cell r="B6">
            <v>86</v>
          </cell>
          <cell r="C6">
            <v>85</v>
          </cell>
          <cell r="D6">
            <v>86</v>
          </cell>
          <cell r="E6">
            <v>86</v>
          </cell>
          <cell r="F6">
            <v>85</v>
          </cell>
          <cell r="G6">
            <v>85.6</v>
          </cell>
        </row>
        <row r="7">
          <cell r="A7">
            <v>3</v>
          </cell>
          <cell r="B7">
            <v>89</v>
          </cell>
          <cell r="C7">
            <v>87</v>
          </cell>
          <cell r="D7">
            <v>88</v>
          </cell>
          <cell r="E7">
            <v>89</v>
          </cell>
          <cell r="F7">
            <v>88</v>
          </cell>
          <cell r="G7">
            <v>88.2</v>
          </cell>
        </row>
        <row r="8">
          <cell r="A8">
            <v>4</v>
          </cell>
          <cell r="B8">
            <v>88</v>
          </cell>
          <cell r="C8">
            <v>86</v>
          </cell>
          <cell r="D8">
            <v>87</v>
          </cell>
          <cell r="E8">
            <v>86</v>
          </cell>
          <cell r="F8">
            <v>89</v>
          </cell>
          <cell r="G8">
            <v>87.2</v>
          </cell>
        </row>
      </sheetData>
      <sheetData sheetId="4">
        <row r="4">
          <cell r="A4" t="str">
            <v>       评委
 序号</v>
          </cell>
          <cell r="B4" t="str">
            <v>评委一</v>
          </cell>
          <cell r="C4" t="str">
            <v>评委二</v>
          </cell>
          <cell r="D4" t="str">
            <v>评委三</v>
          </cell>
          <cell r="E4" t="str">
            <v>评委四</v>
          </cell>
          <cell r="F4" t="str">
            <v>评委五</v>
          </cell>
          <cell r="G4" t="str">
            <v>面试得分</v>
          </cell>
        </row>
        <row r="5">
          <cell r="A5">
            <v>1</v>
          </cell>
          <cell r="B5">
            <v>84</v>
          </cell>
          <cell r="C5">
            <v>83</v>
          </cell>
          <cell r="D5">
            <v>85</v>
          </cell>
          <cell r="E5">
            <v>84</v>
          </cell>
          <cell r="F5">
            <v>88</v>
          </cell>
          <cell r="G5">
            <v>84.8</v>
          </cell>
        </row>
        <row r="6">
          <cell r="A6">
            <v>2</v>
          </cell>
          <cell r="B6">
            <v>88</v>
          </cell>
          <cell r="C6">
            <v>85</v>
          </cell>
          <cell r="D6">
            <v>87</v>
          </cell>
          <cell r="E6">
            <v>86</v>
          </cell>
          <cell r="F6">
            <v>87</v>
          </cell>
          <cell r="G6">
            <v>86.6</v>
          </cell>
        </row>
        <row r="7">
          <cell r="A7">
            <v>3</v>
          </cell>
          <cell r="B7">
            <v>85</v>
          </cell>
          <cell r="C7">
            <v>88</v>
          </cell>
          <cell r="D7">
            <v>80</v>
          </cell>
          <cell r="E7">
            <v>89</v>
          </cell>
          <cell r="F7">
            <v>89</v>
          </cell>
          <cell r="G7">
            <v>86.2</v>
          </cell>
        </row>
      </sheetData>
      <sheetData sheetId="5">
        <row r="4">
          <cell r="A4" t="str">
            <v>       评委
 序号</v>
          </cell>
          <cell r="B4" t="str">
            <v>评委一</v>
          </cell>
          <cell r="C4" t="str">
            <v>评委二</v>
          </cell>
          <cell r="D4" t="str">
            <v>评委三</v>
          </cell>
          <cell r="E4" t="str">
            <v>评委四</v>
          </cell>
          <cell r="F4" t="str">
            <v>评委五</v>
          </cell>
          <cell r="G4" t="str">
            <v>面试得分</v>
          </cell>
        </row>
        <row r="5">
          <cell r="A5">
            <v>1</v>
          </cell>
          <cell r="B5">
            <v>87</v>
          </cell>
          <cell r="C5">
            <v>88</v>
          </cell>
          <cell r="D5">
            <v>89</v>
          </cell>
          <cell r="E5">
            <v>86</v>
          </cell>
          <cell r="F5">
            <v>86</v>
          </cell>
          <cell r="G5">
            <v>87.2</v>
          </cell>
        </row>
        <row r="6">
          <cell r="A6">
            <v>2</v>
          </cell>
          <cell r="B6">
            <v>85</v>
          </cell>
          <cell r="C6">
            <v>83</v>
          </cell>
          <cell r="D6">
            <v>85</v>
          </cell>
          <cell r="E6">
            <v>84</v>
          </cell>
          <cell r="F6">
            <v>85</v>
          </cell>
          <cell r="G6">
            <v>84.4</v>
          </cell>
        </row>
        <row r="7">
          <cell r="A7">
            <v>3</v>
          </cell>
          <cell r="B7">
            <v>83</v>
          </cell>
          <cell r="C7">
            <v>86</v>
          </cell>
          <cell r="D7">
            <v>87</v>
          </cell>
          <cell r="E7">
            <v>85</v>
          </cell>
          <cell r="F7">
            <v>88</v>
          </cell>
          <cell r="G7">
            <v>85.8</v>
          </cell>
        </row>
      </sheetData>
      <sheetData sheetId="6">
        <row r="4">
          <cell r="A4" t="str">
            <v>       评委
 序号</v>
          </cell>
          <cell r="B4" t="str">
            <v>评委一</v>
          </cell>
          <cell r="C4" t="str">
            <v>评委二</v>
          </cell>
          <cell r="D4" t="str">
            <v>评委三</v>
          </cell>
          <cell r="E4" t="str">
            <v>评委四</v>
          </cell>
          <cell r="F4" t="str">
            <v>评委五</v>
          </cell>
          <cell r="G4" t="str">
            <v>面试得分</v>
          </cell>
        </row>
        <row r="5">
          <cell r="A5">
            <v>1</v>
          </cell>
          <cell r="B5">
            <v>83</v>
          </cell>
          <cell r="C5">
            <v>83</v>
          </cell>
          <cell r="D5">
            <v>83</v>
          </cell>
          <cell r="E5">
            <v>86</v>
          </cell>
          <cell r="F5">
            <v>86</v>
          </cell>
          <cell r="G5">
            <v>84.2</v>
          </cell>
        </row>
        <row r="6">
          <cell r="A6">
            <v>2</v>
          </cell>
          <cell r="B6">
            <v>84</v>
          </cell>
          <cell r="C6">
            <v>85</v>
          </cell>
          <cell r="D6">
            <v>84</v>
          </cell>
          <cell r="E6">
            <v>87</v>
          </cell>
          <cell r="F6">
            <v>85</v>
          </cell>
          <cell r="G6">
            <v>85</v>
          </cell>
        </row>
        <row r="7">
          <cell r="A7">
            <v>3</v>
          </cell>
          <cell r="B7">
            <v>85</v>
          </cell>
          <cell r="C7">
            <v>78</v>
          </cell>
          <cell r="D7">
            <v>85</v>
          </cell>
          <cell r="E7">
            <v>85</v>
          </cell>
          <cell r="F7">
            <v>84</v>
          </cell>
          <cell r="G7">
            <v>83.4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7"/>
  <sheetViews>
    <sheetView tabSelected="1" workbookViewId="0">
      <selection activeCell="E3" sqref="E3"/>
    </sheetView>
  </sheetViews>
  <sheetFormatPr defaultColWidth="8.89166666666667" defaultRowHeight="26" customHeight="true" outlineLevelRow="6"/>
  <cols>
    <col min="1" max="1" width="6.66666666666667" style="18" customWidth="true"/>
    <col min="2" max="2" width="10" style="18" customWidth="true"/>
    <col min="3" max="3" width="7.16666666666667" style="18" customWidth="true"/>
    <col min="4" max="4" width="18.475" style="18" customWidth="true"/>
    <col min="5" max="5" width="14.2333333333333" style="18" customWidth="true"/>
    <col min="6" max="6" width="16.1666666666667" style="18" customWidth="true"/>
    <col min="7" max="7" width="11.4833333333333" style="19" customWidth="true"/>
    <col min="8" max="8" width="13.3666666666667" style="19" customWidth="true"/>
    <col min="9" max="9" width="11.4833333333333" style="19" customWidth="true"/>
    <col min="10" max="10" width="13.275" style="19" customWidth="true"/>
    <col min="11" max="11" width="22.1833333333333" style="18" customWidth="true"/>
    <col min="12" max="16384" width="8.89166666666667" style="18"/>
  </cols>
  <sheetData>
    <row r="1" s="1" customFormat="true" ht="57" customHeight="true" spans="1:11">
      <c r="A1" s="6" t="s">
        <v>0</v>
      </c>
      <c r="B1" s="6"/>
      <c r="C1" s="6"/>
      <c r="D1" s="6"/>
      <c r="E1" s="6"/>
      <c r="F1" s="6"/>
      <c r="G1" s="13"/>
      <c r="H1" s="13"/>
      <c r="I1" s="13"/>
      <c r="J1" s="13"/>
      <c r="K1" s="6"/>
    </row>
    <row r="2" s="2" customFormat="true" customHeight="true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8" t="s">
        <v>11</v>
      </c>
    </row>
    <row r="3" s="50" customFormat="true" customHeight="true" spans="1:11">
      <c r="A3" s="47">
        <v>1</v>
      </c>
      <c r="B3" s="32" t="s">
        <v>12</v>
      </c>
      <c r="C3" s="32" t="s">
        <v>13</v>
      </c>
      <c r="D3" s="32" t="s">
        <v>14</v>
      </c>
      <c r="E3" s="32" t="s">
        <v>15</v>
      </c>
      <c r="F3" s="32">
        <v>202204003</v>
      </c>
      <c r="G3" s="34">
        <v>68</v>
      </c>
      <c r="H3" s="35">
        <v>3</v>
      </c>
      <c r="I3" s="34">
        <f>VLOOKUP(H3,'[1]安岚钢铁-财务管理岗'!$A$4:$G$8,7,FALSE)</f>
        <v>88.2</v>
      </c>
      <c r="J3" s="34">
        <f>G3*0.4+I3*0.6</f>
        <v>80.12</v>
      </c>
      <c r="K3" s="47" t="s">
        <v>16</v>
      </c>
    </row>
    <row r="4" s="17" customFormat="true" customHeight="true" spans="1:11">
      <c r="A4" s="47">
        <v>2</v>
      </c>
      <c r="B4" s="47" t="s">
        <v>17</v>
      </c>
      <c r="C4" s="47" t="s">
        <v>13</v>
      </c>
      <c r="D4" s="32" t="s">
        <v>14</v>
      </c>
      <c r="E4" s="47" t="s">
        <v>15</v>
      </c>
      <c r="F4" s="47">
        <v>202204013</v>
      </c>
      <c r="G4" s="48">
        <v>69</v>
      </c>
      <c r="H4" s="49">
        <v>4</v>
      </c>
      <c r="I4" s="48">
        <f>VLOOKUP(H4,'[1]安岚钢铁-财务管理岗'!$A$4:$G$8,7,FALSE)</f>
        <v>87.2</v>
      </c>
      <c r="J4" s="48">
        <f>G4*0.4+I4*0.6</f>
        <v>79.92</v>
      </c>
      <c r="K4" s="47"/>
    </row>
    <row r="5" s="17" customFormat="true" customHeight="true" spans="1:11">
      <c r="A5" s="47">
        <v>3</v>
      </c>
      <c r="B5" s="32" t="s">
        <v>18</v>
      </c>
      <c r="C5" s="32" t="s">
        <v>19</v>
      </c>
      <c r="D5" s="32" t="s">
        <v>14</v>
      </c>
      <c r="E5" s="32" t="s">
        <v>15</v>
      </c>
      <c r="F5" s="32">
        <v>202204008</v>
      </c>
      <c r="G5" s="34">
        <v>68</v>
      </c>
      <c r="H5" s="35">
        <v>1</v>
      </c>
      <c r="I5" s="34">
        <f>VLOOKUP(H5,'[1]安岚钢铁-财务管理岗'!$A$4:$G$8,7,FALSE)</f>
        <v>87</v>
      </c>
      <c r="J5" s="34">
        <f>G5*0.4+I5*0.6</f>
        <v>79.4</v>
      </c>
      <c r="K5" s="47"/>
    </row>
    <row r="6" s="17" customFormat="true" customHeight="true" spans="1:11">
      <c r="A6" s="47">
        <v>4</v>
      </c>
      <c r="B6" s="32" t="s">
        <v>20</v>
      </c>
      <c r="C6" s="32" t="s">
        <v>13</v>
      </c>
      <c r="D6" s="32" t="s">
        <v>14</v>
      </c>
      <c r="E6" s="32" t="s">
        <v>15</v>
      </c>
      <c r="F6" s="32">
        <v>202204017</v>
      </c>
      <c r="G6" s="34">
        <v>68</v>
      </c>
      <c r="H6" s="35">
        <v>2</v>
      </c>
      <c r="I6" s="34">
        <f>VLOOKUP(H6,'[1]安岚钢铁-财务管理岗'!$A$4:$G$8,7,FALSE)</f>
        <v>85.6</v>
      </c>
      <c r="J6" s="34">
        <f>G6*0.4+I6*0.6</f>
        <v>78.56</v>
      </c>
      <c r="K6" s="47"/>
    </row>
    <row r="7" customHeight="true" spans="1:11">
      <c r="A7" s="12" t="s">
        <v>21</v>
      </c>
      <c r="B7" s="12"/>
      <c r="C7" s="12"/>
      <c r="D7" s="12"/>
      <c r="E7" s="12"/>
      <c r="F7" s="12"/>
      <c r="G7" s="12"/>
      <c r="H7" s="12"/>
      <c r="I7" s="12"/>
      <c r="J7" s="12"/>
      <c r="K7" s="12"/>
    </row>
  </sheetData>
  <autoFilter ref="A2:K7">
    <sortState ref="A2:K7">
      <sortCondition ref="J2" descending="true"/>
    </sortState>
    <extLst/>
  </autoFilter>
  <sortState ref="A3:U19">
    <sortCondition ref="G3:G19" descending="true"/>
  </sortState>
  <mergeCells count="2">
    <mergeCell ref="A1:K1"/>
    <mergeCell ref="A7:K7"/>
  </mergeCells>
  <pageMargins left="0.75" right="0.75" top="1" bottom="1" header="0.5" footer="0.5"/>
  <pageSetup paperSize="9" scale="9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9"/>
  <sheetViews>
    <sheetView workbookViewId="0">
      <selection activeCell="E13" sqref="E13"/>
    </sheetView>
  </sheetViews>
  <sheetFormatPr defaultColWidth="8.89166666666667" defaultRowHeight="26" customHeight="true"/>
  <cols>
    <col min="1" max="1" width="8.275" style="44" customWidth="true"/>
    <col min="2" max="2" width="10.1083333333333" style="44" customWidth="true"/>
    <col min="3" max="3" width="8.18333333333333" style="44" customWidth="true"/>
    <col min="4" max="4" width="18.525" style="44" customWidth="true"/>
    <col min="5" max="5" width="19.2" style="44" customWidth="true"/>
    <col min="6" max="6" width="11.4416666666667" style="44" customWidth="true"/>
    <col min="7" max="7" width="12.3666666666667" style="45" customWidth="true"/>
    <col min="8" max="8" width="11.9083333333333" style="45" customWidth="true"/>
    <col min="9" max="10" width="12.3666666666667" style="45" customWidth="true"/>
    <col min="11" max="11" width="23.4583333333333" style="44" customWidth="true"/>
    <col min="12" max="16384" width="8.89166666666667" style="44"/>
  </cols>
  <sheetData>
    <row r="1" s="28" customFormat="true" ht="58" customHeight="true" spans="1:11">
      <c r="A1" s="46" t="s">
        <v>0</v>
      </c>
      <c r="B1" s="46"/>
      <c r="C1" s="46"/>
      <c r="D1" s="46"/>
      <c r="E1" s="46"/>
      <c r="F1" s="46"/>
      <c r="G1" s="42"/>
      <c r="H1" s="42"/>
      <c r="I1" s="42"/>
      <c r="J1" s="42"/>
      <c r="K1" s="46"/>
    </row>
    <row r="2" s="2" customFormat="true" customHeight="true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8" t="s">
        <v>11</v>
      </c>
    </row>
    <row r="3" s="3" customFormat="true" customHeight="true" spans="1:11">
      <c r="A3" s="32">
        <v>1</v>
      </c>
      <c r="B3" s="32" t="s">
        <v>22</v>
      </c>
      <c r="C3" s="32" t="s">
        <v>19</v>
      </c>
      <c r="D3" s="32" t="s">
        <v>14</v>
      </c>
      <c r="E3" s="32" t="s">
        <v>23</v>
      </c>
      <c r="F3" s="32">
        <v>202205042</v>
      </c>
      <c r="G3" s="34">
        <v>65</v>
      </c>
      <c r="H3" s="35">
        <v>3</v>
      </c>
      <c r="I3" s="34">
        <f>VLOOKUP(H3,'[1]安岚钢铁-物流管理岗'!$A$4:$G$10,7,FALSE)</f>
        <v>87.2</v>
      </c>
      <c r="J3" s="34">
        <f t="shared" ref="J3:J8" si="0">G3*0.4+I3*0.6</f>
        <v>78.32</v>
      </c>
      <c r="K3" s="32" t="s">
        <v>16</v>
      </c>
    </row>
    <row r="4" s="43" customFormat="true" customHeight="true" spans="1:11">
      <c r="A4" s="32">
        <v>2</v>
      </c>
      <c r="B4" s="47" t="s">
        <v>24</v>
      </c>
      <c r="C4" s="47" t="s">
        <v>13</v>
      </c>
      <c r="D4" s="32" t="s">
        <v>14</v>
      </c>
      <c r="E4" s="47" t="s">
        <v>23</v>
      </c>
      <c r="F4" s="47">
        <v>202205017</v>
      </c>
      <c r="G4" s="48">
        <v>67</v>
      </c>
      <c r="H4" s="49">
        <v>6</v>
      </c>
      <c r="I4" s="48">
        <f>VLOOKUP(H4,'[1]安岚钢铁-物流管理岗'!$A$4:$G$10,7,FALSE)</f>
        <v>85.6</v>
      </c>
      <c r="J4" s="48">
        <f t="shared" si="0"/>
        <v>78.16</v>
      </c>
      <c r="K4" s="32" t="s">
        <v>16</v>
      </c>
    </row>
    <row r="5" s="43" customFormat="true" customHeight="true" spans="1:11">
      <c r="A5" s="32">
        <v>3</v>
      </c>
      <c r="B5" s="32" t="s">
        <v>25</v>
      </c>
      <c r="C5" s="32" t="s">
        <v>19</v>
      </c>
      <c r="D5" s="32" t="s">
        <v>14</v>
      </c>
      <c r="E5" s="32" t="s">
        <v>23</v>
      </c>
      <c r="F5" s="32">
        <v>202205031</v>
      </c>
      <c r="G5" s="34">
        <v>66</v>
      </c>
      <c r="H5" s="35">
        <v>4</v>
      </c>
      <c r="I5" s="34">
        <f>VLOOKUP(H5,'[1]安岚钢铁-物流管理岗'!$A$4:$G$10,7,FALSE)</f>
        <v>86.2</v>
      </c>
      <c r="J5" s="34">
        <f t="shared" si="0"/>
        <v>78.12</v>
      </c>
      <c r="K5" s="32"/>
    </row>
    <row r="6" s="3" customFormat="true" customHeight="true" spans="1:11">
      <c r="A6" s="32">
        <v>4</v>
      </c>
      <c r="B6" s="32" t="s">
        <v>26</v>
      </c>
      <c r="C6" s="32" t="s">
        <v>19</v>
      </c>
      <c r="D6" s="32" t="s">
        <v>14</v>
      </c>
      <c r="E6" s="32" t="s">
        <v>23</v>
      </c>
      <c r="F6" s="32">
        <v>202205010</v>
      </c>
      <c r="G6" s="34">
        <v>67.5</v>
      </c>
      <c r="H6" s="35">
        <v>1</v>
      </c>
      <c r="I6" s="34">
        <f>VLOOKUP(H6,'[1]安岚钢铁-物流管理岗'!$A$4:$G$10,7,FALSE)</f>
        <v>84.4</v>
      </c>
      <c r="J6" s="34">
        <f t="shared" si="0"/>
        <v>77.64</v>
      </c>
      <c r="K6" s="32"/>
    </row>
    <row r="7" s="3" customFormat="true" customHeight="true" spans="1:11">
      <c r="A7" s="32">
        <v>5</v>
      </c>
      <c r="B7" s="32" t="s">
        <v>27</v>
      </c>
      <c r="C7" s="32" t="s">
        <v>13</v>
      </c>
      <c r="D7" s="32" t="s">
        <v>14</v>
      </c>
      <c r="E7" s="32" t="s">
        <v>23</v>
      </c>
      <c r="F7" s="32">
        <v>202205015</v>
      </c>
      <c r="G7" s="34">
        <v>64.5</v>
      </c>
      <c r="H7" s="35">
        <v>2</v>
      </c>
      <c r="I7" s="34">
        <f>VLOOKUP(H7,'[1]安岚钢铁-物流管理岗'!$A$4:$G$10,7,FALSE)</f>
        <v>85.2</v>
      </c>
      <c r="J7" s="34">
        <f t="shared" si="0"/>
        <v>76.92</v>
      </c>
      <c r="K7" s="32"/>
    </row>
    <row r="8" s="3" customFormat="true" customHeight="true" spans="1:11">
      <c r="A8" s="32">
        <v>6</v>
      </c>
      <c r="B8" s="47" t="s">
        <v>28</v>
      </c>
      <c r="C8" s="47" t="s">
        <v>13</v>
      </c>
      <c r="D8" s="32" t="s">
        <v>14</v>
      </c>
      <c r="E8" s="47" t="s">
        <v>23</v>
      </c>
      <c r="F8" s="47">
        <v>202205013</v>
      </c>
      <c r="G8" s="48">
        <v>66.5</v>
      </c>
      <c r="H8" s="49">
        <v>5</v>
      </c>
      <c r="I8" s="48">
        <f>VLOOKUP(H8,'[1]安岚钢铁-物流管理岗'!$A$4:$G$10,7,FALSE)</f>
        <v>83.4</v>
      </c>
      <c r="J8" s="48">
        <f t="shared" si="0"/>
        <v>76.64</v>
      </c>
      <c r="K8" s="32"/>
    </row>
    <row r="9" customHeight="true" spans="1:1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</row>
  </sheetData>
  <autoFilter ref="A2:K9">
    <sortState ref="A2:K9">
      <sortCondition ref="J2" descending="true"/>
    </sortState>
    <extLst/>
  </autoFilter>
  <sortState ref="A3:U47">
    <sortCondition ref="G3" descending="true"/>
  </sortState>
  <mergeCells count="2">
    <mergeCell ref="A1:K1"/>
    <mergeCell ref="A9:K9"/>
  </mergeCells>
  <pageMargins left="0.75" right="0.75" top="1" bottom="1" header="0.5" footer="0.5"/>
  <pageSetup paperSize="9" scale="8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6"/>
  <sheetViews>
    <sheetView workbookViewId="0">
      <selection activeCell="G11" sqref="G11"/>
    </sheetView>
  </sheetViews>
  <sheetFormatPr defaultColWidth="11.7833333333333" defaultRowHeight="26" customHeight="true" outlineLevelRow="5"/>
  <cols>
    <col min="1" max="1" width="7.7" style="18" customWidth="true"/>
    <col min="2" max="2" width="9.33333333333333" style="18" customWidth="true"/>
    <col min="3" max="3" width="6.40833333333333" style="18" customWidth="true"/>
    <col min="4" max="4" width="20.325" style="18" customWidth="true"/>
    <col min="5" max="5" width="15.1916666666667" style="18" customWidth="true"/>
    <col min="6" max="6" width="17.6416666666667" style="18" customWidth="true"/>
    <col min="7" max="7" width="11.7833333333333" style="19" customWidth="true"/>
    <col min="8" max="8" width="10.9083333333333" style="19" customWidth="true"/>
    <col min="9" max="9" width="14.275" style="19" customWidth="true"/>
    <col min="10" max="10" width="11.7833333333333" style="19" customWidth="true"/>
    <col min="11" max="11" width="21.275" style="18" customWidth="true"/>
    <col min="12" max="16374" width="11.7833333333333" style="18" customWidth="true"/>
    <col min="16375" max="16384" width="11.7833333333333" style="18"/>
  </cols>
  <sheetData>
    <row r="1" s="17" customFormat="true" ht="55" customHeight="true" spans="1:11">
      <c r="A1" s="6" t="s">
        <v>0</v>
      </c>
      <c r="B1" s="6"/>
      <c r="C1" s="6"/>
      <c r="D1" s="6"/>
      <c r="E1" s="6"/>
      <c r="F1" s="6"/>
      <c r="G1" s="13"/>
      <c r="H1" s="13"/>
      <c r="I1" s="13"/>
      <c r="J1" s="13"/>
      <c r="K1" s="6"/>
    </row>
    <row r="2" s="2" customFormat="true" customHeight="true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8" t="s">
        <v>11</v>
      </c>
    </row>
    <row r="3" s="17" customFormat="true" customHeight="true" spans="1:11">
      <c r="A3" s="32">
        <v>1</v>
      </c>
      <c r="B3" s="32" t="s">
        <v>29</v>
      </c>
      <c r="C3" s="32" t="s">
        <v>19</v>
      </c>
      <c r="D3" s="32" t="s">
        <v>30</v>
      </c>
      <c r="E3" s="32" t="s">
        <v>15</v>
      </c>
      <c r="F3" s="32">
        <v>202203007</v>
      </c>
      <c r="G3" s="34">
        <v>73</v>
      </c>
      <c r="H3" s="35">
        <v>2</v>
      </c>
      <c r="I3" s="34">
        <f>VLOOKUP(H3,'[1]日照钢链-财务管理岗'!$A$4:$G$7,7,FALSE)</f>
        <v>86.6</v>
      </c>
      <c r="J3" s="34">
        <f>G3*0.4+I3*0.6</f>
        <v>81.16</v>
      </c>
      <c r="K3" s="32" t="s">
        <v>16</v>
      </c>
    </row>
    <row r="4" s="17" customFormat="true" customHeight="true" spans="1:11">
      <c r="A4" s="32">
        <v>2</v>
      </c>
      <c r="B4" s="32" t="s">
        <v>31</v>
      </c>
      <c r="C4" s="32" t="s">
        <v>19</v>
      </c>
      <c r="D4" s="32" t="s">
        <v>30</v>
      </c>
      <c r="E4" s="32" t="s">
        <v>15</v>
      </c>
      <c r="F4" s="32">
        <v>202203040</v>
      </c>
      <c r="G4" s="34">
        <v>73</v>
      </c>
      <c r="H4" s="35">
        <v>3</v>
      </c>
      <c r="I4" s="34">
        <f>VLOOKUP(H4,'[1]日照钢链-财务管理岗'!$A$4:$G$7,7,FALSE)</f>
        <v>86.2</v>
      </c>
      <c r="J4" s="34">
        <f>G4*0.4+I4*0.6</f>
        <v>80.92</v>
      </c>
      <c r="K4" s="32"/>
    </row>
    <row r="5" s="17" customFormat="true" customHeight="true" spans="1:11">
      <c r="A5" s="32">
        <v>3</v>
      </c>
      <c r="B5" s="32" t="s">
        <v>32</v>
      </c>
      <c r="C5" s="32" t="s">
        <v>13</v>
      </c>
      <c r="D5" s="32" t="s">
        <v>30</v>
      </c>
      <c r="E5" s="32" t="s">
        <v>15</v>
      </c>
      <c r="F5" s="32">
        <v>202203053</v>
      </c>
      <c r="G5" s="34">
        <v>72.5</v>
      </c>
      <c r="H5" s="35">
        <v>1</v>
      </c>
      <c r="I5" s="34">
        <f>VLOOKUP(H5,'[1]日照钢链-财务管理岗'!$A$4:$G$7,7,FALSE)</f>
        <v>84.8</v>
      </c>
      <c r="J5" s="34">
        <f>G5*0.4+I5*0.6</f>
        <v>79.88</v>
      </c>
      <c r="K5" s="32"/>
    </row>
    <row r="6" customHeight="true" spans="1:11">
      <c r="A6" s="12" t="s">
        <v>21</v>
      </c>
      <c r="B6" s="12"/>
      <c r="C6" s="12"/>
      <c r="D6" s="12"/>
      <c r="E6" s="12"/>
      <c r="F6" s="12"/>
      <c r="G6" s="12"/>
      <c r="H6" s="12"/>
      <c r="I6" s="12"/>
      <c r="J6" s="12"/>
      <c r="K6" s="12"/>
    </row>
  </sheetData>
  <autoFilter ref="A2:K6">
    <sortState ref="A2:K6">
      <sortCondition ref="J2" descending="true"/>
    </sortState>
    <extLst/>
  </autoFilter>
  <sortState ref="A3:U43">
    <sortCondition ref="G3:G43" descending="true"/>
  </sortState>
  <mergeCells count="2">
    <mergeCell ref="A1:K1"/>
    <mergeCell ref="A6:K6"/>
  </mergeCells>
  <pageMargins left="0.75" right="0.75" top="1" bottom="1" header="0.5" footer="0.5"/>
  <pageSetup paperSize="9" scale="9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6"/>
  <sheetViews>
    <sheetView workbookViewId="0">
      <selection activeCell="H13" sqref="H12:H13"/>
    </sheetView>
  </sheetViews>
  <sheetFormatPr defaultColWidth="8.89166666666667" defaultRowHeight="26" customHeight="true" outlineLevelRow="5"/>
  <cols>
    <col min="1" max="1" width="6.63333333333333" style="39" customWidth="true"/>
    <col min="2" max="2" width="9.55833333333333" style="39" customWidth="true"/>
    <col min="3" max="3" width="8.63333333333333" style="39" customWidth="true"/>
    <col min="4" max="4" width="20.0916666666667" style="39" customWidth="true"/>
    <col min="5" max="5" width="16.0916666666667" style="39" customWidth="true"/>
    <col min="6" max="6" width="15.9333333333333" style="39" customWidth="true"/>
    <col min="7" max="10" width="11.375" style="30" customWidth="true"/>
    <col min="11" max="11" width="19.9083333333333" style="39" customWidth="true"/>
    <col min="12" max="16384" width="8.89166666666667" style="39"/>
  </cols>
  <sheetData>
    <row r="1" s="36" customFormat="true" ht="61" customHeight="true" spans="1:11">
      <c r="A1" s="40" t="s">
        <v>0</v>
      </c>
      <c r="B1" s="40"/>
      <c r="C1" s="40"/>
      <c r="D1" s="40"/>
      <c r="E1" s="40"/>
      <c r="F1" s="40"/>
      <c r="G1" s="42"/>
      <c r="H1" s="42"/>
      <c r="I1" s="42"/>
      <c r="J1" s="42"/>
      <c r="K1" s="40"/>
    </row>
    <row r="2" s="37" customFormat="true" customHeight="true" spans="1:11">
      <c r="A2" s="41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41" t="s">
        <v>11</v>
      </c>
    </row>
    <row r="3" s="38" customFormat="true" customHeight="true" spans="1:11">
      <c r="A3" s="35">
        <v>1</v>
      </c>
      <c r="B3" s="35" t="s">
        <v>33</v>
      </c>
      <c r="C3" s="35" t="s">
        <v>19</v>
      </c>
      <c r="D3" s="35" t="s">
        <v>34</v>
      </c>
      <c r="E3" s="35" t="s">
        <v>35</v>
      </c>
      <c r="F3" s="35">
        <v>202207003</v>
      </c>
      <c r="G3" s="34">
        <v>71.5</v>
      </c>
      <c r="H3" s="35">
        <v>3</v>
      </c>
      <c r="I3" s="34">
        <f>VLOOKUP(H3,'[1]众鑫环保-生产技术岗'!$A$4:$G$7,7,FALSE)</f>
        <v>83.4</v>
      </c>
      <c r="J3" s="34">
        <f>G3*0.4+I3*0.6</f>
        <v>78.64</v>
      </c>
      <c r="K3" s="35" t="s">
        <v>16</v>
      </c>
    </row>
    <row r="4" s="38" customFormat="true" customHeight="true" spans="1:11">
      <c r="A4" s="35">
        <v>2</v>
      </c>
      <c r="B4" s="35" t="s">
        <v>36</v>
      </c>
      <c r="C4" s="35" t="s">
        <v>19</v>
      </c>
      <c r="D4" s="35" t="s">
        <v>34</v>
      </c>
      <c r="E4" s="35" t="s">
        <v>35</v>
      </c>
      <c r="F4" s="35">
        <v>202207006</v>
      </c>
      <c r="G4" s="34">
        <v>68</v>
      </c>
      <c r="H4" s="35">
        <v>1</v>
      </c>
      <c r="I4" s="34">
        <f>VLOOKUP(H4,'[1]众鑫环保-生产技术岗'!$A$4:$G$7,7,FALSE)</f>
        <v>84.2</v>
      </c>
      <c r="J4" s="34">
        <f>G4*0.4+I4*0.6</f>
        <v>77.72</v>
      </c>
      <c r="K4" s="35"/>
    </row>
    <row r="5" s="38" customFormat="true" customHeight="true" spans="1:11">
      <c r="A5" s="35">
        <v>3</v>
      </c>
      <c r="B5" s="35" t="s">
        <v>37</v>
      </c>
      <c r="C5" s="35" t="s">
        <v>19</v>
      </c>
      <c r="D5" s="35" t="s">
        <v>34</v>
      </c>
      <c r="E5" s="35" t="s">
        <v>35</v>
      </c>
      <c r="F5" s="35">
        <v>202207002</v>
      </c>
      <c r="G5" s="34">
        <v>66</v>
      </c>
      <c r="H5" s="35">
        <v>2</v>
      </c>
      <c r="I5" s="34">
        <f>VLOOKUP(H5,'[1]众鑫环保-生产技术岗'!$A$4:$G$7,7,FALSE)</f>
        <v>85</v>
      </c>
      <c r="J5" s="34">
        <f>G5*0.4+I5*0.6</f>
        <v>77.4</v>
      </c>
      <c r="K5" s="35"/>
    </row>
    <row r="6" customHeight="true" spans="1:11">
      <c r="A6" s="12" t="s">
        <v>21</v>
      </c>
      <c r="B6" s="12"/>
      <c r="C6" s="12"/>
      <c r="D6" s="12"/>
      <c r="E6" s="12"/>
      <c r="F6" s="12"/>
      <c r="G6" s="12"/>
      <c r="H6" s="12"/>
      <c r="I6" s="12"/>
      <c r="J6" s="12"/>
      <c r="K6" s="12"/>
    </row>
  </sheetData>
  <autoFilter ref="A2:K6">
    <extLst/>
  </autoFilter>
  <sortState ref="A3:U14">
    <sortCondition ref="G3:G14" descending="true"/>
  </sortState>
  <mergeCells count="2">
    <mergeCell ref="A1:K1"/>
    <mergeCell ref="A6:K6"/>
  </mergeCells>
  <pageMargins left="0.75" right="0.75" top="1" bottom="1" header="0.5" footer="0.5"/>
  <pageSetup paperSize="9" scale="9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6"/>
  <sheetViews>
    <sheetView workbookViewId="0">
      <selection activeCell="A6" sqref="A6:K6"/>
    </sheetView>
  </sheetViews>
  <sheetFormatPr defaultColWidth="8.89166666666667" defaultRowHeight="26" customHeight="true" outlineLevelRow="5"/>
  <cols>
    <col min="1" max="1" width="7.725" style="29" customWidth="true"/>
    <col min="2" max="2" width="9.66666666666667" style="29" customWidth="true"/>
    <col min="3" max="3" width="8.18333333333333" style="29" customWidth="true"/>
    <col min="4" max="4" width="19.2916666666667" style="29" customWidth="true"/>
    <col min="5" max="5" width="16.3666666666667" style="29" customWidth="true"/>
    <col min="6" max="6" width="13.525" style="29" customWidth="true"/>
    <col min="7" max="7" width="13.1833333333333" style="30" customWidth="true"/>
    <col min="8" max="8" width="11" style="30" customWidth="true"/>
    <col min="9" max="9" width="13.5416666666667" style="30" customWidth="true"/>
    <col min="10" max="10" width="13.3666666666667" style="30" customWidth="true"/>
    <col min="11" max="11" width="22.275" style="29" customWidth="true"/>
    <col min="12" max="16384" width="8.89166666666667" style="29"/>
  </cols>
  <sheetData>
    <row r="1" s="28" customFormat="true" ht="60" customHeight="true" spans="1:11">
      <c r="A1" s="31" t="s">
        <v>0</v>
      </c>
      <c r="B1" s="31"/>
      <c r="C1" s="31"/>
      <c r="D1" s="31"/>
      <c r="E1" s="31"/>
      <c r="F1" s="31"/>
      <c r="G1" s="33"/>
      <c r="H1" s="33"/>
      <c r="I1" s="33"/>
      <c r="J1" s="33"/>
      <c r="K1" s="31"/>
    </row>
    <row r="2" s="2" customFormat="true" customHeight="true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8" t="s">
        <v>11</v>
      </c>
    </row>
    <row r="3" s="17" customFormat="true" customHeight="true" spans="1:11">
      <c r="A3" s="32">
        <v>1</v>
      </c>
      <c r="B3" s="32" t="s">
        <v>38</v>
      </c>
      <c r="C3" s="32" t="s">
        <v>13</v>
      </c>
      <c r="D3" s="32" t="s">
        <v>34</v>
      </c>
      <c r="E3" s="32" t="s">
        <v>15</v>
      </c>
      <c r="F3" s="32">
        <v>202206031</v>
      </c>
      <c r="G3" s="34">
        <v>72</v>
      </c>
      <c r="H3" s="35">
        <v>1</v>
      </c>
      <c r="I3" s="34">
        <f>VLOOKUP(H3,'[1]众鑫环保-财务管理岗'!$A$4:$G$7,7,FALSE)</f>
        <v>87.2</v>
      </c>
      <c r="J3" s="34">
        <f>G3*0.4+I3*0.6</f>
        <v>81.12</v>
      </c>
      <c r="K3" s="32" t="s">
        <v>16</v>
      </c>
    </row>
    <row r="4" s="17" customFormat="true" customHeight="true" spans="1:11">
      <c r="A4" s="32">
        <v>2</v>
      </c>
      <c r="B4" s="32" t="s">
        <v>39</v>
      </c>
      <c r="C4" s="32" t="s">
        <v>13</v>
      </c>
      <c r="D4" s="32" t="s">
        <v>34</v>
      </c>
      <c r="E4" s="32" t="s">
        <v>15</v>
      </c>
      <c r="F4" s="32">
        <v>202206006</v>
      </c>
      <c r="G4" s="34">
        <v>74</v>
      </c>
      <c r="H4" s="35">
        <v>3</v>
      </c>
      <c r="I4" s="34">
        <f>VLOOKUP(H4,'[1]众鑫环保-财务管理岗'!$A$4:$G$7,7,FALSE)</f>
        <v>85.8</v>
      </c>
      <c r="J4" s="34">
        <f>G4*0.4+I4*0.6</f>
        <v>81.08</v>
      </c>
      <c r="K4" s="32"/>
    </row>
    <row r="5" s="17" customFormat="true" customHeight="true" spans="1:11">
      <c r="A5" s="32">
        <v>3</v>
      </c>
      <c r="B5" s="32" t="s">
        <v>40</v>
      </c>
      <c r="C5" s="32" t="s">
        <v>13</v>
      </c>
      <c r="D5" s="32" t="s">
        <v>34</v>
      </c>
      <c r="E5" s="32" t="s">
        <v>15</v>
      </c>
      <c r="F5" s="32">
        <v>202206036</v>
      </c>
      <c r="G5" s="34">
        <v>72</v>
      </c>
      <c r="H5" s="35">
        <v>2</v>
      </c>
      <c r="I5" s="34">
        <f>VLOOKUP(H5,'[1]众鑫环保-财务管理岗'!$A$4:$G$7,7,FALSE)</f>
        <v>84.4</v>
      </c>
      <c r="J5" s="34">
        <f>G5*0.4+I5*0.6</f>
        <v>79.44</v>
      </c>
      <c r="K5" s="32"/>
    </row>
    <row r="6" customHeight="true" spans="1:11">
      <c r="A6" s="12" t="s">
        <v>21</v>
      </c>
      <c r="B6" s="12"/>
      <c r="C6" s="12"/>
      <c r="D6" s="12"/>
      <c r="E6" s="12"/>
      <c r="F6" s="12"/>
      <c r="G6" s="12"/>
      <c r="H6" s="12"/>
      <c r="I6" s="12"/>
      <c r="J6" s="12"/>
      <c r="K6" s="12"/>
    </row>
  </sheetData>
  <autoFilter ref="A2:K6">
    <sortState ref="A2:K6">
      <sortCondition ref="J2" descending="true"/>
    </sortState>
    <extLst/>
  </autoFilter>
  <sortState ref="A3:U28">
    <sortCondition ref="G3:G28" descending="true"/>
  </sortState>
  <mergeCells count="2">
    <mergeCell ref="A1:K1"/>
    <mergeCell ref="A6:K6"/>
  </mergeCells>
  <pageMargins left="0.75" right="0.75" top="1" bottom="1" header="0.5" footer="0.5"/>
  <pageSetup paperSize="9" scale="89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T9"/>
  <sheetViews>
    <sheetView workbookViewId="0">
      <selection activeCell="D15" sqref="D15"/>
    </sheetView>
  </sheetViews>
  <sheetFormatPr defaultColWidth="8.89166666666667" defaultRowHeight="26" customHeight="true"/>
  <cols>
    <col min="1" max="1" width="6.86666666666667" style="18" customWidth="true"/>
    <col min="2" max="2" width="10.0083333333333" style="18" customWidth="true"/>
    <col min="3" max="3" width="7.18333333333333" style="18" customWidth="true"/>
    <col min="4" max="4" width="21.7333333333333" style="18" customWidth="true"/>
    <col min="5" max="5" width="14.1583333333333" style="18" customWidth="true"/>
    <col min="6" max="6" width="11.975" style="18" customWidth="true"/>
    <col min="7" max="7" width="10.0583333333333" style="19" customWidth="true"/>
    <col min="8" max="8" width="9.24166666666667" style="18" customWidth="true"/>
    <col min="9" max="9" width="11.0833333333333" style="20" customWidth="true"/>
    <col min="10" max="10" width="10.8083333333333" style="21" customWidth="true"/>
    <col min="11" max="11" width="19.1333333333333" style="18" customWidth="true"/>
    <col min="12" max="12" width="11.5" style="18" customWidth="true"/>
    <col min="13" max="16384" width="8.89166666666667" style="18"/>
  </cols>
  <sheetData>
    <row r="1" ht="64" customHeight="true" spans="1:11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="2" customFormat="true" customHeight="true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4" t="s">
        <v>7</v>
      </c>
      <c r="H2" s="14" t="s">
        <v>8</v>
      </c>
      <c r="I2" s="25" t="s">
        <v>9</v>
      </c>
      <c r="J2" s="14" t="s">
        <v>10</v>
      </c>
      <c r="K2" s="8" t="s">
        <v>11</v>
      </c>
    </row>
    <row r="3" s="17" customFormat="true" customHeight="true" spans="1:16374">
      <c r="A3" s="10">
        <v>1</v>
      </c>
      <c r="B3" s="10" t="s">
        <v>42</v>
      </c>
      <c r="C3" s="10" t="s">
        <v>19</v>
      </c>
      <c r="D3" s="10" t="s">
        <v>43</v>
      </c>
      <c r="E3" s="10" t="s">
        <v>44</v>
      </c>
      <c r="F3" s="10">
        <v>202202048</v>
      </c>
      <c r="G3" s="15">
        <v>83.5</v>
      </c>
      <c r="H3" s="24">
        <v>3</v>
      </c>
      <c r="I3" s="26">
        <f>VLOOKUP(H3,'[1]盐业商贸-宣传策划岗'!$A$4:$G$10,7,FALSE)</f>
        <v>86.6</v>
      </c>
      <c r="J3" s="24">
        <f t="shared" ref="J3:J8" si="0">G3*0.4+I3*0.6</f>
        <v>85.36</v>
      </c>
      <c r="K3" s="10" t="s">
        <v>16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</row>
    <row r="4" s="17" customFormat="true" customHeight="true" spans="1:11">
      <c r="A4" s="10">
        <v>2</v>
      </c>
      <c r="B4" s="10" t="s">
        <v>45</v>
      </c>
      <c r="C4" s="10" t="s">
        <v>13</v>
      </c>
      <c r="D4" s="10" t="s">
        <v>43</v>
      </c>
      <c r="E4" s="10" t="s">
        <v>44</v>
      </c>
      <c r="F4" s="10">
        <v>202202034</v>
      </c>
      <c r="G4" s="15">
        <v>81</v>
      </c>
      <c r="H4" s="24">
        <v>6</v>
      </c>
      <c r="I4" s="26">
        <f>VLOOKUP(H4,'[1]盐业商贸-宣传策划岗'!$A$4:$G$10,7,FALSE)</f>
        <v>83.6</v>
      </c>
      <c r="J4" s="27">
        <f t="shared" si="0"/>
        <v>82.56</v>
      </c>
      <c r="K4" s="10" t="s">
        <v>16</v>
      </c>
    </row>
    <row r="5" s="17" customFormat="true" customHeight="true" spans="1:11">
      <c r="A5" s="10">
        <v>3</v>
      </c>
      <c r="B5" s="10" t="s">
        <v>46</v>
      </c>
      <c r="C5" s="10" t="s">
        <v>13</v>
      </c>
      <c r="D5" s="10" t="s">
        <v>43</v>
      </c>
      <c r="E5" s="10" t="s">
        <v>44</v>
      </c>
      <c r="F5" s="10">
        <v>202202031</v>
      </c>
      <c r="G5" s="15">
        <v>77.5</v>
      </c>
      <c r="H5" s="24">
        <v>4</v>
      </c>
      <c r="I5" s="26">
        <f>VLOOKUP(H5,'[1]盐业商贸-宣传策划岗'!$A$4:$G$10,7,FALSE)</f>
        <v>85.8</v>
      </c>
      <c r="J5" s="27">
        <f t="shared" si="0"/>
        <v>82.48</v>
      </c>
      <c r="K5" s="10"/>
    </row>
    <row r="6" s="17" customFormat="true" customHeight="true" spans="1:11">
      <c r="A6" s="10">
        <v>4</v>
      </c>
      <c r="B6" s="10" t="s">
        <v>47</v>
      </c>
      <c r="C6" s="10" t="s">
        <v>13</v>
      </c>
      <c r="D6" s="10" t="s">
        <v>43</v>
      </c>
      <c r="E6" s="10" t="s">
        <v>44</v>
      </c>
      <c r="F6" s="10">
        <v>202202156</v>
      </c>
      <c r="G6" s="15">
        <v>77.5</v>
      </c>
      <c r="H6" s="24">
        <v>5</v>
      </c>
      <c r="I6" s="26">
        <f>VLOOKUP(H6,'[1]盐业商贸-宣传策划岗'!$A$4:$G$10,7,FALSE)</f>
        <v>84.8</v>
      </c>
      <c r="J6" s="27">
        <f t="shared" si="0"/>
        <v>81.88</v>
      </c>
      <c r="K6" s="10"/>
    </row>
    <row r="7" s="17" customFormat="true" customHeight="true" spans="1:11">
      <c r="A7" s="10">
        <v>5</v>
      </c>
      <c r="B7" s="10" t="s">
        <v>48</v>
      </c>
      <c r="C7" s="10" t="s">
        <v>13</v>
      </c>
      <c r="D7" s="10" t="s">
        <v>43</v>
      </c>
      <c r="E7" s="10" t="s">
        <v>44</v>
      </c>
      <c r="F7" s="10">
        <v>202202066</v>
      </c>
      <c r="G7" s="15">
        <v>77.5</v>
      </c>
      <c r="H7" s="24">
        <v>1</v>
      </c>
      <c r="I7" s="26">
        <f>VLOOKUP(H7,'[1]盐业商贸-宣传策划岗'!$A$4:$G$10,7,FALSE)</f>
        <v>83.4</v>
      </c>
      <c r="J7" s="27">
        <f t="shared" si="0"/>
        <v>81.04</v>
      </c>
      <c r="K7" s="10"/>
    </row>
    <row r="8" s="17" customFormat="true" customHeight="true" spans="1:11">
      <c r="A8" s="10">
        <v>6</v>
      </c>
      <c r="B8" s="10" t="s">
        <v>49</v>
      </c>
      <c r="C8" s="10" t="s">
        <v>13</v>
      </c>
      <c r="D8" s="10" t="s">
        <v>43</v>
      </c>
      <c r="E8" s="10" t="s">
        <v>44</v>
      </c>
      <c r="F8" s="10">
        <v>202202095</v>
      </c>
      <c r="G8" s="15">
        <v>76.5</v>
      </c>
      <c r="H8" s="24">
        <v>2</v>
      </c>
      <c r="I8" s="26">
        <f>VLOOKUP(H8,'[1]盐业商贸-宣传策划岗'!$A$4:$G$10,7,FALSE)</f>
        <v>83.2</v>
      </c>
      <c r="J8" s="27">
        <f t="shared" si="0"/>
        <v>80.52</v>
      </c>
      <c r="K8" s="10"/>
    </row>
    <row r="9" customHeight="true" spans="1:11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  <c r="K9" s="23"/>
    </row>
  </sheetData>
  <autoFilter ref="A2:K9">
    <sortState ref="A2:K9">
      <sortCondition ref="J2" descending="true"/>
    </sortState>
    <extLst/>
  </autoFilter>
  <sortState ref="A3:U8">
    <sortCondition ref="G3:G8" descending="true"/>
  </sortState>
  <mergeCells count="2">
    <mergeCell ref="A1:K1"/>
    <mergeCell ref="A9:K9"/>
  </mergeCells>
  <pageMargins left="0.75" right="0.747916666666667" top="1" bottom="1" header="0.5" footer="0.5"/>
  <pageSetup paperSize="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7"/>
  <sheetViews>
    <sheetView workbookViewId="0">
      <selection activeCell="F16" sqref="F16"/>
    </sheetView>
  </sheetViews>
  <sheetFormatPr defaultColWidth="4.78333333333333" defaultRowHeight="26" customHeight="true" outlineLevelRow="6"/>
  <cols>
    <col min="1" max="1" width="7.5" style="4" customWidth="true"/>
    <col min="2" max="2" width="9.33333333333333" style="4" customWidth="true"/>
    <col min="3" max="3" width="8.275" style="4" customWidth="true"/>
    <col min="4" max="4" width="23.8166666666667" style="4" customWidth="true"/>
    <col min="5" max="5" width="14.8166666666667" style="4" customWidth="true"/>
    <col min="6" max="6" width="13.6333333333333" style="4" customWidth="true"/>
    <col min="7" max="7" width="11.2583333333333" style="5" customWidth="true"/>
    <col min="8" max="8" width="10" style="5" customWidth="true"/>
    <col min="9" max="9" width="13.6083333333333" style="5" customWidth="true"/>
    <col min="10" max="10" width="12.275" style="5" customWidth="true"/>
    <col min="11" max="11" width="22.1833333333333" style="4" customWidth="true"/>
    <col min="12" max="16374" width="4.78333333333333" style="4" customWidth="true"/>
    <col min="16375" max="16384" width="4.78333333333333" style="4"/>
  </cols>
  <sheetData>
    <row r="1" s="1" customFormat="true" ht="64" customHeight="true" spans="1:11">
      <c r="A1" s="6" t="s">
        <v>0</v>
      </c>
      <c r="B1" s="7"/>
      <c r="C1" s="6"/>
      <c r="D1" s="6"/>
      <c r="E1" s="6"/>
      <c r="F1" s="6"/>
      <c r="G1" s="13"/>
      <c r="H1" s="13"/>
      <c r="I1" s="13"/>
      <c r="J1" s="13"/>
      <c r="K1" s="6"/>
    </row>
    <row r="2" s="2" customFormat="true" customHeight="true" spans="1:1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8" t="s">
        <v>11</v>
      </c>
    </row>
    <row r="3" s="3" customFormat="true" customHeight="true" spans="1:11">
      <c r="A3" s="10">
        <v>1</v>
      </c>
      <c r="B3" s="11" t="s">
        <v>50</v>
      </c>
      <c r="C3" s="10" t="s">
        <v>19</v>
      </c>
      <c r="D3" s="10" t="s">
        <v>43</v>
      </c>
      <c r="E3" s="10" t="s">
        <v>51</v>
      </c>
      <c r="F3" s="10">
        <v>202201007</v>
      </c>
      <c r="G3" s="15">
        <v>81</v>
      </c>
      <c r="H3" s="16">
        <v>1</v>
      </c>
      <c r="I3" s="15">
        <f>VLOOKUP(H3,'[1]盐业商贸-食盐配送岗'!$A$4:$G$8,7,FALSE)</f>
        <v>85</v>
      </c>
      <c r="J3" s="15">
        <f>G3*0.4+I3*0.6</f>
        <v>83.4</v>
      </c>
      <c r="K3" s="10" t="s">
        <v>16</v>
      </c>
    </row>
    <row r="4" s="3" customFormat="true" customHeight="true" spans="1:11">
      <c r="A4" s="10">
        <v>2</v>
      </c>
      <c r="B4" s="11" t="s">
        <v>52</v>
      </c>
      <c r="C4" s="10" t="s">
        <v>19</v>
      </c>
      <c r="D4" s="10" t="s">
        <v>43</v>
      </c>
      <c r="E4" s="10" t="s">
        <v>51</v>
      </c>
      <c r="F4" s="10">
        <v>202201001</v>
      </c>
      <c r="G4" s="15">
        <v>80</v>
      </c>
      <c r="H4" s="16">
        <v>4</v>
      </c>
      <c r="I4" s="15">
        <f>VLOOKUP(H4,'[1]盐业商贸-食盐配送岗'!$A$4:$G$8,7,FALSE)</f>
        <v>84.4</v>
      </c>
      <c r="J4" s="15">
        <f>G4*0.4+I4*0.6</f>
        <v>82.64</v>
      </c>
      <c r="K4" s="10"/>
    </row>
    <row r="5" s="3" customFormat="true" customHeight="true" spans="1:11">
      <c r="A5" s="10">
        <v>3</v>
      </c>
      <c r="B5" s="11" t="s">
        <v>53</v>
      </c>
      <c r="C5" s="10" t="s">
        <v>19</v>
      </c>
      <c r="D5" s="10" t="s">
        <v>43</v>
      </c>
      <c r="E5" s="10" t="s">
        <v>51</v>
      </c>
      <c r="F5" s="10">
        <v>202201092</v>
      </c>
      <c r="G5" s="15">
        <v>80</v>
      </c>
      <c r="H5" s="16">
        <v>3</v>
      </c>
      <c r="I5" s="15">
        <f>VLOOKUP(H5,'[1]盐业商贸-食盐配送岗'!$A$4:$G$8,7,FALSE)</f>
        <v>82.6</v>
      </c>
      <c r="J5" s="15">
        <f>G5*0.4+I5*0.6</f>
        <v>81.56</v>
      </c>
      <c r="K5" s="10"/>
    </row>
    <row r="6" s="3" customFormat="true" customHeight="true" spans="1:11">
      <c r="A6" s="10">
        <v>4</v>
      </c>
      <c r="B6" s="11" t="s">
        <v>54</v>
      </c>
      <c r="C6" s="10" t="s">
        <v>19</v>
      </c>
      <c r="D6" s="10" t="s">
        <v>43</v>
      </c>
      <c r="E6" s="10" t="s">
        <v>51</v>
      </c>
      <c r="F6" s="10">
        <v>202201055</v>
      </c>
      <c r="G6" s="15">
        <v>82</v>
      </c>
      <c r="H6" s="16">
        <v>2</v>
      </c>
      <c r="I6" s="15">
        <f>VLOOKUP(H6,'[1]盐业商贸-食盐配送岗'!$A$4:$G$8,7,FALSE)</f>
        <v>79.2</v>
      </c>
      <c r="J6" s="15">
        <f>G6*0.4+I6*0.6</f>
        <v>80.32</v>
      </c>
      <c r="K6" s="10"/>
    </row>
    <row r="7" customHeight="true" spans="1:11">
      <c r="A7" s="12" t="s">
        <v>21</v>
      </c>
      <c r="B7" s="12"/>
      <c r="C7" s="12"/>
      <c r="D7" s="12"/>
      <c r="E7" s="12"/>
      <c r="F7" s="12"/>
      <c r="G7" s="12"/>
      <c r="H7" s="12"/>
      <c r="I7" s="12"/>
      <c r="J7" s="12"/>
      <c r="K7" s="12"/>
    </row>
  </sheetData>
  <autoFilter ref="A2:K7">
    <sortState ref="A2:K7">
      <sortCondition ref="J2" descending="true"/>
    </sortState>
    <extLst/>
  </autoFilter>
  <sortState ref="A3:U74">
    <sortCondition ref="G3:G74" descending="true"/>
  </sortState>
  <mergeCells count="2">
    <mergeCell ref="A1:K1"/>
    <mergeCell ref="A7:K7"/>
  </mergeCells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安岚钢铁-财务管理岗</vt:lpstr>
      <vt:lpstr>安岚钢铁-物流管理岗</vt:lpstr>
      <vt:lpstr>日照钢链-财务管理岗</vt:lpstr>
      <vt:lpstr>众鑫环保-生产技术岗</vt:lpstr>
      <vt:lpstr>众鑫环保-财务管理岗</vt:lpstr>
      <vt:lpstr>盐业商贸-宣传策划岗</vt:lpstr>
      <vt:lpstr>盐业商贸-食盐配送岗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2021-12-16T18:27:00Z</dcterms:created>
  <dcterms:modified xsi:type="dcterms:W3CDTF">2022-01-28T17:05:04Z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DF497F65526E4D77A735B75D5257F627</vt:lpwstr>
  </property>
  <property fmtid="{D5CDD505-2E9C-101B-9397-08002B2CF9AE}" pid="3" name="KSOProductBuildVer">
    <vt:lpwstr>2052-11.8.2.10229</vt:lpwstr>
  </property>
  <property fmtid="{D5CDD505-2E9C-101B-9397-08002B2CF9AE}" pid="4" name="KSOReadingLayout">
    <vt:bool>true</vt:bool>
  </property>
</Properties>
</file>