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5" windowHeight="7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Sheet1!$A$2:$L$33</definedName>
  </definedNames>
  <calcPr calcId="144525"/>
</workbook>
</file>

<file path=xl/calcChain.xml><?xml version="1.0" encoding="utf-8"?>
<calcChain xmlns="http://schemas.openxmlformats.org/spreadsheetml/2006/main">
  <c r="I33" i="1" l="1"/>
  <c r="F33" i="1"/>
  <c r="G33" i="1" s="1"/>
  <c r="J33" i="1" s="1"/>
  <c r="I32" i="1"/>
  <c r="F32" i="1"/>
  <c r="G32" i="1" s="1"/>
  <c r="J32" i="1" s="1"/>
  <c r="I31" i="1"/>
  <c r="F31" i="1"/>
  <c r="G31" i="1" s="1"/>
  <c r="I30" i="1"/>
  <c r="F30" i="1"/>
  <c r="G30" i="1" s="1"/>
  <c r="J30" i="1" s="1"/>
  <c r="I29" i="1"/>
  <c r="F29" i="1"/>
  <c r="G29" i="1" s="1"/>
  <c r="I28" i="1"/>
  <c r="F28" i="1"/>
  <c r="G28" i="1" s="1"/>
  <c r="I27" i="1"/>
  <c r="F27" i="1"/>
  <c r="G27" i="1" s="1"/>
  <c r="J27" i="1" s="1"/>
  <c r="I26" i="1"/>
  <c r="F26" i="1"/>
  <c r="G26" i="1" s="1"/>
  <c r="J26" i="1" s="1"/>
  <c r="I25" i="1"/>
  <c r="F25" i="1"/>
  <c r="G25" i="1" s="1"/>
  <c r="I24" i="1"/>
  <c r="F24" i="1"/>
  <c r="G24" i="1" s="1"/>
  <c r="J24" i="1" s="1"/>
  <c r="I23" i="1"/>
  <c r="F23" i="1"/>
  <c r="G23" i="1" s="1"/>
  <c r="J23" i="1" s="1"/>
  <c r="I22" i="1"/>
  <c r="F22" i="1"/>
  <c r="G22" i="1" s="1"/>
  <c r="J22" i="1" s="1"/>
  <c r="I21" i="1"/>
  <c r="F21" i="1"/>
  <c r="G21" i="1" s="1"/>
  <c r="J21" i="1" s="1"/>
  <c r="I20" i="1"/>
  <c r="F20" i="1"/>
  <c r="G20" i="1" s="1"/>
  <c r="J20" i="1" s="1"/>
  <c r="I19" i="1"/>
  <c r="F19" i="1"/>
  <c r="G19" i="1" s="1"/>
  <c r="J19" i="1" s="1"/>
  <c r="I18" i="1"/>
  <c r="F18" i="1"/>
  <c r="G18" i="1" s="1"/>
  <c r="J18" i="1" s="1"/>
  <c r="I17" i="1"/>
  <c r="F17" i="1"/>
  <c r="G17" i="1" s="1"/>
  <c r="J17" i="1" s="1"/>
  <c r="I16" i="1"/>
  <c r="F16" i="1"/>
  <c r="G16" i="1" s="1"/>
  <c r="J16" i="1" s="1"/>
  <c r="I15" i="1"/>
  <c r="F15" i="1"/>
  <c r="G15" i="1" s="1"/>
  <c r="J15" i="1" s="1"/>
  <c r="I14" i="1"/>
  <c r="F14" i="1"/>
  <c r="G14" i="1" s="1"/>
  <c r="J14" i="1" s="1"/>
  <c r="I13" i="1"/>
  <c r="F13" i="1"/>
  <c r="G13" i="1" s="1"/>
  <c r="J13" i="1" s="1"/>
  <c r="I12" i="1"/>
  <c r="F12" i="1"/>
  <c r="G12" i="1" s="1"/>
  <c r="J12" i="1" s="1"/>
  <c r="I11" i="1"/>
  <c r="F11" i="1"/>
  <c r="G11" i="1" s="1"/>
  <c r="I10" i="1"/>
  <c r="F10" i="1"/>
  <c r="G10" i="1" s="1"/>
  <c r="J10" i="1" s="1"/>
  <c r="I9" i="1"/>
  <c r="F9" i="1"/>
  <c r="G9" i="1" s="1"/>
  <c r="J9" i="1" s="1"/>
  <c r="I8" i="1"/>
  <c r="F8" i="1"/>
  <c r="G8" i="1" s="1"/>
  <c r="J8" i="1" s="1"/>
  <c r="I7" i="1"/>
  <c r="F7" i="1"/>
  <c r="G7" i="1" s="1"/>
  <c r="J7" i="1" s="1"/>
  <c r="I6" i="1"/>
  <c r="F6" i="1"/>
  <c r="G6" i="1" s="1"/>
  <c r="J6" i="1" s="1"/>
  <c r="I5" i="1"/>
  <c r="F5" i="1"/>
  <c r="G5" i="1" s="1"/>
  <c r="I4" i="1"/>
  <c r="F4" i="1"/>
  <c r="G4" i="1" s="1"/>
  <c r="J4" i="1" s="1"/>
  <c r="I3" i="1"/>
  <c r="F3" i="1"/>
  <c r="G3" i="1" s="1"/>
  <c r="J3" i="1" s="1"/>
  <c r="J5" i="1" l="1"/>
  <c r="J25" i="1"/>
  <c r="J28" i="1"/>
  <c r="J31" i="1"/>
  <c r="J11" i="1"/>
  <c r="J29" i="1"/>
</calcChain>
</file>

<file path=xl/sharedStrings.xml><?xml version="1.0" encoding="utf-8"?>
<sst xmlns="http://schemas.openxmlformats.org/spreadsheetml/2006/main" count="114" uniqueCount="79">
  <si>
    <t>序号</t>
  </si>
  <si>
    <t>姓名</t>
  </si>
  <si>
    <t>准考证号</t>
  </si>
  <si>
    <t>报考岗位</t>
  </si>
  <si>
    <t>笔试成绩</t>
  </si>
  <si>
    <t>笔试成绩
（百分制）</t>
  </si>
  <si>
    <t>笔试成绩
（占50%）</t>
  </si>
  <si>
    <t>面试成绩</t>
  </si>
  <si>
    <t>面试成绩
（占50%）</t>
  </si>
  <si>
    <t>总成绩</t>
  </si>
  <si>
    <t>排名</t>
  </si>
  <si>
    <t>刘婷</t>
  </si>
  <si>
    <t>99901014020</t>
  </si>
  <si>
    <r>
      <rPr>
        <sz val="11"/>
        <rFont val="Arial"/>
        <family val="2"/>
      </rPr>
      <t>01-</t>
    </r>
    <r>
      <rPr>
        <sz val="11"/>
        <rFont val="SimSun"/>
        <charset val="134"/>
      </rPr>
      <t>综合管理</t>
    </r>
  </si>
  <si>
    <t>熊鑫</t>
  </si>
  <si>
    <t>99901013306</t>
  </si>
  <si>
    <t>唐丽群</t>
  </si>
  <si>
    <t>99901012409</t>
  </si>
  <si>
    <t>余海燕</t>
  </si>
  <si>
    <t>99901010411</t>
  </si>
  <si>
    <r>
      <rPr>
        <sz val="11"/>
        <rFont val="Arial"/>
        <family val="2"/>
      </rPr>
      <t>02-</t>
    </r>
    <r>
      <rPr>
        <sz val="11"/>
        <rFont val="SimSun"/>
        <charset val="134"/>
      </rPr>
      <t>综合管理</t>
    </r>
  </si>
  <si>
    <t>王覃力</t>
  </si>
  <si>
    <t>99901014122</t>
  </si>
  <si>
    <t>何云</t>
  </si>
  <si>
    <t>99901013219</t>
  </si>
  <si>
    <t>尚晓云</t>
  </si>
  <si>
    <t>99901013517</t>
  </si>
  <si>
    <r>
      <rPr>
        <sz val="11"/>
        <rFont val="Arial"/>
        <family val="2"/>
      </rPr>
      <t>03-</t>
    </r>
    <r>
      <rPr>
        <sz val="11"/>
        <rFont val="SimSun"/>
        <charset val="134"/>
      </rPr>
      <t>综合管理</t>
    </r>
  </si>
  <si>
    <t>刘娟</t>
  </si>
  <si>
    <t>99901011820</t>
  </si>
  <si>
    <t>许曼</t>
  </si>
  <si>
    <t>99901014105</t>
  </si>
  <si>
    <t>雍婵</t>
  </si>
  <si>
    <t>99901012419</t>
  </si>
  <si>
    <t>赵禾稼</t>
  </si>
  <si>
    <t>99901013912</t>
  </si>
  <si>
    <r>
      <rPr>
        <sz val="11"/>
        <rFont val="Arial"/>
        <family val="2"/>
      </rPr>
      <t>04-</t>
    </r>
    <r>
      <rPr>
        <sz val="11"/>
        <rFont val="SimSun"/>
        <charset val="134"/>
      </rPr>
      <t>专业技术</t>
    </r>
  </si>
  <si>
    <t>黄菊</t>
  </si>
  <si>
    <t>99901013721</t>
  </si>
  <si>
    <t>林珑</t>
  </si>
  <si>
    <t>99901014604</t>
  </si>
  <si>
    <t>谢江林</t>
  </si>
  <si>
    <t>99901011909</t>
  </si>
  <si>
    <t>刘义超</t>
  </si>
  <si>
    <t>99901011615</t>
  </si>
  <si>
    <t>陈春柳</t>
  </si>
  <si>
    <t>99901013815</t>
  </si>
  <si>
    <t>陈香</t>
  </si>
  <si>
    <t>99901014426</t>
  </si>
  <si>
    <t>朱泗蓉</t>
  </si>
  <si>
    <t>99901013816</t>
  </si>
  <si>
    <t>周梅</t>
  </si>
  <si>
    <t>99901014524</t>
  </si>
  <si>
    <t>李仲娟</t>
  </si>
  <si>
    <t>99901011225</t>
  </si>
  <si>
    <t>蒲艳梅</t>
  </si>
  <si>
    <t>99901012023</t>
  </si>
  <si>
    <t>王瑞兰</t>
  </si>
  <si>
    <t>99901013716</t>
  </si>
  <si>
    <t>陆梦员</t>
  </si>
  <si>
    <t>朱静</t>
  </si>
  <si>
    <t>99901012825</t>
  </si>
  <si>
    <t>冷桂玉</t>
  </si>
  <si>
    <t>99901014621</t>
  </si>
  <si>
    <t>胡亚妮</t>
  </si>
  <si>
    <t>99901012129</t>
  </si>
  <si>
    <t>杨琴</t>
  </si>
  <si>
    <t>陈德富</t>
  </si>
  <si>
    <t>99901011530</t>
  </si>
  <si>
    <t>杨旭</t>
  </si>
  <si>
    <t>99901011219</t>
  </si>
  <si>
    <r>
      <rPr>
        <sz val="11"/>
        <rFont val="Arial"/>
        <family val="2"/>
      </rPr>
      <t>05-</t>
    </r>
    <r>
      <rPr>
        <sz val="11"/>
        <rFont val="SimSun"/>
        <charset val="134"/>
      </rPr>
      <t>专业技术</t>
    </r>
  </si>
  <si>
    <t>杨继</t>
  </si>
  <si>
    <t>99901013828</t>
  </si>
  <si>
    <t>蔡华金</t>
  </si>
  <si>
    <t>99901010107</t>
  </si>
  <si>
    <t>备注</t>
    <phoneticPr fontId="9" type="noConversion"/>
  </si>
  <si>
    <t>进入体检环节</t>
  </si>
  <si>
    <r>
      <rPr>
        <sz val="18"/>
        <rFont val="宋体"/>
        <charset val="134"/>
      </rPr>
      <t>贵阳市媒体融合发展服务中心</t>
    </r>
    <r>
      <rPr>
        <sz val="18"/>
        <rFont val="Arial"/>
        <family val="2"/>
      </rPr>
      <t>2021</t>
    </r>
    <r>
      <rPr>
        <sz val="18"/>
        <rFont val="宋体"/>
        <charset val="134"/>
      </rPr>
      <t>年公开招聘事业单位工作人员笔试成绩、面试成绩、总成绩以及进入体检环节人员名单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</si>
</sst>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Arial"/>
      <family val="2"/>
    </font>
    <font>
      <sz val="18"/>
      <name val="Arial"/>
      <family val="2"/>
    </font>
    <font>
      <b/>
      <sz val="12"/>
      <name val="宋体"/>
      <charset val="134"/>
    </font>
    <font>
      <b/>
      <sz val="12"/>
      <name val="SimSun"/>
      <charset val="134"/>
    </font>
    <font>
      <sz val="11"/>
      <name val="Arial"/>
      <family val="2"/>
    </font>
    <font>
      <sz val="11"/>
      <name val="SimSun"/>
      <charset val="134"/>
    </font>
    <font>
      <sz val="11"/>
      <name val="宋体"/>
      <charset val="134"/>
    </font>
    <font>
      <sz val="18"/>
      <name val="宋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33"/>
  <sheetViews>
    <sheetView tabSelected="1" workbookViewId="0">
      <selection activeCell="N5" sqref="N5"/>
    </sheetView>
  </sheetViews>
  <sheetFormatPr defaultColWidth="7.625" defaultRowHeight="12"/>
  <cols>
    <col min="1" max="1" width="5.125" style="2" customWidth="1"/>
    <col min="2" max="2" width="9.875" style="2" customWidth="1"/>
    <col min="3" max="3" width="17" style="2" customWidth="1"/>
    <col min="4" max="4" width="16.75" style="2" customWidth="1"/>
    <col min="5" max="5" width="10.625" style="3" customWidth="1"/>
    <col min="6" max="6" width="11.875" style="3" customWidth="1"/>
    <col min="7" max="7" width="11.25" style="3" customWidth="1"/>
    <col min="8" max="8" width="10.625" style="3" customWidth="1"/>
    <col min="9" max="9" width="11.125" style="3" customWidth="1"/>
    <col min="10" max="10" width="10.625" style="3" customWidth="1"/>
    <col min="11" max="11" width="8" style="3" customWidth="1"/>
    <col min="12" max="12" width="14.625" style="2" customWidth="1"/>
    <col min="13" max="261" width="7.625" style="4"/>
    <col min="262" max="262" width="12" style="4" customWidth="1"/>
    <col min="263" max="263" width="17" style="4" customWidth="1"/>
    <col min="264" max="264" width="7.625" style="4" hidden="1" customWidth="1"/>
    <col min="265" max="265" width="14.125" style="4" customWidth="1"/>
    <col min="266" max="266" width="10.875" style="4" customWidth="1"/>
    <col min="267" max="267" width="8.125" style="4" customWidth="1"/>
    <col min="268" max="268" width="16" style="4" customWidth="1"/>
    <col min="269" max="517" width="7.625" style="4"/>
    <col min="518" max="518" width="12" style="4" customWidth="1"/>
    <col min="519" max="519" width="17" style="4" customWidth="1"/>
    <col min="520" max="520" width="7.625" style="4" hidden="1" customWidth="1"/>
    <col min="521" max="521" width="14.125" style="4" customWidth="1"/>
    <col min="522" max="522" width="10.875" style="4" customWidth="1"/>
    <col min="523" max="523" width="8.125" style="4" customWidth="1"/>
    <col min="524" max="524" width="16" style="4" customWidth="1"/>
    <col min="525" max="773" width="7.625" style="4"/>
    <col min="774" max="774" width="12" style="4" customWidth="1"/>
    <col min="775" max="775" width="17" style="4" customWidth="1"/>
    <col min="776" max="776" width="7.625" style="4" hidden="1" customWidth="1"/>
    <col min="777" max="777" width="14.125" style="4" customWidth="1"/>
    <col min="778" max="778" width="10.875" style="4" customWidth="1"/>
    <col min="779" max="779" width="8.125" style="4" customWidth="1"/>
    <col min="780" max="780" width="16" style="4" customWidth="1"/>
    <col min="781" max="1029" width="7.625" style="4"/>
    <col min="1030" max="1030" width="12" style="4" customWidth="1"/>
    <col min="1031" max="1031" width="17" style="4" customWidth="1"/>
    <col min="1032" max="1032" width="7.625" style="4" hidden="1" customWidth="1"/>
    <col min="1033" max="1033" width="14.125" style="4" customWidth="1"/>
    <col min="1034" max="1034" width="10.875" style="4" customWidth="1"/>
    <col min="1035" max="1035" width="8.125" style="4" customWidth="1"/>
    <col min="1036" max="1036" width="16" style="4" customWidth="1"/>
    <col min="1037" max="1285" width="7.625" style="4"/>
    <col min="1286" max="1286" width="12" style="4" customWidth="1"/>
    <col min="1287" max="1287" width="17" style="4" customWidth="1"/>
    <col min="1288" max="1288" width="7.625" style="4" hidden="1" customWidth="1"/>
    <col min="1289" max="1289" width="14.125" style="4" customWidth="1"/>
    <col min="1290" max="1290" width="10.875" style="4" customWidth="1"/>
    <col min="1291" max="1291" width="8.125" style="4" customWidth="1"/>
    <col min="1292" max="1292" width="16" style="4" customWidth="1"/>
    <col min="1293" max="1541" width="7.625" style="4"/>
    <col min="1542" max="1542" width="12" style="4" customWidth="1"/>
    <col min="1543" max="1543" width="17" style="4" customWidth="1"/>
    <col min="1544" max="1544" width="7.625" style="4" hidden="1" customWidth="1"/>
    <col min="1545" max="1545" width="14.125" style="4" customWidth="1"/>
    <col min="1546" max="1546" width="10.875" style="4" customWidth="1"/>
    <col min="1547" max="1547" width="8.125" style="4" customWidth="1"/>
    <col min="1548" max="1548" width="16" style="4" customWidth="1"/>
    <col min="1549" max="1797" width="7.625" style="4"/>
    <col min="1798" max="1798" width="12" style="4" customWidth="1"/>
    <col min="1799" max="1799" width="17" style="4" customWidth="1"/>
    <col min="1800" max="1800" width="7.625" style="4" hidden="1" customWidth="1"/>
    <col min="1801" max="1801" width="14.125" style="4" customWidth="1"/>
    <col min="1802" max="1802" width="10.875" style="4" customWidth="1"/>
    <col min="1803" max="1803" width="8.125" style="4" customWidth="1"/>
    <col min="1804" max="1804" width="16" style="4" customWidth="1"/>
    <col min="1805" max="2053" width="7.625" style="4"/>
    <col min="2054" max="2054" width="12" style="4" customWidth="1"/>
    <col min="2055" max="2055" width="17" style="4" customWidth="1"/>
    <col min="2056" max="2056" width="7.625" style="4" hidden="1" customWidth="1"/>
    <col min="2057" max="2057" width="14.125" style="4" customWidth="1"/>
    <col min="2058" max="2058" width="10.875" style="4" customWidth="1"/>
    <col min="2059" max="2059" width="8.125" style="4" customWidth="1"/>
    <col min="2060" max="2060" width="16" style="4" customWidth="1"/>
    <col min="2061" max="2309" width="7.625" style="4"/>
    <col min="2310" max="2310" width="12" style="4" customWidth="1"/>
    <col min="2311" max="2311" width="17" style="4" customWidth="1"/>
    <col min="2312" max="2312" width="7.625" style="4" hidden="1" customWidth="1"/>
    <col min="2313" max="2313" width="14.125" style="4" customWidth="1"/>
    <col min="2314" max="2314" width="10.875" style="4" customWidth="1"/>
    <col min="2315" max="2315" width="8.125" style="4" customWidth="1"/>
    <col min="2316" max="2316" width="16" style="4" customWidth="1"/>
    <col min="2317" max="2565" width="7.625" style="4"/>
    <col min="2566" max="2566" width="12" style="4" customWidth="1"/>
    <col min="2567" max="2567" width="17" style="4" customWidth="1"/>
    <col min="2568" max="2568" width="7.625" style="4" hidden="1" customWidth="1"/>
    <col min="2569" max="2569" width="14.125" style="4" customWidth="1"/>
    <col min="2570" max="2570" width="10.875" style="4" customWidth="1"/>
    <col min="2571" max="2571" width="8.125" style="4" customWidth="1"/>
    <col min="2572" max="2572" width="16" style="4" customWidth="1"/>
    <col min="2573" max="2821" width="7.625" style="4"/>
    <col min="2822" max="2822" width="12" style="4" customWidth="1"/>
    <col min="2823" max="2823" width="17" style="4" customWidth="1"/>
    <col min="2824" max="2824" width="7.625" style="4" hidden="1" customWidth="1"/>
    <col min="2825" max="2825" width="14.125" style="4" customWidth="1"/>
    <col min="2826" max="2826" width="10.875" style="4" customWidth="1"/>
    <col min="2827" max="2827" width="8.125" style="4" customWidth="1"/>
    <col min="2828" max="2828" width="16" style="4" customWidth="1"/>
    <col min="2829" max="3077" width="7.625" style="4"/>
    <col min="3078" max="3078" width="12" style="4" customWidth="1"/>
    <col min="3079" max="3079" width="17" style="4" customWidth="1"/>
    <col min="3080" max="3080" width="7.625" style="4" hidden="1" customWidth="1"/>
    <col min="3081" max="3081" width="14.125" style="4" customWidth="1"/>
    <col min="3082" max="3082" width="10.875" style="4" customWidth="1"/>
    <col min="3083" max="3083" width="8.125" style="4" customWidth="1"/>
    <col min="3084" max="3084" width="16" style="4" customWidth="1"/>
    <col min="3085" max="3333" width="7.625" style="4"/>
    <col min="3334" max="3334" width="12" style="4" customWidth="1"/>
    <col min="3335" max="3335" width="17" style="4" customWidth="1"/>
    <col min="3336" max="3336" width="7.625" style="4" hidden="1" customWidth="1"/>
    <col min="3337" max="3337" width="14.125" style="4" customWidth="1"/>
    <col min="3338" max="3338" width="10.875" style="4" customWidth="1"/>
    <col min="3339" max="3339" width="8.125" style="4" customWidth="1"/>
    <col min="3340" max="3340" width="16" style="4" customWidth="1"/>
    <col min="3341" max="3589" width="7.625" style="4"/>
    <col min="3590" max="3590" width="12" style="4" customWidth="1"/>
    <col min="3591" max="3591" width="17" style="4" customWidth="1"/>
    <col min="3592" max="3592" width="7.625" style="4" hidden="1" customWidth="1"/>
    <col min="3593" max="3593" width="14.125" style="4" customWidth="1"/>
    <col min="3594" max="3594" width="10.875" style="4" customWidth="1"/>
    <col min="3595" max="3595" width="8.125" style="4" customWidth="1"/>
    <col min="3596" max="3596" width="16" style="4" customWidth="1"/>
    <col min="3597" max="3845" width="7.625" style="4"/>
    <col min="3846" max="3846" width="12" style="4" customWidth="1"/>
    <col min="3847" max="3847" width="17" style="4" customWidth="1"/>
    <col min="3848" max="3848" width="7.625" style="4" hidden="1" customWidth="1"/>
    <col min="3849" max="3849" width="14.125" style="4" customWidth="1"/>
    <col min="3850" max="3850" width="10.875" style="4" customWidth="1"/>
    <col min="3851" max="3851" width="8.125" style="4" customWidth="1"/>
    <col min="3852" max="3852" width="16" style="4" customWidth="1"/>
    <col min="3853" max="4101" width="7.625" style="4"/>
    <col min="4102" max="4102" width="12" style="4" customWidth="1"/>
    <col min="4103" max="4103" width="17" style="4" customWidth="1"/>
    <col min="4104" max="4104" width="7.625" style="4" hidden="1" customWidth="1"/>
    <col min="4105" max="4105" width="14.125" style="4" customWidth="1"/>
    <col min="4106" max="4106" width="10.875" style="4" customWidth="1"/>
    <col min="4107" max="4107" width="8.125" style="4" customWidth="1"/>
    <col min="4108" max="4108" width="16" style="4" customWidth="1"/>
    <col min="4109" max="4357" width="7.625" style="4"/>
    <col min="4358" max="4358" width="12" style="4" customWidth="1"/>
    <col min="4359" max="4359" width="17" style="4" customWidth="1"/>
    <col min="4360" max="4360" width="7.625" style="4" hidden="1" customWidth="1"/>
    <col min="4361" max="4361" width="14.125" style="4" customWidth="1"/>
    <col min="4362" max="4362" width="10.875" style="4" customWidth="1"/>
    <col min="4363" max="4363" width="8.125" style="4" customWidth="1"/>
    <col min="4364" max="4364" width="16" style="4" customWidth="1"/>
    <col min="4365" max="4613" width="7.625" style="4"/>
    <col min="4614" max="4614" width="12" style="4" customWidth="1"/>
    <col min="4615" max="4615" width="17" style="4" customWidth="1"/>
    <col min="4616" max="4616" width="7.625" style="4" hidden="1" customWidth="1"/>
    <col min="4617" max="4617" width="14.125" style="4" customWidth="1"/>
    <col min="4618" max="4618" width="10.875" style="4" customWidth="1"/>
    <col min="4619" max="4619" width="8.125" style="4" customWidth="1"/>
    <col min="4620" max="4620" width="16" style="4" customWidth="1"/>
    <col min="4621" max="4869" width="7.625" style="4"/>
    <col min="4870" max="4870" width="12" style="4" customWidth="1"/>
    <col min="4871" max="4871" width="17" style="4" customWidth="1"/>
    <col min="4872" max="4872" width="7.625" style="4" hidden="1" customWidth="1"/>
    <col min="4873" max="4873" width="14.125" style="4" customWidth="1"/>
    <col min="4874" max="4874" width="10.875" style="4" customWidth="1"/>
    <col min="4875" max="4875" width="8.125" style="4" customWidth="1"/>
    <col min="4876" max="4876" width="16" style="4" customWidth="1"/>
    <col min="4877" max="5125" width="7.625" style="4"/>
    <col min="5126" max="5126" width="12" style="4" customWidth="1"/>
    <col min="5127" max="5127" width="17" style="4" customWidth="1"/>
    <col min="5128" max="5128" width="7.625" style="4" hidden="1" customWidth="1"/>
    <col min="5129" max="5129" width="14.125" style="4" customWidth="1"/>
    <col min="5130" max="5130" width="10.875" style="4" customWidth="1"/>
    <col min="5131" max="5131" width="8.125" style="4" customWidth="1"/>
    <col min="5132" max="5132" width="16" style="4" customWidth="1"/>
    <col min="5133" max="5381" width="7.625" style="4"/>
    <col min="5382" max="5382" width="12" style="4" customWidth="1"/>
    <col min="5383" max="5383" width="17" style="4" customWidth="1"/>
    <col min="5384" max="5384" width="7.625" style="4" hidden="1" customWidth="1"/>
    <col min="5385" max="5385" width="14.125" style="4" customWidth="1"/>
    <col min="5386" max="5386" width="10.875" style="4" customWidth="1"/>
    <col min="5387" max="5387" width="8.125" style="4" customWidth="1"/>
    <col min="5388" max="5388" width="16" style="4" customWidth="1"/>
    <col min="5389" max="5637" width="7.625" style="4"/>
    <col min="5638" max="5638" width="12" style="4" customWidth="1"/>
    <col min="5639" max="5639" width="17" style="4" customWidth="1"/>
    <col min="5640" max="5640" width="7.625" style="4" hidden="1" customWidth="1"/>
    <col min="5641" max="5641" width="14.125" style="4" customWidth="1"/>
    <col min="5642" max="5642" width="10.875" style="4" customWidth="1"/>
    <col min="5643" max="5643" width="8.125" style="4" customWidth="1"/>
    <col min="5644" max="5644" width="16" style="4" customWidth="1"/>
    <col min="5645" max="5893" width="7.625" style="4"/>
    <col min="5894" max="5894" width="12" style="4" customWidth="1"/>
    <col min="5895" max="5895" width="17" style="4" customWidth="1"/>
    <col min="5896" max="5896" width="7.625" style="4" hidden="1" customWidth="1"/>
    <col min="5897" max="5897" width="14.125" style="4" customWidth="1"/>
    <col min="5898" max="5898" width="10.875" style="4" customWidth="1"/>
    <col min="5899" max="5899" width="8.125" style="4" customWidth="1"/>
    <col min="5900" max="5900" width="16" style="4" customWidth="1"/>
    <col min="5901" max="6149" width="7.625" style="4"/>
    <col min="6150" max="6150" width="12" style="4" customWidth="1"/>
    <col min="6151" max="6151" width="17" style="4" customWidth="1"/>
    <col min="6152" max="6152" width="7.625" style="4" hidden="1" customWidth="1"/>
    <col min="6153" max="6153" width="14.125" style="4" customWidth="1"/>
    <col min="6154" max="6154" width="10.875" style="4" customWidth="1"/>
    <col min="6155" max="6155" width="8.125" style="4" customWidth="1"/>
    <col min="6156" max="6156" width="16" style="4" customWidth="1"/>
    <col min="6157" max="6405" width="7.625" style="4"/>
    <col min="6406" max="6406" width="12" style="4" customWidth="1"/>
    <col min="6407" max="6407" width="17" style="4" customWidth="1"/>
    <col min="6408" max="6408" width="7.625" style="4" hidden="1" customWidth="1"/>
    <col min="6409" max="6409" width="14.125" style="4" customWidth="1"/>
    <col min="6410" max="6410" width="10.875" style="4" customWidth="1"/>
    <col min="6411" max="6411" width="8.125" style="4" customWidth="1"/>
    <col min="6412" max="6412" width="16" style="4" customWidth="1"/>
    <col min="6413" max="6661" width="7.625" style="4"/>
    <col min="6662" max="6662" width="12" style="4" customWidth="1"/>
    <col min="6663" max="6663" width="17" style="4" customWidth="1"/>
    <col min="6664" max="6664" width="7.625" style="4" hidden="1" customWidth="1"/>
    <col min="6665" max="6665" width="14.125" style="4" customWidth="1"/>
    <col min="6666" max="6666" width="10.875" style="4" customWidth="1"/>
    <col min="6667" max="6667" width="8.125" style="4" customWidth="1"/>
    <col min="6668" max="6668" width="16" style="4" customWidth="1"/>
    <col min="6669" max="6917" width="7.625" style="4"/>
    <col min="6918" max="6918" width="12" style="4" customWidth="1"/>
    <col min="6919" max="6919" width="17" style="4" customWidth="1"/>
    <col min="6920" max="6920" width="7.625" style="4" hidden="1" customWidth="1"/>
    <col min="6921" max="6921" width="14.125" style="4" customWidth="1"/>
    <col min="6922" max="6922" width="10.875" style="4" customWidth="1"/>
    <col min="6923" max="6923" width="8.125" style="4" customWidth="1"/>
    <col min="6924" max="6924" width="16" style="4" customWidth="1"/>
    <col min="6925" max="7173" width="7.625" style="4"/>
    <col min="7174" max="7174" width="12" style="4" customWidth="1"/>
    <col min="7175" max="7175" width="17" style="4" customWidth="1"/>
    <col min="7176" max="7176" width="7.625" style="4" hidden="1" customWidth="1"/>
    <col min="7177" max="7177" width="14.125" style="4" customWidth="1"/>
    <col min="7178" max="7178" width="10.875" style="4" customWidth="1"/>
    <col min="7179" max="7179" width="8.125" style="4" customWidth="1"/>
    <col min="7180" max="7180" width="16" style="4" customWidth="1"/>
    <col min="7181" max="7429" width="7.625" style="4"/>
    <col min="7430" max="7430" width="12" style="4" customWidth="1"/>
    <col min="7431" max="7431" width="17" style="4" customWidth="1"/>
    <col min="7432" max="7432" width="7.625" style="4" hidden="1" customWidth="1"/>
    <col min="7433" max="7433" width="14.125" style="4" customWidth="1"/>
    <col min="7434" max="7434" width="10.875" style="4" customWidth="1"/>
    <col min="7435" max="7435" width="8.125" style="4" customWidth="1"/>
    <col min="7436" max="7436" width="16" style="4" customWidth="1"/>
    <col min="7437" max="7685" width="7.625" style="4"/>
    <col min="7686" max="7686" width="12" style="4" customWidth="1"/>
    <col min="7687" max="7687" width="17" style="4" customWidth="1"/>
    <col min="7688" max="7688" width="7.625" style="4" hidden="1" customWidth="1"/>
    <col min="7689" max="7689" width="14.125" style="4" customWidth="1"/>
    <col min="7690" max="7690" width="10.875" style="4" customWidth="1"/>
    <col min="7691" max="7691" width="8.125" style="4" customWidth="1"/>
    <col min="7692" max="7692" width="16" style="4" customWidth="1"/>
    <col min="7693" max="7941" width="7.625" style="4"/>
    <col min="7942" max="7942" width="12" style="4" customWidth="1"/>
    <col min="7943" max="7943" width="17" style="4" customWidth="1"/>
    <col min="7944" max="7944" width="7.625" style="4" hidden="1" customWidth="1"/>
    <col min="7945" max="7945" width="14.125" style="4" customWidth="1"/>
    <col min="7946" max="7946" width="10.875" style="4" customWidth="1"/>
    <col min="7947" max="7947" width="8.125" style="4" customWidth="1"/>
    <col min="7948" max="7948" width="16" style="4" customWidth="1"/>
    <col min="7949" max="8197" width="7.625" style="4"/>
    <col min="8198" max="8198" width="12" style="4" customWidth="1"/>
    <col min="8199" max="8199" width="17" style="4" customWidth="1"/>
    <col min="8200" max="8200" width="7.625" style="4" hidden="1" customWidth="1"/>
    <col min="8201" max="8201" width="14.125" style="4" customWidth="1"/>
    <col min="8202" max="8202" width="10.875" style="4" customWidth="1"/>
    <col min="8203" max="8203" width="8.125" style="4" customWidth="1"/>
    <col min="8204" max="8204" width="16" style="4" customWidth="1"/>
    <col min="8205" max="8453" width="7.625" style="4"/>
    <col min="8454" max="8454" width="12" style="4" customWidth="1"/>
    <col min="8455" max="8455" width="17" style="4" customWidth="1"/>
    <col min="8456" max="8456" width="7.625" style="4" hidden="1" customWidth="1"/>
    <col min="8457" max="8457" width="14.125" style="4" customWidth="1"/>
    <col min="8458" max="8458" width="10.875" style="4" customWidth="1"/>
    <col min="8459" max="8459" width="8.125" style="4" customWidth="1"/>
    <col min="8460" max="8460" width="16" style="4" customWidth="1"/>
    <col min="8461" max="8709" width="7.625" style="4"/>
    <col min="8710" max="8710" width="12" style="4" customWidth="1"/>
    <col min="8711" max="8711" width="17" style="4" customWidth="1"/>
    <col min="8712" max="8712" width="7.625" style="4" hidden="1" customWidth="1"/>
    <col min="8713" max="8713" width="14.125" style="4" customWidth="1"/>
    <col min="8714" max="8714" width="10.875" style="4" customWidth="1"/>
    <col min="8715" max="8715" width="8.125" style="4" customWidth="1"/>
    <col min="8716" max="8716" width="16" style="4" customWidth="1"/>
    <col min="8717" max="8965" width="7.625" style="4"/>
    <col min="8966" max="8966" width="12" style="4" customWidth="1"/>
    <col min="8967" max="8967" width="17" style="4" customWidth="1"/>
    <col min="8968" max="8968" width="7.625" style="4" hidden="1" customWidth="1"/>
    <col min="8969" max="8969" width="14.125" style="4" customWidth="1"/>
    <col min="8970" max="8970" width="10.875" style="4" customWidth="1"/>
    <col min="8971" max="8971" width="8.125" style="4" customWidth="1"/>
    <col min="8972" max="8972" width="16" style="4" customWidth="1"/>
    <col min="8973" max="9221" width="7.625" style="4"/>
    <col min="9222" max="9222" width="12" style="4" customWidth="1"/>
    <col min="9223" max="9223" width="17" style="4" customWidth="1"/>
    <col min="9224" max="9224" width="7.625" style="4" hidden="1" customWidth="1"/>
    <col min="9225" max="9225" width="14.125" style="4" customWidth="1"/>
    <col min="9226" max="9226" width="10.875" style="4" customWidth="1"/>
    <col min="9227" max="9227" width="8.125" style="4" customWidth="1"/>
    <col min="9228" max="9228" width="16" style="4" customWidth="1"/>
    <col min="9229" max="9477" width="7.625" style="4"/>
    <col min="9478" max="9478" width="12" style="4" customWidth="1"/>
    <col min="9479" max="9479" width="17" style="4" customWidth="1"/>
    <col min="9480" max="9480" width="7.625" style="4" hidden="1" customWidth="1"/>
    <col min="9481" max="9481" width="14.125" style="4" customWidth="1"/>
    <col min="9482" max="9482" width="10.875" style="4" customWidth="1"/>
    <col min="9483" max="9483" width="8.125" style="4" customWidth="1"/>
    <col min="9484" max="9484" width="16" style="4" customWidth="1"/>
    <col min="9485" max="9733" width="7.625" style="4"/>
    <col min="9734" max="9734" width="12" style="4" customWidth="1"/>
    <col min="9735" max="9735" width="17" style="4" customWidth="1"/>
    <col min="9736" max="9736" width="7.625" style="4" hidden="1" customWidth="1"/>
    <col min="9737" max="9737" width="14.125" style="4" customWidth="1"/>
    <col min="9738" max="9738" width="10.875" style="4" customWidth="1"/>
    <col min="9739" max="9739" width="8.125" style="4" customWidth="1"/>
    <col min="9740" max="9740" width="16" style="4" customWidth="1"/>
    <col min="9741" max="9989" width="7.625" style="4"/>
    <col min="9990" max="9990" width="12" style="4" customWidth="1"/>
    <col min="9991" max="9991" width="17" style="4" customWidth="1"/>
    <col min="9992" max="9992" width="7.625" style="4" hidden="1" customWidth="1"/>
    <col min="9993" max="9993" width="14.125" style="4" customWidth="1"/>
    <col min="9994" max="9994" width="10.875" style="4" customWidth="1"/>
    <col min="9995" max="9995" width="8.125" style="4" customWidth="1"/>
    <col min="9996" max="9996" width="16" style="4" customWidth="1"/>
    <col min="9997" max="10245" width="7.625" style="4"/>
    <col min="10246" max="10246" width="12" style="4" customWidth="1"/>
    <col min="10247" max="10247" width="17" style="4" customWidth="1"/>
    <col min="10248" max="10248" width="7.625" style="4" hidden="1" customWidth="1"/>
    <col min="10249" max="10249" width="14.125" style="4" customWidth="1"/>
    <col min="10250" max="10250" width="10.875" style="4" customWidth="1"/>
    <col min="10251" max="10251" width="8.125" style="4" customWidth="1"/>
    <col min="10252" max="10252" width="16" style="4" customWidth="1"/>
    <col min="10253" max="10501" width="7.625" style="4"/>
    <col min="10502" max="10502" width="12" style="4" customWidth="1"/>
    <col min="10503" max="10503" width="17" style="4" customWidth="1"/>
    <col min="10504" max="10504" width="7.625" style="4" hidden="1" customWidth="1"/>
    <col min="10505" max="10505" width="14.125" style="4" customWidth="1"/>
    <col min="10506" max="10506" width="10.875" style="4" customWidth="1"/>
    <col min="10507" max="10507" width="8.125" style="4" customWidth="1"/>
    <col min="10508" max="10508" width="16" style="4" customWidth="1"/>
    <col min="10509" max="10757" width="7.625" style="4"/>
    <col min="10758" max="10758" width="12" style="4" customWidth="1"/>
    <col min="10759" max="10759" width="17" style="4" customWidth="1"/>
    <col min="10760" max="10760" width="7.625" style="4" hidden="1" customWidth="1"/>
    <col min="10761" max="10761" width="14.125" style="4" customWidth="1"/>
    <col min="10762" max="10762" width="10.875" style="4" customWidth="1"/>
    <col min="10763" max="10763" width="8.125" style="4" customWidth="1"/>
    <col min="10764" max="10764" width="16" style="4" customWidth="1"/>
    <col min="10765" max="11013" width="7.625" style="4"/>
    <col min="11014" max="11014" width="12" style="4" customWidth="1"/>
    <col min="11015" max="11015" width="17" style="4" customWidth="1"/>
    <col min="11016" max="11016" width="7.625" style="4" hidden="1" customWidth="1"/>
    <col min="11017" max="11017" width="14.125" style="4" customWidth="1"/>
    <col min="11018" max="11018" width="10.875" style="4" customWidth="1"/>
    <col min="11019" max="11019" width="8.125" style="4" customWidth="1"/>
    <col min="11020" max="11020" width="16" style="4" customWidth="1"/>
    <col min="11021" max="11269" width="7.625" style="4"/>
    <col min="11270" max="11270" width="12" style="4" customWidth="1"/>
    <col min="11271" max="11271" width="17" style="4" customWidth="1"/>
    <col min="11272" max="11272" width="7.625" style="4" hidden="1" customWidth="1"/>
    <col min="11273" max="11273" width="14.125" style="4" customWidth="1"/>
    <col min="11274" max="11274" width="10.875" style="4" customWidth="1"/>
    <col min="11275" max="11275" width="8.125" style="4" customWidth="1"/>
    <col min="11276" max="11276" width="16" style="4" customWidth="1"/>
    <col min="11277" max="11525" width="7.625" style="4"/>
    <col min="11526" max="11526" width="12" style="4" customWidth="1"/>
    <col min="11527" max="11527" width="17" style="4" customWidth="1"/>
    <col min="11528" max="11528" width="7.625" style="4" hidden="1" customWidth="1"/>
    <col min="11529" max="11529" width="14.125" style="4" customWidth="1"/>
    <col min="11530" max="11530" width="10.875" style="4" customWidth="1"/>
    <col min="11531" max="11531" width="8.125" style="4" customWidth="1"/>
    <col min="11532" max="11532" width="16" style="4" customWidth="1"/>
    <col min="11533" max="11781" width="7.625" style="4"/>
    <col min="11782" max="11782" width="12" style="4" customWidth="1"/>
    <col min="11783" max="11783" width="17" style="4" customWidth="1"/>
    <col min="11784" max="11784" width="7.625" style="4" hidden="1" customWidth="1"/>
    <col min="11785" max="11785" width="14.125" style="4" customWidth="1"/>
    <col min="11786" max="11786" width="10.875" style="4" customWidth="1"/>
    <col min="11787" max="11787" width="8.125" style="4" customWidth="1"/>
    <col min="11788" max="11788" width="16" style="4" customWidth="1"/>
    <col min="11789" max="12037" width="7.625" style="4"/>
    <col min="12038" max="12038" width="12" style="4" customWidth="1"/>
    <col min="12039" max="12039" width="17" style="4" customWidth="1"/>
    <col min="12040" max="12040" width="7.625" style="4" hidden="1" customWidth="1"/>
    <col min="12041" max="12041" width="14.125" style="4" customWidth="1"/>
    <col min="12042" max="12042" width="10.875" style="4" customWidth="1"/>
    <col min="12043" max="12043" width="8.125" style="4" customWidth="1"/>
    <col min="12044" max="12044" width="16" style="4" customWidth="1"/>
    <col min="12045" max="12293" width="7.625" style="4"/>
    <col min="12294" max="12294" width="12" style="4" customWidth="1"/>
    <col min="12295" max="12295" width="17" style="4" customWidth="1"/>
    <col min="12296" max="12296" width="7.625" style="4" hidden="1" customWidth="1"/>
    <col min="12297" max="12297" width="14.125" style="4" customWidth="1"/>
    <col min="12298" max="12298" width="10.875" style="4" customWidth="1"/>
    <col min="12299" max="12299" width="8.125" style="4" customWidth="1"/>
    <col min="12300" max="12300" width="16" style="4" customWidth="1"/>
    <col min="12301" max="12549" width="7.625" style="4"/>
    <col min="12550" max="12550" width="12" style="4" customWidth="1"/>
    <col min="12551" max="12551" width="17" style="4" customWidth="1"/>
    <col min="12552" max="12552" width="7.625" style="4" hidden="1" customWidth="1"/>
    <col min="12553" max="12553" width="14.125" style="4" customWidth="1"/>
    <col min="12554" max="12554" width="10.875" style="4" customWidth="1"/>
    <col min="12555" max="12555" width="8.125" style="4" customWidth="1"/>
    <col min="12556" max="12556" width="16" style="4" customWidth="1"/>
    <col min="12557" max="12805" width="7.625" style="4"/>
    <col min="12806" max="12806" width="12" style="4" customWidth="1"/>
    <col min="12807" max="12807" width="17" style="4" customWidth="1"/>
    <col min="12808" max="12808" width="7.625" style="4" hidden="1" customWidth="1"/>
    <col min="12809" max="12809" width="14.125" style="4" customWidth="1"/>
    <col min="12810" max="12810" width="10.875" style="4" customWidth="1"/>
    <col min="12811" max="12811" width="8.125" style="4" customWidth="1"/>
    <col min="12812" max="12812" width="16" style="4" customWidth="1"/>
    <col min="12813" max="13061" width="7.625" style="4"/>
    <col min="13062" max="13062" width="12" style="4" customWidth="1"/>
    <col min="13063" max="13063" width="17" style="4" customWidth="1"/>
    <col min="13064" max="13064" width="7.625" style="4" hidden="1" customWidth="1"/>
    <col min="13065" max="13065" width="14.125" style="4" customWidth="1"/>
    <col min="13066" max="13066" width="10.875" style="4" customWidth="1"/>
    <col min="13067" max="13067" width="8.125" style="4" customWidth="1"/>
    <col min="13068" max="13068" width="16" style="4" customWidth="1"/>
    <col min="13069" max="13317" width="7.625" style="4"/>
    <col min="13318" max="13318" width="12" style="4" customWidth="1"/>
    <col min="13319" max="13319" width="17" style="4" customWidth="1"/>
    <col min="13320" max="13320" width="7.625" style="4" hidden="1" customWidth="1"/>
    <col min="13321" max="13321" width="14.125" style="4" customWidth="1"/>
    <col min="13322" max="13322" width="10.875" style="4" customWidth="1"/>
    <col min="13323" max="13323" width="8.125" style="4" customWidth="1"/>
    <col min="13324" max="13324" width="16" style="4" customWidth="1"/>
    <col min="13325" max="13573" width="7.625" style="4"/>
    <col min="13574" max="13574" width="12" style="4" customWidth="1"/>
    <col min="13575" max="13575" width="17" style="4" customWidth="1"/>
    <col min="13576" max="13576" width="7.625" style="4" hidden="1" customWidth="1"/>
    <col min="13577" max="13577" width="14.125" style="4" customWidth="1"/>
    <col min="13578" max="13578" width="10.875" style="4" customWidth="1"/>
    <col min="13579" max="13579" width="8.125" style="4" customWidth="1"/>
    <col min="13580" max="13580" width="16" style="4" customWidth="1"/>
    <col min="13581" max="13829" width="7.625" style="4"/>
    <col min="13830" max="13830" width="12" style="4" customWidth="1"/>
    <col min="13831" max="13831" width="17" style="4" customWidth="1"/>
    <col min="13832" max="13832" width="7.625" style="4" hidden="1" customWidth="1"/>
    <col min="13833" max="13833" width="14.125" style="4" customWidth="1"/>
    <col min="13834" max="13834" width="10.875" style="4" customWidth="1"/>
    <col min="13835" max="13835" width="8.125" style="4" customWidth="1"/>
    <col min="13836" max="13836" width="16" style="4" customWidth="1"/>
    <col min="13837" max="14085" width="7.625" style="4"/>
    <col min="14086" max="14086" width="12" style="4" customWidth="1"/>
    <col min="14087" max="14087" width="17" style="4" customWidth="1"/>
    <col min="14088" max="14088" width="7.625" style="4" hidden="1" customWidth="1"/>
    <col min="14089" max="14089" width="14.125" style="4" customWidth="1"/>
    <col min="14090" max="14090" width="10.875" style="4" customWidth="1"/>
    <col min="14091" max="14091" width="8.125" style="4" customWidth="1"/>
    <col min="14092" max="14092" width="16" style="4" customWidth="1"/>
    <col min="14093" max="14341" width="7.625" style="4"/>
    <col min="14342" max="14342" width="12" style="4" customWidth="1"/>
    <col min="14343" max="14343" width="17" style="4" customWidth="1"/>
    <col min="14344" max="14344" width="7.625" style="4" hidden="1" customWidth="1"/>
    <col min="14345" max="14345" width="14.125" style="4" customWidth="1"/>
    <col min="14346" max="14346" width="10.875" style="4" customWidth="1"/>
    <col min="14347" max="14347" width="8.125" style="4" customWidth="1"/>
    <col min="14348" max="14348" width="16" style="4" customWidth="1"/>
    <col min="14349" max="14597" width="7.625" style="4"/>
    <col min="14598" max="14598" width="12" style="4" customWidth="1"/>
    <col min="14599" max="14599" width="17" style="4" customWidth="1"/>
    <col min="14600" max="14600" width="7.625" style="4" hidden="1" customWidth="1"/>
    <col min="14601" max="14601" width="14.125" style="4" customWidth="1"/>
    <col min="14602" max="14602" width="10.875" style="4" customWidth="1"/>
    <col min="14603" max="14603" width="8.125" style="4" customWidth="1"/>
    <col min="14604" max="14604" width="16" style="4" customWidth="1"/>
    <col min="14605" max="14853" width="7.625" style="4"/>
    <col min="14854" max="14854" width="12" style="4" customWidth="1"/>
    <col min="14855" max="14855" width="17" style="4" customWidth="1"/>
    <col min="14856" max="14856" width="7.625" style="4" hidden="1" customWidth="1"/>
    <col min="14857" max="14857" width="14.125" style="4" customWidth="1"/>
    <col min="14858" max="14858" width="10.875" style="4" customWidth="1"/>
    <col min="14859" max="14859" width="8.125" style="4" customWidth="1"/>
    <col min="14860" max="14860" width="16" style="4" customWidth="1"/>
    <col min="14861" max="15109" width="7.625" style="4"/>
    <col min="15110" max="15110" width="12" style="4" customWidth="1"/>
    <col min="15111" max="15111" width="17" style="4" customWidth="1"/>
    <col min="15112" max="15112" width="7.625" style="4" hidden="1" customWidth="1"/>
    <col min="15113" max="15113" width="14.125" style="4" customWidth="1"/>
    <col min="15114" max="15114" width="10.875" style="4" customWidth="1"/>
    <col min="15115" max="15115" width="8.125" style="4" customWidth="1"/>
    <col min="15116" max="15116" width="16" style="4" customWidth="1"/>
    <col min="15117" max="15365" width="7.625" style="4"/>
    <col min="15366" max="15366" width="12" style="4" customWidth="1"/>
    <col min="15367" max="15367" width="17" style="4" customWidth="1"/>
    <col min="15368" max="15368" width="7.625" style="4" hidden="1" customWidth="1"/>
    <col min="15369" max="15369" width="14.125" style="4" customWidth="1"/>
    <col min="15370" max="15370" width="10.875" style="4" customWidth="1"/>
    <col min="15371" max="15371" width="8.125" style="4" customWidth="1"/>
    <col min="15372" max="15372" width="16" style="4" customWidth="1"/>
    <col min="15373" max="15621" width="7.625" style="4"/>
    <col min="15622" max="15622" width="12" style="4" customWidth="1"/>
    <col min="15623" max="15623" width="17" style="4" customWidth="1"/>
    <col min="15624" max="15624" width="7.625" style="4" hidden="1" customWidth="1"/>
    <col min="15625" max="15625" width="14.125" style="4" customWidth="1"/>
    <col min="15626" max="15626" width="10.875" style="4" customWidth="1"/>
    <col min="15627" max="15627" width="8.125" style="4" customWidth="1"/>
    <col min="15628" max="15628" width="16" style="4" customWidth="1"/>
    <col min="15629" max="15877" width="7.625" style="4"/>
    <col min="15878" max="15878" width="12" style="4" customWidth="1"/>
    <col min="15879" max="15879" width="17" style="4" customWidth="1"/>
    <col min="15880" max="15880" width="7.625" style="4" hidden="1" customWidth="1"/>
    <col min="15881" max="15881" width="14.125" style="4" customWidth="1"/>
    <col min="15882" max="15882" width="10.875" style="4" customWidth="1"/>
    <col min="15883" max="15883" width="8.125" style="4" customWidth="1"/>
    <col min="15884" max="15884" width="16" style="4" customWidth="1"/>
    <col min="15885" max="16133" width="7.625" style="4"/>
    <col min="16134" max="16134" width="12" style="4" customWidth="1"/>
    <col min="16135" max="16135" width="17" style="4" customWidth="1"/>
    <col min="16136" max="16136" width="7.625" style="4" hidden="1" customWidth="1"/>
    <col min="16137" max="16137" width="14.125" style="4" customWidth="1"/>
    <col min="16138" max="16138" width="10.875" style="4" customWidth="1"/>
    <col min="16139" max="16139" width="8.125" style="4" customWidth="1"/>
    <col min="16140" max="16140" width="16" style="4" customWidth="1"/>
    <col min="16141" max="16384" width="7.625" style="4"/>
  </cols>
  <sheetData>
    <row r="1" spans="1:12" ht="63" customHeight="1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51" customHeight="1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7" t="s">
        <v>7</v>
      </c>
      <c r="I2" s="8" t="s">
        <v>8</v>
      </c>
      <c r="J2" s="7" t="s">
        <v>9</v>
      </c>
      <c r="K2" s="7" t="s">
        <v>10</v>
      </c>
      <c r="L2" s="15" t="s">
        <v>76</v>
      </c>
    </row>
    <row r="3" spans="1:12" ht="21.95" customHeight="1">
      <c r="A3" s="9">
        <v>1</v>
      </c>
      <c r="B3" s="10" t="s">
        <v>11</v>
      </c>
      <c r="C3" s="11" t="s">
        <v>12</v>
      </c>
      <c r="D3" s="11" t="s">
        <v>13</v>
      </c>
      <c r="E3" s="12">
        <v>118.71</v>
      </c>
      <c r="F3" s="12">
        <f t="shared" ref="F3:F33" si="0">ROUND(E3/1.5,2)</f>
        <v>79.14</v>
      </c>
      <c r="G3" s="12">
        <f t="shared" ref="G3:G33" si="1">ROUND(F3*50%,2)</f>
        <v>39.57</v>
      </c>
      <c r="H3" s="12">
        <v>79</v>
      </c>
      <c r="I3" s="12">
        <f t="shared" ref="I3:I33" si="2">H3*50%</f>
        <v>39.5</v>
      </c>
      <c r="J3" s="12">
        <f t="shared" ref="J3:J33" si="3">G3+I3</f>
        <v>79.069999999999993</v>
      </c>
      <c r="K3" s="12">
        <v>1</v>
      </c>
      <c r="L3" s="14" t="s">
        <v>77</v>
      </c>
    </row>
    <row r="4" spans="1:12" ht="21.95" customHeight="1">
      <c r="A4" s="9">
        <v>2</v>
      </c>
      <c r="B4" s="13" t="s">
        <v>14</v>
      </c>
      <c r="C4" s="9" t="s">
        <v>15</v>
      </c>
      <c r="D4" s="9" t="s">
        <v>13</v>
      </c>
      <c r="E4" s="12">
        <v>116.76</v>
      </c>
      <c r="F4" s="12">
        <f t="shared" si="0"/>
        <v>77.84</v>
      </c>
      <c r="G4" s="12">
        <f t="shared" si="1"/>
        <v>38.92</v>
      </c>
      <c r="H4" s="12">
        <v>78</v>
      </c>
      <c r="I4" s="12">
        <f t="shared" si="2"/>
        <v>39</v>
      </c>
      <c r="J4" s="12">
        <f t="shared" si="3"/>
        <v>77.92</v>
      </c>
      <c r="K4" s="12">
        <v>2</v>
      </c>
      <c r="L4" s="14"/>
    </row>
    <row r="5" spans="1:12" ht="21.95" customHeight="1">
      <c r="A5" s="9">
        <v>3</v>
      </c>
      <c r="B5" s="13" t="s">
        <v>16</v>
      </c>
      <c r="C5" s="9" t="s">
        <v>17</v>
      </c>
      <c r="D5" s="9" t="s">
        <v>13</v>
      </c>
      <c r="E5" s="12">
        <v>119.19</v>
      </c>
      <c r="F5" s="12">
        <f t="shared" si="0"/>
        <v>79.459999999999994</v>
      </c>
      <c r="G5" s="12">
        <f t="shared" si="1"/>
        <v>39.729999999999997</v>
      </c>
      <c r="H5" s="12">
        <v>74.400000000000006</v>
      </c>
      <c r="I5" s="12">
        <f t="shared" si="2"/>
        <v>37.200000000000003</v>
      </c>
      <c r="J5" s="12">
        <f t="shared" si="3"/>
        <v>76.930000000000007</v>
      </c>
      <c r="K5" s="12">
        <v>3</v>
      </c>
      <c r="L5" s="14"/>
    </row>
    <row r="6" spans="1:12" ht="21.95" customHeight="1">
      <c r="A6" s="9">
        <v>4</v>
      </c>
      <c r="B6" s="10" t="s">
        <v>18</v>
      </c>
      <c r="C6" s="11" t="s">
        <v>19</v>
      </c>
      <c r="D6" s="11" t="s">
        <v>20</v>
      </c>
      <c r="E6" s="12">
        <v>115.95</v>
      </c>
      <c r="F6" s="12">
        <f t="shared" si="0"/>
        <v>77.3</v>
      </c>
      <c r="G6" s="12">
        <f t="shared" si="1"/>
        <v>38.65</v>
      </c>
      <c r="H6" s="12">
        <v>83.6</v>
      </c>
      <c r="I6" s="12">
        <f t="shared" si="2"/>
        <v>41.8</v>
      </c>
      <c r="J6" s="12">
        <f t="shared" si="3"/>
        <v>80.449999999999989</v>
      </c>
      <c r="K6" s="12">
        <v>1</v>
      </c>
      <c r="L6" s="14" t="s">
        <v>77</v>
      </c>
    </row>
    <row r="7" spans="1:12" ht="21.95" customHeight="1">
      <c r="A7" s="9">
        <v>5</v>
      </c>
      <c r="B7" s="13" t="s">
        <v>21</v>
      </c>
      <c r="C7" s="9" t="s">
        <v>22</v>
      </c>
      <c r="D7" s="9" t="s">
        <v>20</v>
      </c>
      <c r="E7" s="12">
        <v>116.72</v>
      </c>
      <c r="F7" s="12">
        <f t="shared" si="0"/>
        <v>77.81</v>
      </c>
      <c r="G7" s="12">
        <f t="shared" si="1"/>
        <v>38.909999999999997</v>
      </c>
      <c r="H7" s="12">
        <v>80.2</v>
      </c>
      <c r="I7" s="12">
        <f t="shared" si="2"/>
        <v>40.1</v>
      </c>
      <c r="J7" s="12">
        <f t="shared" si="3"/>
        <v>79.009999999999991</v>
      </c>
      <c r="K7" s="12">
        <v>2</v>
      </c>
      <c r="L7" s="14"/>
    </row>
    <row r="8" spans="1:12" ht="21.95" customHeight="1">
      <c r="A8" s="9">
        <v>6</v>
      </c>
      <c r="B8" s="13" t="s">
        <v>23</v>
      </c>
      <c r="C8" s="9" t="s">
        <v>24</v>
      </c>
      <c r="D8" s="9" t="s">
        <v>20</v>
      </c>
      <c r="E8" s="12">
        <v>115.12</v>
      </c>
      <c r="F8" s="12">
        <f t="shared" si="0"/>
        <v>76.75</v>
      </c>
      <c r="G8" s="12">
        <f t="shared" si="1"/>
        <v>38.380000000000003</v>
      </c>
      <c r="H8" s="12">
        <v>0</v>
      </c>
      <c r="I8" s="12">
        <f t="shared" si="2"/>
        <v>0</v>
      </c>
      <c r="J8" s="12">
        <f t="shared" si="3"/>
        <v>38.380000000000003</v>
      </c>
      <c r="K8" s="12">
        <v>3</v>
      </c>
      <c r="L8" s="14"/>
    </row>
    <row r="9" spans="1:12" ht="21.95" customHeight="1">
      <c r="A9" s="9">
        <v>7</v>
      </c>
      <c r="B9" s="13" t="s">
        <v>25</v>
      </c>
      <c r="C9" s="9" t="s">
        <v>26</v>
      </c>
      <c r="D9" s="9" t="s">
        <v>27</v>
      </c>
      <c r="E9" s="12">
        <v>109.73</v>
      </c>
      <c r="F9" s="12">
        <f t="shared" si="0"/>
        <v>73.150000000000006</v>
      </c>
      <c r="G9" s="12">
        <f t="shared" si="1"/>
        <v>36.58</v>
      </c>
      <c r="H9" s="12">
        <v>86.6</v>
      </c>
      <c r="I9" s="12">
        <f t="shared" si="2"/>
        <v>43.3</v>
      </c>
      <c r="J9" s="12">
        <f t="shared" si="3"/>
        <v>79.88</v>
      </c>
      <c r="K9" s="12">
        <v>1</v>
      </c>
      <c r="L9" s="14" t="s">
        <v>77</v>
      </c>
    </row>
    <row r="10" spans="1:12" ht="21.95" customHeight="1">
      <c r="A10" s="9">
        <v>8</v>
      </c>
      <c r="B10" s="13" t="s">
        <v>28</v>
      </c>
      <c r="C10" s="9" t="s">
        <v>29</v>
      </c>
      <c r="D10" s="9" t="s">
        <v>27</v>
      </c>
      <c r="E10" s="12">
        <v>115.31</v>
      </c>
      <c r="F10" s="12">
        <f t="shared" si="0"/>
        <v>76.87</v>
      </c>
      <c r="G10" s="12">
        <f t="shared" si="1"/>
        <v>38.44</v>
      </c>
      <c r="H10" s="12">
        <v>76.2</v>
      </c>
      <c r="I10" s="12">
        <f t="shared" si="2"/>
        <v>38.1</v>
      </c>
      <c r="J10" s="12">
        <f t="shared" si="3"/>
        <v>76.539999999999992</v>
      </c>
      <c r="K10" s="12">
        <v>2</v>
      </c>
      <c r="L10" s="14"/>
    </row>
    <row r="11" spans="1:12" ht="21.95" customHeight="1">
      <c r="A11" s="9">
        <v>9</v>
      </c>
      <c r="B11" s="13" t="s">
        <v>30</v>
      </c>
      <c r="C11" s="9" t="s">
        <v>31</v>
      </c>
      <c r="D11" s="9" t="s">
        <v>27</v>
      </c>
      <c r="E11" s="12">
        <v>112.18</v>
      </c>
      <c r="F11" s="12">
        <f t="shared" si="0"/>
        <v>74.790000000000006</v>
      </c>
      <c r="G11" s="12">
        <f t="shared" si="1"/>
        <v>37.4</v>
      </c>
      <c r="H11" s="12">
        <v>74</v>
      </c>
      <c r="I11" s="12">
        <f t="shared" si="2"/>
        <v>37</v>
      </c>
      <c r="J11" s="12">
        <f t="shared" si="3"/>
        <v>74.400000000000006</v>
      </c>
      <c r="K11" s="12">
        <v>3</v>
      </c>
      <c r="L11" s="14"/>
    </row>
    <row r="12" spans="1:12" ht="21.95" customHeight="1">
      <c r="A12" s="9">
        <v>10</v>
      </c>
      <c r="B12" s="13" t="s">
        <v>32</v>
      </c>
      <c r="C12" s="9" t="s">
        <v>33</v>
      </c>
      <c r="D12" s="9" t="s">
        <v>27</v>
      </c>
      <c r="E12" s="12">
        <v>109.73</v>
      </c>
      <c r="F12" s="12">
        <f t="shared" si="0"/>
        <v>73.150000000000006</v>
      </c>
      <c r="G12" s="12">
        <f t="shared" si="1"/>
        <v>36.58</v>
      </c>
      <c r="H12" s="12">
        <v>0</v>
      </c>
      <c r="I12" s="12">
        <f t="shared" si="2"/>
        <v>0</v>
      </c>
      <c r="J12" s="12">
        <f t="shared" si="3"/>
        <v>36.58</v>
      </c>
      <c r="K12" s="12">
        <v>4</v>
      </c>
      <c r="L12" s="14"/>
    </row>
    <row r="13" spans="1:12" ht="21.95" customHeight="1">
      <c r="A13" s="9">
        <v>11</v>
      </c>
      <c r="B13" s="13" t="s">
        <v>34</v>
      </c>
      <c r="C13" s="9" t="s">
        <v>35</v>
      </c>
      <c r="D13" s="9" t="s">
        <v>36</v>
      </c>
      <c r="E13" s="12">
        <v>109.6</v>
      </c>
      <c r="F13" s="12">
        <f t="shared" si="0"/>
        <v>73.069999999999993</v>
      </c>
      <c r="G13" s="12">
        <f t="shared" si="1"/>
        <v>36.54</v>
      </c>
      <c r="H13" s="12">
        <v>83.4</v>
      </c>
      <c r="I13" s="12">
        <f t="shared" si="2"/>
        <v>41.7</v>
      </c>
      <c r="J13" s="12">
        <f t="shared" si="3"/>
        <v>78.240000000000009</v>
      </c>
      <c r="K13" s="12">
        <v>1</v>
      </c>
      <c r="L13" s="14" t="s">
        <v>77</v>
      </c>
    </row>
    <row r="14" spans="1:12" ht="21.95" customHeight="1">
      <c r="A14" s="9">
        <v>12</v>
      </c>
      <c r="B14" s="13" t="s">
        <v>37</v>
      </c>
      <c r="C14" s="9" t="s">
        <v>38</v>
      </c>
      <c r="D14" s="9" t="s">
        <v>36</v>
      </c>
      <c r="E14" s="12">
        <v>110.3</v>
      </c>
      <c r="F14" s="12">
        <f t="shared" si="0"/>
        <v>73.53</v>
      </c>
      <c r="G14" s="12">
        <f t="shared" si="1"/>
        <v>36.770000000000003</v>
      </c>
      <c r="H14" s="12">
        <v>82</v>
      </c>
      <c r="I14" s="12">
        <f t="shared" si="2"/>
        <v>41</v>
      </c>
      <c r="J14" s="12">
        <f t="shared" si="3"/>
        <v>77.77000000000001</v>
      </c>
      <c r="K14" s="12">
        <v>2</v>
      </c>
      <c r="L14" s="14" t="s">
        <v>77</v>
      </c>
    </row>
    <row r="15" spans="1:12" ht="21.95" customHeight="1">
      <c r="A15" s="9">
        <v>13</v>
      </c>
      <c r="B15" s="13" t="s">
        <v>39</v>
      </c>
      <c r="C15" s="9" t="s">
        <v>40</v>
      </c>
      <c r="D15" s="9" t="s">
        <v>36</v>
      </c>
      <c r="E15" s="12">
        <v>106.59</v>
      </c>
      <c r="F15" s="12">
        <f t="shared" si="0"/>
        <v>71.06</v>
      </c>
      <c r="G15" s="12">
        <f t="shared" si="1"/>
        <v>35.53</v>
      </c>
      <c r="H15" s="12">
        <v>83</v>
      </c>
      <c r="I15" s="12">
        <f t="shared" si="2"/>
        <v>41.5</v>
      </c>
      <c r="J15" s="12">
        <f t="shared" si="3"/>
        <v>77.03</v>
      </c>
      <c r="K15" s="12">
        <v>3</v>
      </c>
      <c r="L15" s="14" t="s">
        <v>77</v>
      </c>
    </row>
    <row r="16" spans="1:12" ht="21.95" customHeight="1">
      <c r="A16" s="9">
        <v>14</v>
      </c>
      <c r="B16" s="13" t="s">
        <v>41</v>
      </c>
      <c r="C16" s="9" t="s">
        <v>42</v>
      </c>
      <c r="D16" s="9" t="s">
        <v>36</v>
      </c>
      <c r="E16" s="12">
        <v>102.55</v>
      </c>
      <c r="F16" s="12">
        <f t="shared" si="0"/>
        <v>68.37</v>
      </c>
      <c r="G16" s="12">
        <f t="shared" si="1"/>
        <v>34.19</v>
      </c>
      <c r="H16" s="12">
        <v>84.8</v>
      </c>
      <c r="I16" s="12">
        <f t="shared" si="2"/>
        <v>42.4</v>
      </c>
      <c r="J16" s="12">
        <f t="shared" si="3"/>
        <v>76.59</v>
      </c>
      <c r="K16" s="12">
        <v>4</v>
      </c>
      <c r="L16" s="14" t="s">
        <v>77</v>
      </c>
    </row>
    <row r="17" spans="1:12" ht="21.95" customHeight="1">
      <c r="A17" s="9">
        <v>15</v>
      </c>
      <c r="B17" s="13" t="s">
        <v>43</v>
      </c>
      <c r="C17" s="9" t="s">
        <v>44</v>
      </c>
      <c r="D17" s="9" t="s">
        <v>36</v>
      </c>
      <c r="E17" s="12">
        <v>103.73</v>
      </c>
      <c r="F17" s="12">
        <f t="shared" si="0"/>
        <v>69.150000000000006</v>
      </c>
      <c r="G17" s="12">
        <f t="shared" si="1"/>
        <v>34.58</v>
      </c>
      <c r="H17" s="12">
        <v>83.2</v>
      </c>
      <c r="I17" s="12">
        <f t="shared" si="2"/>
        <v>41.6</v>
      </c>
      <c r="J17" s="12">
        <f t="shared" si="3"/>
        <v>76.180000000000007</v>
      </c>
      <c r="K17" s="12">
        <v>5</v>
      </c>
      <c r="L17" s="14" t="s">
        <v>77</v>
      </c>
    </row>
    <row r="18" spans="1:12" ht="21.95" customHeight="1">
      <c r="A18" s="9">
        <v>16</v>
      </c>
      <c r="B18" s="13" t="s">
        <v>45</v>
      </c>
      <c r="C18" s="9" t="s">
        <v>46</v>
      </c>
      <c r="D18" s="9" t="s">
        <v>36</v>
      </c>
      <c r="E18" s="12">
        <v>102.95</v>
      </c>
      <c r="F18" s="12">
        <f t="shared" si="0"/>
        <v>68.63</v>
      </c>
      <c r="G18" s="12">
        <f t="shared" si="1"/>
        <v>34.32</v>
      </c>
      <c r="H18" s="12">
        <v>83.2</v>
      </c>
      <c r="I18" s="12">
        <f t="shared" si="2"/>
        <v>41.6</v>
      </c>
      <c r="J18" s="12">
        <f t="shared" si="3"/>
        <v>75.92</v>
      </c>
      <c r="K18" s="12">
        <v>6</v>
      </c>
      <c r="L18" s="14" t="s">
        <v>77</v>
      </c>
    </row>
    <row r="19" spans="1:12" ht="21.95" customHeight="1">
      <c r="A19" s="9">
        <v>17</v>
      </c>
      <c r="B19" s="13" t="s">
        <v>47</v>
      </c>
      <c r="C19" s="9" t="s">
        <v>48</v>
      </c>
      <c r="D19" s="9" t="s">
        <v>36</v>
      </c>
      <c r="E19" s="12">
        <v>108.73</v>
      </c>
      <c r="F19" s="12">
        <f t="shared" si="0"/>
        <v>72.489999999999995</v>
      </c>
      <c r="G19" s="12">
        <f t="shared" si="1"/>
        <v>36.25</v>
      </c>
      <c r="H19" s="12">
        <v>77.8</v>
      </c>
      <c r="I19" s="12">
        <f t="shared" si="2"/>
        <v>38.9</v>
      </c>
      <c r="J19" s="12">
        <f t="shared" si="3"/>
        <v>75.150000000000006</v>
      </c>
      <c r="K19" s="12">
        <v>7</v>
      </c>
      <c r="L19" s="14"/>
    </row>
    <row r="20" spans="1:12" ht="21.95" customHeight="1">
      <c r="A20" s="9">
        <v>18</v>
      </c>
      <c r="B20" s="13" t="s">
        <v>49</v>
      </c>
      <c r="C20" s="9" t="s">
        <v>50</v>
      </c>
      <c r="D20" s="9" t="s">
        <v>36</v>
      </c>
      <c r="E20" s="12">
        <v>102.9</v>
      </c>
      <c r="F20" s="12">
        <f t="shared" si="0"/>
        <v>68.599999999999994</v>
      </c>
      <c r="G20" s="12">
        <f t="shared" si="1"/>
        <v>34.299999999999997</v>
      </c>
      <c r="H20" s="12">
        <v>81</v>
      </c>
      <c r="I20" s="12">
        <f t="shared" si="2"/>
        <v>40.5</v>
      </c>
      <c r="J20" s="12">
        <f t="shared" si="3"/>
        <v>74.8</v>
      </c>
      <c r="K20" s="12">
        <v>8</v>
      </c>
      <c r="L20" s="14"/>
    </row>
    <row r="21" spans="1:12" ht="21.95" customHeight="1">
      <c r="A21" s="9">
        <v>19</v>
      </c>
      <c r="B21" s="13" t="s">
        <v>51</v>
      </c>
      <c r="C21" s="9" t="s">
        <v>52</v>
      </c>
      <c r="D21" s="9" t="s">
        <v>36</v>
      </c>
      <c r="E21" s="12">
        <v>106.21</v>
      </c>
      <c r="F21" s="12">
        <f t="shared" si="0"/>
        <v>70.81</v>
      </c>
      <c r="G21" s="12">
        <f t="shared" si="1"/>
        <v>35.409999999999997</v>
      </c>
      <c r="H21" s="12">
        <v>77</v>
      </c>
      <c r="I21" s="12">
        <f t="shared" si="2"/>
        <v>38.5</v>
      </c>
      <c r="J21" s="12">
        <f t="shared" si="3"/>
        <v>73.91</v>
      </c>
      <c r="K21" s="12">
        <v>9</v>
      </c>
      <c r="L21" s="14"/>
    </row>
    <row r="22" spans="1:12" ht="21.95" customHeight="1">
      <c r="A22" s="9">
        <v>20</v>
      </c>
      <c r="B22" s="13" t="s">
        <v>53</v>
      </c>
      <c r="C22" s="9" t="s">
        <v>54</v>
      </c>
      <c r="D22" s="9" t="s">
        <v>36</v>
      </c>
      <c r="E22" s="12">
        <v>106.4</v>
      </c>
      <c r="F22" s="12">
        <f t="shared" si="0"/>
        <v>70.930000000000007</v>
      </c>
      <c r="G22" s="12">
        <f t="shared" si="1"/>
        <v>35.47</v>
      </c>
      <c r="H22" s="12">
        <v>76.8</v>
      </c>
      <c r="I22" s="12">
        <f t="shared" si="2"/>
        <v>38.4</v>
      </c>
      <c r="J22" s="12">
        <f t="shared" si="3"/>
        <v>73.87</v>
      </c>
      <c r="K22" s="12">
        <v>10</v>
      </c>
      <c r="L22" s="14"/>
    </row>
    <row r="23" spans="1:12" ht="21.95" customHeight="1">
      <c r="A23" s="9">
        <v>21</v>
      </c>
      <c r="B23" s="13" t="s">
        <v>55</v>
      </c>
      <c r="C23" s="9" t="s">
        <v>56</v>
      </c>
      <c r="D23" s="9" t="s">
        <v>36</v>
      </c>
      <c r="E23" s="12">
        <v>105.85</v>
      </c>
      <c r="F23" s="12">
        <f t="shared" si="0"/>
        <v>70.569999999999993</v>
      </c>
      <c r="G23" s="12">
        <f t="shared" si="1"/>
        <v>35.29</v>
      </c>
      <c r="H23" s="12">
        <v>75.2</v>
      </c>
      <c r="I23" s="12">
        <f t="shared" si="2"/>
        <v>37.6</v>
      </c>
      <c r="J23" s="12">
        <f t="shared" si="3"/>
        <v>72.89</v>
      </c>
      <c r="K23" s="12">
        <v>11</v>
      </c>
      <c r="L23" s="14"/>
    </row>
    <row r="24" spans="1:12" ht="21.95" customHeight="1">
      <c r="A24" s="9">
        <v>22</v>
      </c>
      <c r="B24" s="13" t="s">
        <v>57</v>
      </c>
      <c r="C24" s="9" t="s">
        <v>58</v>
      </c>
      <c r="D24" s="9" t="s">
        <v>36</v>
      </c>
      <c r="E24" s="12">
        <v>105.45</v>
      </c>
      <c r="F24" s="12">
        <f t="shared" si="0"/>
        <v>70.3</v>
      </c>
      <c r="G24" s="12">
        <f t="shared" si="1"/>
        <v>35.15</v>
      </c>
      <c r="H24" s="12">
        <v>74.8</v>
      </c>
      <c r="I24" s="12">
        <f t="shared" si="2"/>
        <v>37.4</v>
      </c>
      <c r="J24" s="12">
        <f t="shared" si="3"/>
        <v>72.55</v>
      </c>
      <c r="K24" s="12">
        <v>12</v>
      </c>
      <c r="L24" s="14"/>
    </row>
    <row r="25" spans="1:12" ht="21.95" customHeight="1">
      <c r="A25" s="9">
        <v>23</v>
      </c>
      <c r="B25" s="13" t="s">
        <v>59</v>
      </c>
      <c r="C25" s="9">
        <v>99901011012</v>
      </c>
      <c r="D25" s="9" t="s">
        <v>36</v>
      </c>
      <c r="E25" s="12">
        <v>101.45</v>
      </c>
      <c r="F25" s="12">
        <f t="shared" si="0"/>
        <v>67.63</v>
      </c>
      <c r="G25" s="12">
        <f t="shared" si="1"/>
        <v>33.82</v>
      </c>
      <c r="H25" s="12">
        <v>77.2</v>
      </c>
      <c r="I25" s="12">
        <f t="shared" si="2"/>
        <v>38.6</v>
      </c>
      <c r="J25" s="12">
        <f t="shared" si="3"/>
        <v>72.42</v>
      </c>
      <c r="K25" s="12">
        <v>13</v>
      </c>
      <c r="L25" s="14"/>
    </row>
    <row r="26" spans="1:12" ht="21.95" customHeight="1">
      <c r="A26" s="9">
        <v>24</v>
      </c>
      <c r="B26" s="13" t="s">
        <v>60</v>
      </c>
      <c r="C26" s="9" t="s">
        <v>61</v>
      </c>
      <c r="D26" s="9" t="s">
        <v>36</v>
      </c>
      <c r="E26" s="12">
        <v>103.1</v>
      </c>
      <c r="F26" s="12">
        <f t="shared" si="0"/>
        <v>68.73</v>
      </c>
      <c r="G26" s="12">
        <f t="shared" si="1"/>
        <v>34.369999999999997</v>
      </c>
      <c r="H26" s="12">
        <v>74.599999999999994</v>
      </c>
      <c r="I26" s="12">
        <f t="shared" si="2"/>
        <v>37.299999999999997</v>
      </c>
      <c r="J26" s="12">
        <f t="shared" si="3"/>
        <v>71.669999999999987</v>
      </c>
      <c r="K26" s="12">
        <v>14</v>
      </c>
      <c r="L26" s="14"/>
    </row>
    <row r="27" spans="1:12" ht="21.95" customHeight="1">
      <c r="A27" s="9">
        <v>25</v>
      </c>
      <c r="B27" s="13" t="s">
        <v>62</v>
      </c>
      <c r="C27" s="9" t="s">
        <v>63</v>
      </c>
      <c r="D27" s="9" t="s">
        <v>36</v>
      </c>
      <c r="E27" s="12">
        <v>105.76</v>
      </c>
      <c r="F27" s="12">
        <f t="shared" si="0"/>
        <v>70.510000000000005</v>
      </c>
      <c r="G27" s="12">
        <f t="shared" si="1"/>
        <v>35.26</v>
      </c>
      <c r="H27" s="12">
        <v>72.8</v>
      </c>
      <c r="I27" s="12">
        <f t="shared" si="2"/>
        <v>36.4</v>
      </c>
      <c r="J27" s="12">
        <f t="shared" si="3"/>
        <v>71.66</v>
      </c>
      <c r="K27" s="12">
        <v>15</v>
      </c>
      <c r="L27" s="14"/>
    </row>
    <row r="28" spans="1:12" ht="21.95" customHeight="1">
      <c r="A28" s="9">
        <v>26</v>
      </c>
      <c r="B28" s="13" t="s">
        <v>64</v>
      </c>
      <c r="C28" s="9" t="s">
        <v>65</v>
      </c>
      <c r="D28" s="9" t="s">
        <v>36</v>
      </c>
      <c r="E28" s="12">
        <v>102.76</v>
      </c>
      <c r="F28" s="12">
        <f t="shared" si="0"/>
        <v>68.510000000000005</v>
      </c>
      <c r="G28" s="12">
        <f t="shared" si="1"/>
        <v>34.26</v>
      </c>
      <c r="H28" s="12">
        <v>71</v>
      </c>
      <c r="I28" s="12">
        <f t="shared" si="2"/>
        <v>35.5</v>
      </c>
      <c r="J28" s="12">
        <f t="shared" si="3"/>
        <v>69.759999999999991</v>
      </c>
      <c r="K28" s="12">
        <v>16</v>
      </c>
      <c r="L28" s="14"/>
    </row>
    <row r="29" spans="1:12" ht="21.95" customHeight="1">
      <c r="A29" s="9">
        <v>27</v>
      </c>
      <c r="B29" s="13" t="s">
        <v>66</v>
      </c>
      <c r="C29" s="9">
        <v>99901012510</v>
      </c>
      <c r="D29" s="9" t="s">
        <v>36</v>
      </c>
      <c r="E29" s="12">
        <v>101.1</v>
      </c>
      <c r="F29" s="12">
        <f t="shared" si="0"/>
        <v>67.400000000000006</v>
      </c>
      <c r="G29" s="12">
        <f t="shared" si="1"/>
        <v>33.700000000000003</v>
      </c>
      <c r="H29" s="12">
        <v>71.599999999999994</v>
      </c>
      <c r="I29" s="12">
        <f t="shared" si="2"/>
        <v>35.799999999999997</v>
      </c>
      <c r="J29" s="12">
        <f t="shared" si="3"/>
        <v>69.5</v>
      </c>
      <c r="K29" s="12">
        <v>17</v>
      </c>
      <c r="L29" s="14"/>
    </row>
    <row r="30" spans="1:12" ht="21.95" customHeight="1">
      <c r="A30" s="9">
        <v>28</v>
      </c>
      <c r="B30" s="13" t="s">
        <v>67</v>
      </c>
      <c r="C30" s="9" t="s">
        <v>68</v>
      </c>
      <c r="D30" s="9" t="s">
        <v>36</v>
      </c>
      <c r="E30" s="12">
        <v>102.19</v>
      </c>
      <c r="F30" s="12">
        <f t="shared" si="0"/>
        <v>68.13</v>
      </c>
      <c r="G30" s="12">
        <f t="shared" si="1"/>
        <v>34.07</v>
      </c>
      <c r="H30" s="12">
        <v>51</v>
      </c>
      <c r="I30" s="12">
        <f t="shared" si="2"/>
        <v>25.5</v>
      </c>
      <c r="J30" s="12">
        <f t="shared" si="3"/>
        <v>59.57</v>
      </c>
      <c r="K30" s="12">
        <v>18</v>
      </c>
      <c r="L30" s="14"/>
    </row>
    <row r="31" spans="1:12" ht="21.95" customHeight="1">
      <c r="A31" s="9">
        <v>29</v>
      </c>
      <c r="B31" s="13" t="s">
        <v>69</v>
      </c>
      <c r="C31" s="9" t="s">
        <v>70</v>
      </c>
      <c r="D31" s="9" t="s">
        <v>71</v>
      </c>
      <c r="E31" s="12">
        <v>111.49</v>
      </c>
      <c r="F31" s="12">
        <f t="shared" si="0"/>
        <v>74.33</v>
      </c>
      <c r="G31" s="12">
        <f t="shared" si="1"/>
        <v>37.17</v>
      </c>
      <c r="H31" s="12">
        <v>84.2</v>
      </c>
      <c r="I31" s="12">
        <f t="shared" si="2"/>
        <v>42.1</v>
      </c>
      <c r="J31" s="12">
        <f t="shared" si="3"/>
        <v>79.27000000000001</v>
      </c>
      <c r="K31" s="12">
        <v>1</v>
      </c>
      <c r="L31" s="14" t="s">
        <v>77</v>
      </c>
    </row>
    <row r="32" spans="1:12" ht="21.95" customHeight="1">
      <c r="A32" s="9">
        <v>30</v>
      </c>
      <c r="B32" s="13" t="s">
        <v>72</v>
      </c>
      <c r="C32" s="9" t="s">
        <v>73</v>
      </c>
      <c r="D32" s="9" t="s">
        <v>71</v>
      </c>
      <c r="E32" s="12">
        <v>113.25</v>
      </c>
      <c r="F32" s="12">
        <f t="shared" si="0"/>
        <v>75.5</v>
      </c>
      <c r="G32" s="12">
        <f t="shared" si="1"/>
        <v>37.75</v>
      </c>
      <c r="H32" s="12">
        <v>77.8</v>
      </c>
      <c r="I32" s="12">
        <f t="shared" si="2"/>
        <v>38.9</v>
      </c>
      <c r="J32" s="12">
        <f t="shared" si="3"/>
        <v>76.650000000000006</v>
      </c>
      <c r="K32" s="12">
        <v>2</v>
      </c>
      <c r="L32" s="14"/>
    </row>
    <row r="33" spans="1:12" ht="21.95" customHeight="1">
      <c r="A33" s="9">
        <v>31</v>
      </c>
      <c r="B33" s="13" t="s">
        <v>74</v>
      </c>
      <c r="C33" s="9" t="s">
        <v>75</v>
      </c>
      <c r="D33" s="9" t="s">
        <v>71</v>
      </c>
      <c r="E33" s="12">
        <v>114.5</v>
      </c>
      <c r="F33" s="12">
        <f t="shared" si="0"/>
        <v>76.33</v>
      </c>
      <c r="G33" s="12">
        <f t="shared" si="1"/>
        <v>38.17</v>
      </c>
      <c r="H33" s="12">
        <v>74.2</v>
      </c>
      <c r="I33" s="12">
        <f t="shared" si="2"/>
        <v>37.1</v>
      </c>
      <c r="J33" s="12">
        <f t="shared" si="3"/>
        <v>75.27000000000001</v>
      </c>
      <c r="K33" s="12">
        <v>3</v>
      </c>
      <c r="L33" s="14"/>
    </row>
  </sheetData>
  <autoFilter ref="A2:L33">
    <sortState ref="A2:M33">
      <sortCondition descending="1" ref="J3:J33"/>
    </sortState>
  </autoFilter>
  <sortState ref="A31:L33">
    <sortCondition ref="K31:K33"/>
  </sortState>
  <mergeCells count="1">
    <mergeCell ref="A1:L1"/>
  </mergeCells>
  <phoneticPr fontId="9" type="noConversion"/>
  <pageMargins left="0.47244094488188981" right="0.39370078740157483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2022-01-23T07:56:23Z</cp:lastPrinted>
  <dcterms:created xsi:type="dcterms:W3CDTF">2021-12-30T07:05:00Z</dcterms:created>
  <dcterms:modified xsi:type="dcterms:W3CDTF">2022-01-23T08:42:31Z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4A72ACDC72E747E3BD771573393A8190</vt:lpwstr>
  </property>
  <property fmtid="{D5CDD505-2E9C-101B-9397-08002B2CF9AE}" pid="3" name="KSOProductBuildVer">
    <vt:lpwstr>2052-11.1.0.11294</vt:lpwstr>
  </property>
</Properties>
</file>