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90" windowWidth="24240" windowHeight="12330"/>
  </bookViews>
  <sheets>
    <sheet name="Sheet1" sheetId="1" r:id="rId1"/>
  </sheets>
  <definedNames>
    <definedName name="_xlnm._FilterDatabase" localSheetId="0" hidden="1">Sheet1!$A$2:$X$95</definedName>
    <definedName name="_xlnm.Print_Titles" localSheetId="0">Sheet1!$1:$2</definedName>
  </definedNames>
  <calcPr calcId="125725"/>
</workbook>
</file>

<file path=xl/calcChain.xml><?xml version="1.0" encoding="utf-8"?>
<calcChain xmlns="http://schemas.openxmlformats.org/spreadsheetml/2006/main">
  <c r="J95" i="1"/>
  <c r="L95" s="1"/>
  <c r="J94"/>
  <c r="L94" s="1"/>
  <c r="J93"/>
  <c r="L93" s="1"/>
  <c r="J92"/>
  <c r="L92" s="1"/>
  <c r="J91"/>
  <c r="L91" s="1"/>
  <c r="J90"/>
  <c r="L90" s="1"/>
  <c r="J87"/>
  <c r="L87" s="1"/>
  <c r="J89"/>
  <c r="L89" s="1"/>
  <c r="J88"/>
  <c r="L88" s="1"/>
  <c r="J86"/>
  <c r="L86" s="1"/>
  <c r="J85"/>
  <c r="L85" s="1"/>
  <c r="J84"/>
  <c r="L84" s="1"/>
  <c r="J82"/>
  <c r="L82" s="1"/>
  <c r="J83"/>
  <c r="L83" s="1"/>
  <c r="J81"/>
  <c r="L81" s="1"/>
  <c r="J78"/>
  <c r="L78" s="1"/>
  <c r="J80"/>
  <c r="L80" s="1"/>
  <c r="J77"/>
  <c r="L77" s="1"/>
  <c r="J76"/>
  <c r="L76" s="1"/>
  <c r="J75"/>
  <c r="L75" s="1"/>
  <c r="J74"/>
  <c r="L74" s="1"/>
  <c r="J73"/>
  <c r="L73" s="1"/>
  <c r="J71"/>
  <c r="L71" s="1"/>
  <c r="J79"/>
  <c r="L79" s="1"/>
  <c r="J72"/>
  <c r="L72" s="1"/>
  <c r="J70"/>
  <c r="L70" s="1"/>
  <c r="J67"/>
  <c r="L67" s="1"/>
  <c r="J69"/>
  <c r="L69" s="1"/>
  <c r="J68"/>
  <c r="L68" s="1"/>
  <c r="J66"/>
  <c r="L66" s="1"/>
  <c r="J65"/>
  <c r="L65" s="1"/>
  <c r="J64"/>
  <c r="L64" s="1"/>
  <c r="J60"/>
  <c r="L60" s="1"/>
  <c r="J59"/>
  <c r="L59" s="1"/>
  <c r="J63"/>
  <c r="L63" s="1"/>
  <c r="J62"/>
  <c r="L62" s="1"/>
  <c r="J61"/>
  <c r="L61" s="1"/>
  <c r="J58"/>
  <c r="L58" s="1"/>
  <c r="J57"/>
  <c r="L57" s="1"/>
  <c r="J56"/>
  <c r="L56" s="1"/>
  <c r="J55"/>
  <c r="L55" s="1"/>
  <c r="J53"/>
  <c r="L53" s="1"/>
  <c r="J49"/>
  <c r="L49" s="1"/>
  <c r="J48"/>
  <c r="L48" s="1"/>
  <c r="J50"/>
  <c r="L50" s="1"/>
  <c r="J54"/>
  <c r="L54" s="1"/>
  <c r="J42"/>
  <c r="L42" s="1"/>
  <c r="J51"/>
  <c r="L51" s="1"/>
  <c r="J46"/>
  <c r="L46" s="1"/>
  <c r="J52"/>
  <c r="L52" s="1"/>
  <c r="J40"/>
  <c r="L40" s="1"/>
  <c r="J45"/>
  <c r="L45" s="1"/>
  <c r="J47"/>
  <c r="L47" s="1"/>
  <c r="J43"/>
  <c r="L43" s="1"/>
  <c r="J44"/>
  <c r="L44" s="1"/>
  <c r="J41"/>
  <c r="L41" s="1"/>
  <c r="J39"/>
  <c r="L39" s="1"/>
  <c r="J38"/>
  <c r="L38" s="1"/>
  <c r="J37"/>
  <c r="L37" s="1"/>
  <c r="J36"/>
  <c r="L36" s="1"/>
  <c r="J34"/>
  <c r="L34" s="1"/>
  <c r="J35"/>
  <c r="L35" s="1"/>
  <c r="J30"/>
  <c r="L30" s="1"/>
  <c r="J31"/>
  <c r="L31" s="1"/>
  <c r="J33"/>
  <c r="L33" s="1"/>
  <c r="J29"/>
  <c r="L29" s="1"/>
  <c r="J32"/>
  <c r="L32" s="1"/>
  <c r="J28"/>
  <c r="L28" s="1"/>
  <c r="J26"/>
  <c r="L26" s="1"/>
  <c r="J27"/>
  <c r="L27" s="1"/>
  <c r="J25"/>
  <c r="L25" s="1"/>
  <c r="J24"/>
  <c r="L24" s="1"/>
  <c r="J23"/>
  <c r="L23" s="1"/>
  <c r="J22"/>
  <c r="L22" s="1"/>
  <c r="J16"/>
  <c r="L16" s="1"/>
  <c r="J20"/>
  <c r="L20" s="1"/>
  <c r="J18"/>
  <c r="L18" s="1"/>
  <c r="J17"/>
  <c r="L17" s="1"/>
  <c r="J19"/>
  <c r="L19" s="1"/>
  <c r="J21"/>
  <c r="L21" s="1"/>
  <c r="J13"/>
  <c r="L13" s="1"/>
  <c r="J15"/>
  <c r="L15" s="1"/>
  <c r="J14"/>
  <c r="L14" s="1"/>
  <c r="J11"/>
  <c r="L11" s="1"/>
  <c r="J12"/>
  <c r="L12" s="1"/>
  <c r="J10"/>
  <c r="L10" s="1"/>
  <c r="J9"/>
  <c r="L9" s="1"/>
  <c r="J7"/>
  <c r="L7" s="1"/>
  <c r="J8"/>
  <c r="L8" s="1"/>
  <c r="J4"/>
  <c r="L4" s="1"/>
  <c r="J3"/>
  <c r="L3" s="1"/>
  <c r="J6"/>
  <c r="L6" s="1"/>
  <c r="J5"/>
  <c r="L5" s="1"/>
</calcChain>
</file>

<file path=xl/sharedStrings.xml><?xml version="1.0" encoding="utf-8"?>
<sst xmlns="http://schemas.openxmlformats.org/spreadsheetml/2006/main" count="757" uniqueCount="305">
  <si>
    <t>序号</t>
  </si>
  <si>
    <t>报考单位</t>
  </si>
  <si>
    <t>报考岗位</t>
  </si>
  <si>
    <t>姓名</t>
  </si>
  <si>
    <t>性别</t>
  </si>
  <si>
    <t>民族</t>
  </si>
  <si>
    <t>准考证号</t>
  </si>
  <si>
    <t>笔试成绩</t>
  </si>
  <si>
    <t>民族加分</t>
    <phoneticPr fontId="5" type="noConversion"/>
  </si>
  <si>
    <t>笔试总成绩</t>
    <phoneticPr fontId="5" type="noConversion"/>
  </si>
  <si>
    <t>乌拉特前旗妇幼保健计划生育服务中心</t>
  </si>
  <si>
    <t>护理（普通岗位）</t>
  </si>
  <si>
    <t>莫日格吉乐图</t>
  </si>
  <si>
    <t>男</t>
  </si>
  <si>
    <t>蒙古族</t>
  </si>
  <si>
    <t>20211212216</t>
  </si>
  <si>
    <t>68.61</t>
  </si>
  <si>
    <t>张超</t>
  </si>
  <si>
    <t>女</t>
  </si>
  <si>
    <t>汉</t>
  </si>
  <si>
    <t>20211212340</t>
  </si>
  <si>
    <t>70.08</t>
  </si>
  <si>
    <t>信雨婷</t>
  </si>
  <si>
    <t>20211212014</t>
  </si>
  <si>
    <t>王光伟</t>
  </si>
  <si>
    <t>20211212030</t>
  </si>
  <si>
    <t>65.23</t>
  </si>
  <si>
    <t>64.73</t>
  </si>
  <si>
    <t>王娜</t>
  </si>
  <si>
    <t>55.84</t>
  </si>
  <si>
    <t>53.96</t>
  </si>
  <si>
    <t>49.83</t>
  </si>
  <si>
    <t>51.27</t>
  </si>
  <si>
    <t>临床（普通岗位)</t>
  </si>
  <si>
    <t>苗冬</t>
  </si>
  <si>
    <t>20211212110</t>
  </si>
  <si>
    <t>77.03</t>
  </si>
  <si>
    <t>王旭凯</t>
  </si>
  <si>
    <t>20211212293</t>
  </si>
  <si>
    <t>72.46</t>
  </si>
  <si>
    <t>段一超</t>
  </si>
  <si>
    <t>20211212249</t>
  </si>
  <si>
    <t>70.77</t>
  </si>
  <si>
    <t>韩雪芳</t>
  </si>
  <si>
    <t>20211212178</t>
  </si>
  <si>
    <t>70.30</t>
  </si>
  <si>
    <t>王荣</t>
  </si>
  <si>
    <t>20211212220</t>
  </si>
  <si>
    <t>68.39</t>
  </si>
  <si>
    <t>郭炜杰</t>
  </si>
  <si>
    <t>20211212154</t>
  </si>
  <si>
    <t>66.03</t>
  </si>
  <si>
    <t>李欣</t>
  </si>
  <si>
    <t>20211212005</t>
  </si>
  <si>
    <t>63.60</t>
  </si>
  <si>
    <t>张柳琦</t>
  </si>
  <si>
    <t>20211212115</t>
  </si>
  <si>
    <t>63.32</t>
  </si>
  <si>
    <t>范嘉欣</t>
  </si>
  <si>
    <t>20211212079</t>
  </si>
  <si>
    <t>62.93</t>
  </si>
  <si>
    <t>苏泽</t>
  </si>
  <si>
    <t>20211212083</t>
  </si>
  <si>
    <t>巩乐</t>
  </si>
  <si>
    <t>20211212243</t>
  </si>
  <si>
    <t>62.10</t>
  </si>
  <si>
    <t>任宇慧</t>
  </si>
  <si>
    <t>20211212175</t>
  </si>
  <si>
    <t>61.93</t>
  </si>
  <si>
    <t>赵亚男</t>
  </si>
  <si>
    <t>20211212137</t>
  </si>
  <si>
    <t>61.16</t>
  </si>
  <si>
    <t>许惠普</t>
  </si>
  <si>
    <t>20211212254</t>
  </si>
  <si>
    <t>60.77</t>
  </si>
  <si>
    <t>刘佳惠</t>
  </si>
  <si>
    <t>20211212285</t>
  </si>
  <si>
    <t>59.16</t>
  </si>
  <si>
    <t>临床（应届和择业期高校毕业生岗位）</t>
  </si>
  <si>
    <t>陈雪</t>
  </si>
  <si>
    <t>20211212281</t>
  </si>
  <si>
    <t>56.59</t>
  </si>
  <si>
    <t>赵康宇</t>
  </si>
  <si>
    <t>20211212139</t>
  </si>
  <si>
    <t>51.96</t>
  </si>
  <si>
    <t>智国君</t>
  </si>
  <si>
    <t>20211212314</t>
  </si>
  <si>
    <t>44.29</t>
  </si>
  <si>
    <t>药学（普通岗位）</t>
  </si>
  <si>
    <t>李默涵</t>
  </si>
  <si>
    <t>20211212174</t>
  </si>
  <si>
    <t>60.63</t>
  </si>
  <si>
    <t>赵雅茹</t>
  </si>
  <si>
    <t>20211212319</t>
  </si>
  <si>
    <t>李玲</t>
  </si>
  <si>
    <t>20211212042</t>
  </si>
  <si>
    <t>医学影像（普通岗位）</t>
  </si>
  <si>
    <t>刘雨峰</t>
  </si>
  <si>
    <t>20211212255</t>
  </si>
  <si>
    <t>72.13</t>
  </si>
  <si>
    <t>樊婷</t>
  </si>
  <si>
    <t>20211212183</t>
  </si>
  <si>
    <t>64.76</t>
  </si>
  <si>
    <t>杨芳</t>
  </si>
  <si>
    <t>20211212168</t>
  </si>
  <si>
    <t>63.54</t>
  </si>
  <si>
    <t>刘佳禄</t>
  </si>
  <si>
    <t>20211212009</t>
  </si>
  <si>
    <t>58.69</t>
  </si>
  <si>
    <t>郭蕊</t>
  </si>
  <si>
    <t>20211212325</t>
  </si>
  <si>
    <t>55.15</t>
  </si>
  <si>
    <t>刘昊月</t>
  </si>
  <si>
    <t>20211212116</t>
  </si>
  <si>
    <t>53.54</t>
  </si>
  <si>
    <t>中医（普通岗位）</t>
  </si>
  <si>
    <t>丛天成</t>
  </si>
  <si>
    <t>20211212073</t>
  </si>
  <si>
    <t>65.34</t>
  </si>
  <si>
    <t>孙丽娜</t>
  </si>
  <si>
    <t>20211212173</t>
  </si>
  <si>
    <t>64.98</t>
  </si>
  <si>
    <t>叶亮</t>
  </si>
  <si>
    <t>20211212161</t>
  </si>
  <si>
    <t>64.04</t>
  </si>
  <si>
    <t>乌拉特前旗疾病预防控制中心</t>
  </si>
  <si>
    <t>传染病防治（普通岗位）</t>
  </si>
  <si>
    <t>康婧</t>
  </si>
  <si>
    <t>20211212176</t>
  </si>
  <si>
    <t>75.62</t>
  </si>
  <si>
    <t>闫宜亭</t>
  </si>
  <si>
    <t>20211212321</t>
  </si>
  <si>
    <t>72.24</t>
  </si>
  <si>
    <t>陆俊琪</t>
  </si>
  <si>
    <t>20211212109</t>
  </si>
  <si>
    <t>71.57</t>
  </si>
  <si>
    <t>侯敏</t>
  </si>
  <si>
    <t>20211212256</t>
  </si>
  <si>
    <t>70.02</t>
  </si>
  <si>
    <t>徐倩</t>
  </si>
  <si>
    <t>20211212096</t>
  </si>
  <si>
    <t>67.39</t>
  </si>
  <si>
    <t>董宇</t>
  </si>
  <si>
    <t>20211212026</t>
  </si>
  <si>
    <t>67.28</t>
  </si>
  <si>
    <t>杨雅如</t>
  </si>
  <si>
    <t>20211212299</t>
  </si>
  <si>
    <t>66.81</t>
  </si>
  <si>
    <t>马朵</t>
  </si>
  <si>
    <t>20211212337</t>
  </si>
  <si>
    <t>柴嘉敏</t>
  </si>
  <si>
    <t>20211212010</t>
  </si>
  <si>
    <t>66.45</t>
  </si>
  <si>
    <t>格日乐</t>
  </si>
  <si>
    <t>20211212191</t>
  </si>
  <si>
    <t>63.90</t>
  </si>
  <si>
    <t>王莎</t>
  </si>
  <si>
    <t>20211212179</t>
  </si>
  <si>
    <t>65.95</t>
  </si>
  <si>
    <t>蒙鹏</t>
  </si>
  <si>
    <t>20211212196</t>
  </si>
  <si>
    <t>65.81</t>
  </si>
  <si>
    <t>何荣</t>
  </si>
  <si>
    <t>20211212261</t>
  </si>
  <si>
    <t>65.73</t>
  </si>
  <si>
    <t>杨乐</t>
  </si>
  <si>
    <t>20211212294</t>
  </si>
  <si>
    <t>65.70</t>
  </si>
  <si>
    <t>20211212075</t>
  </si>
  <si>
    <t>65.62</t>
  </si>
  <si>
    <t>张瑞芳</t>
  </si>
  <si>
    <t>20211212156</t>
  </si>
  <si>
    <t>65.45</t>
  </si>
  <si>
    <t>刘芳</t>
  </si>
  <si>
    <t>20211212197</t>
  </si>
  <si>
    <t>62.88</t>
  </si>
  <si>
    <t>王玉茹</t>
  </si>
  <si>
    <t>20211212035</t>
  </si>
  <si>
    <t>63.79</t>
  </si>
  <si>
    <t>61.05</t>
  </si>
  <si>
    <t>51.05</t>
  </si>
  <si>
    <t>检验（普通岗位）</t>
  </si>
  <si>
    <t>高雅茹</t>
  </si>
  <si>
    <t>20211212246</t>
  </si>
  <si>
    <t>61.27</t>
  </si>
  <si>
    <t>贾霞</t>
  </si>
  <si>
    <t>20211212111</t>
  </si>
  <si>
    <t>59.25</t>
  </si>
  <si>
    <t>郭悦</t>
  </si>
  <si>
    <t>20211212045</t>
  </si>
  <si>
    <t>54.90</t>
  </si>
  <si>
    <t>贾婷</t>
  </si>
  <si>
    <t>20211212344</t>
  </si>
  <si>
    <t>叶冉</t>
  </si>
  <si>
    <t>20211212066</t>
  </si>
  <si>
    <t>张雅洁</t>
  </si>
  <si>
    <t>20211212125</t>
  </si>
  <si>
    <t>51.91</t>
  </si>
  <si>
    <t>樊荣</t>
  </si>
  <si>
    <t>20211212002</t>
  </si>
  <si>
    <t>刘亚迪</t>
  </si>
  <si>
    <t>20211212322</t>
  </si>
  <si>
    <t>解淑元</t>
  </si>
  <si>
    <t>20211212023</t>
  </si>
  <si>
    <t>48.97</t>
  </si>
  <si>
    <t>检验（应届和择业期高校毕业生岗位）</t>
  </si>
  <si>
    <t>田琦</t>
  </si>
  <si>
    <t>20211212214</t>
  </si>
  <si>
    <t>燕思宇</t>
  </si>
  <si>
    <t>20211212193</t>
  </si>
  <si>
    <t>56.01</t>
  </si>
  <si>
    <t>高江岳</t>
  </si>
  <si>
    <t>20211212329</t>
  </si>
  <si>
    <t>52.02</t>
  </si>
  <si>
    <t>张林</t>
  </si>
  <si>
    <t>20211212271</t>
  </si>
  <si>
    <t>田翼畅</t>
  </si>
  <si>
    <t>20211212205</t>
  </si>
  <si>
    <t>50.25</t>
  </si>
  <si>
    <t>张郁青</t>
  </si>
  <si>
    <t>20211212123</t>
  </si>
  <si>
    <t>48.50</t>
  </si>
  <si>
    <t>乌拉特前旗人民医院</t>
  </si>
  <si>
    <t>郑海龙</t>
  </si>
  <si>
    <t>20211212095</t>
  </si>
  <si>
    <t>74.37</t>
  </si>
  <si>
    <t>胡永刚</t>
  </si>
  <si>
    <t>20211212068</t>
  </si>
  <si>
    <t>73.90</t>
  </si>
  <si>
    <t>吴静燕</t>
  </si>
  <si>
    <t>20211212172</t>
  </si>
  <si>
    <t>73.07</t>
  </si>
  <si>
    <t>王睿鸿</t>
  </si>
  <si>
    <t>20211212067</t>
  </si>
  <si>
    <t>72.96</t>
  </si>
  <si>
    <t>董鑫</t>
  </si>
  <si>
    <t>20211212169</t>
  </si>
  <si>
    <t>70.63</t>
  </si>
  <si>
    <t>吴倩</t>
  </si>
  <si>
    <t>20211212311</t>
  </si>
  <si>
    <t>69.22</t>
  </si>
  <si>
    <t>秦艺</t>
  </si>
  <si>
    <t>20211212136</t>
  </si>
  <si>
    <t>67.06</t>
  </si>
  <si>
    <t>乌云娜</t>
  </si>
  <si>
    <t>20211212221</t>
  </si>
  <si>
    <t>64.12</t>
  </si>
  <si>
    <t>薛正</t>
  </si>
  <si>
    <t>20211212252</t>
  </si>
  <si>
    <t>66.42</t>
  </si>
  <si>
    <t>冯喜平</t>
  </si>
  <si>
    <t>20211212043</t>
  </si>
  <si>
    <t>刘永军</t>
  </si>
  <si>
    <t>20211212152</t>
  </si>
  <si>
    <t>62.96</t>
  </si>
  <si>
    <t>张雪远</t>
  </si>
  <si>
    <t>20211212275</t>
  </si>
  <si>
    <t>麻醉（普通岗位）</t>
  </si>
  <si>
    <t>韩牡丹</t>
  </si>
  <si>
    <t>20211212167</t>
  </si>
  <si>
    <t>73.18</t>
  </si>
  <si>
    <t>贺亚楠</t>
  </si>
  <si>
    <t>20211212140</t>
  </si>
  <si>
    <t>66.89</t>
  </si>
  <si>
    <t>刘晓星</t>
  </si>
  <si>
    <t>20211212147</t>
  </si>
  <si>
    <t>72.79</t>
  </si>
  <si>
    <t>张志强</t>
  </si>
  <si>
    <t>20211212070</t>
  </si>
  <si>
    <t>65.20</t>
  </si>
  <si>
    <t>赵腾鹿</t>
  </si>
  <si>
    <t>20211212235</t>
  </si>
  <si>
    <t>59.19</t>
  </si>
  <si>
    <t>乌拉特前旗中蒙医院</t>
  </si>
  <si>
    <t>姚瑶</t>
  </si>
  <si>
    <t>20211212181</t>
  </si>
  <si>
    <t>67.97</t>
  </si>
  <si>
    <t>马乐</t>
  </si>
  <si>
    <t>20211212288</t>
  </si>
  <si>
    <t>65.40</t>
  </si>
  <si>
    <t>段荣</t>
  </si>
  <si>
    <t>20211212017</t>
  </si>
  <si>
    <t>64.84</t>
  </si>
  <si>
    <t>针灸推拿（普通岗位）</t>
  </si>
  <si>
    <t>张艳霞</t>
  </si>
  <si>
    <t>20211212228</t>
  </si>
  <si>
    <t>74.54</t>
  </si>
  <si>
    <t>赫日伦</t>
  </si>
  <si>
    <t>20211212323</t>
  </si>
  <si>
    <t>68.14</t>
  </si>
  <si>
    <t>徐懿华</t>
  </si>
  <si>
    <t>20211212058</t>
  </si>
  <si>
    <t>刘艳</t>
  </si>
  <si>
    <t>20211212025</t>
  </si>
  <si>
    <t>高伟峰</t>
  </si>
  <si>
    <t>20211212230</t>
  </si>
  <si>
    <t>陈亚楠</t>
  </si>
  <si>
    <t>20211212121</t>
  </si>
  <si>
    <t>55.95</t>
  </si>
  <si>
    <t>面试成绩</t>
    <phoneticPr fontId="1" type="noConversion"/>
  </si>
  <si>
    <t>总成绩（笔试总成绩*60%+面试成绩*40%）</t>
    <phoneticPr fontId="1" type="noConversion"/>
  </si>
  <si>
    <t>是否进入体检考察范围</t>
    <phoneticPr fontId="1" type="noConversion"/>
  </si>
  <si>
    <t>是</t>
    <phoneticPr fontId="1" type="noConversion"/>
  </si>
  <si>
    <t>否</t>
    <phoneticPr fontId="1" type="noConversion"/>
  </si>
  <si>
    <t>乌拉特前旗2021年度公开招聘医疗卫生人员考试总成绩及进入体检考察范围人员名单</t>
    <phoneticPr fontId="1" type="noConversion"/>
  </si>
</sst>
</file>

<file path=xl/styles.xml><?xml version="1.0" encoding="utf-8"?>
<styleSheet xmlns="http://schemas.openxmlformats.org/spreadsheetml/2006/main">
  <numFmts count="1">
    <numFmt numFmtId="176" formatCode="0.000_ "/>
  </numFmts>
  <fonts count="11">
    <font>
      <sz val="11"/>
      <color theme="1"/>
      <name val="宋体"/>
      <charset val="134"/>
      <scheme val="minor"/>
    </font>
    <font>
      <sz val="9"/>
      <name val="宋体"/>
      <charset val="134"/>
      <scheme val="minor"/>
    </font>
    <font>
      <sz val="11"/>
      <color theme="1"/>
      <name val="宋体"/>
      <charset val="134"/>
    </font>
    <font>
      <b/>
      <sz val="11"/>
      <color indexed="8"/>
      <name val="宋体"/>
      <charset val="134"/>
    </font>
    <font>
      <b/>
      <sz val="11"/>
      <color theme="1"/>
      <name val="宋体"/>
      <charset val="134"/>
    </font>
    <font>
      <sz val="9"/>
      <name val="宋体"/>
      <charset val="134"/>
    </font>
    <font>
      <sz val="11"/>
      <color indexed="8"/>
      <name val="宋体"/>
      <charset val="134"/>
    </font>
    <font>
      <sz val="11"/>
      <name val="宋体"/>
      <charset val="134"/>
    </font>
    <font>
      <b/>
      <sz val="16"/>
      <color theme="1"/>
      <name val="宋体"/>
      <family val="3"/>
      <charset val="134"/>
    </font>
    <font>
      <b/>
      <sz val="11"/>
      <color theme="1"/>
      <name val="宋体"/>
      <family val="3"/>
      <charset val="134"/>
    </font>
    <font>
      <sz val="11"/>
      <color theme="1"/>
      <name val="宋体"/>
      <family val="3"/>
      <charset val="13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1">
    <xf numFmtId="0" fontId="0" fillId="0" borderId="0">
      <alignment vertical="center"/>
    </xf>
  </cellStyleXfs>
  <cellXfs count="14">
    <xf numFmtId="0" fontId="0" fillId="0" borderId="0" xfId="0">
      <alignment vertical="center"/>
    </xf>
    <xf numFmtId="0" fontId="2" fillId="0" borderId="0" xfId="0" applyFont="1" applyFill="1" applyAlignment="1">
      <alignment horizontal="center" vertical="center"/>
    </xf>
    <xf numFmtId="0" fontId="3" fillId="0" borderId="1" xfId="0" quotePrefix="1" applyFont="1" applyFill="1" applyBorder="1" applyAlignment="1">
      <alignment horizontal="center" vertical="center"/>
    </xf>
    <xf numFmtId="49" fontId="4" fillId="0" borderId="2" xfId="0" applyNumberFormat="1" applyFont="1" applyFill="1" applyBorder="1" applyAlignment="1">
      <alignment horizontal="center" vertical="center" wrapText="1"/>
    </xf>
    <xf numFmtId="0" fontId="4" fillId="0" borderId="1" xfId="0" applyFont="1" applyFill="1" applyBorder="1" applyAlignment="1">
      <alignment horizontal="center" vertical="center" shrinkToFit="1"/>
    </xf>
    <xf numFmtId="0" fontId="6" fillId="0" borderId="1" xfId="0" quotePrefix="1"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6" fillId="0" borderId="1" xfId="0" quotePrefix="1" applyFont="1" applyFill="1" applyBorder="1" applyAlignment="1">
      <alignment horizontal="center" vertical="center"/>
    </xf>
    <xf numFmtId="0" fontId="2"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xf>
    <xf numFmtId="0" fontId="8" fillId="0" borderId="3" xfId="0" applyFont="1" applyFill="1" applyBorder="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M95"/>
  <sheetViews>
    <sheetView tabSelected="1" zoomScaleSheetLayoutView="100" workbookViewId="0">
      <pane xSplit="3" ySplit="2" topLeftCell="D3" activePane="bottomRight" state="frozen"/>
      <selection pane="topRight" activeCell="D1" sqref="D1"/>
      <selection pane="bottomLeft" activeCell="A3" sqref="A3"/>
      <selection pane="bottomRight" activeCell="N2" sqref="N2"/>
    </sheetView>
  </sheetViews>
  <sheetFormatPr defaultRowHeight="27" customHeight="1"/>
  <cols>
    <col min="1" max="1" width="5.25" style="1" customWidth="1"/>
    <col min="2" max="2" width="14" style="1" customWidth="1"/>
    <col min="3" max="3" width="12.375" style="1" customWidth="1"/>
    <col min="4" max="4" width="9.25" style="1" customWidth="1"/>
    <col min="5" max="5" width="5.25" style="1" customWidth="1"/>
    <col min="6" max="6" width="8.125" style="1" customWidth="1"/>
    <col min="7" max="7" width="13.25" style="1" customWidth="1"/>
    <col min="8" max="8" width="9.25" style="1" customWidth="1"/>
    <col min="9" max="9" width="6.875" style="1" customWidth="1"/>
    <col min="10" max="10" width="9.875" style="1" customWidth="1"/>
    <col min="11" max="11" width="6.5" style="1" customWidth="1"/>
    <col min="12" max="12" width="11.375" style="1" customWidth="1"/>
    <col min="13" max="13" width="9.625" style="1" customWidth="1"/>
    <col min="14" max="24" width="15.375" style="1" customWidth="1"/>
    <col min="25" max="16384" width="9" style="1"/>
  </cols>
  <sheetData>
    <row r="1" spans="1:13" ht="42" customHeight="1">
      <c r="A1" s="13" t="s">
        <v>304</v>
      </c>
      <c r="B1" s="13"/>
      <c r="C1" s="13"/>
      <c r="D1" s="13"/>
      <c r="E1" s="13"/>
      <c r="F1" s="13"/>
      <c r="G1" s="13"/>
      <c r="H1" s="13"/>
      <c r="I1" s="13"/>
      <c r="J1" s="13"/>
      <c r="K1" s="13"/>
      <c r="L1" s="13"/>
      <c r="M1" s="13"/>
    </row>
    <row r="2" spans="1:13" ht="65.25" customHeight="1">
      <c r="A2" s="2" t="s">
        <v>0</v>
      </c>
      <c r="B2" s="3" t="s">
        <v>1</v>
      </c>
      <c r="C2" s="3" t="s">
        <v>2</v>
      </c>
      <c r="D2" s="3" t="s">
        <v>3</v>
      </c>
      <c r="E2" s="3" t="s">
        <v>4</v>
      </c>
      <c r="F2" s="3" t="s">
        <v>5</v>
      </c>
      <c r="G2" s="2" t="s">
        <v>6</v>
      </c>
      <c r="H2" s="4" t="s">
        <v>7</v>
      </c>
      <c r="I2" s="4" t="s">
        <v>8</v>
      </c>
      <c r="J2" s="4" t="s">
        <v>9</v>
      </c>
      <c r="K2" s="10" t="s">
        <v>299</v>
      </c>
      <c r="L2" s="10" t="s">
        <v>300</v>
      </c>
      <c r="M2" s="10" t="s">
        <v>301</v>
      </c>
    </row>
    <row r="3" spans="1:13" ht="49.5" customHeight="1">
      <c r="A3" s="5">
        <v>1</v>
      </c>
      <c r="B3" s="6" t="s">
        <v>10</v>
      </c>
      <c r="C3" s="6" t="s">
        <v>11</v>
      </c>
      <c r="D3" s="6" t="s">
        <v>22</v>
      </c>
      <c r="E3" s="6" t="s">
        <v>18</v>
      </c>
      <c r="F3" s="6" t="s">
        <v>19</v>
      </c>
      <c r="G3" s="7" t="s">
        <v>23</v>
      </c>
      <c r="H3" s="7" t="s">
        <v>16</v>
      </c>
      <c r="I3" s="7"/>
      <c r="J3" s="7">
        <f t="shared" ref="J3:J34" si="0">H3+I3</f>
        <v>68.61</v>
      </c>
      <c r="K3" s="8">
        <v>78.42</v>
      </c>
      <c r="L3" s="12">
        <f>J3*60%+K3*40%</f>
        <v>72.533999999999992</v>
      </c>
      <c r="M3" s="11" t="s">
        <v>302</v>
      </c>
    </row>
    <row r="4" spans="1:13" ht="49.5" customHeight="1">
      <c r="A4" s="5">
        <v>2</v>
      </c>
      <c r="B4" s="6" t="s">
        <v>10</v>
      </c>
      <c r="C4" s="6" t="s">
        <v>11</v>
      </c>
      <c r="D4" s="6" t="s">
        <v>24</v>
      </c>
      <c r="E4" s="6" t="s">
        <v>13</v>
      </c>
      <c r="F4" s="6" t="s">
        <v>19</v>
      </c>
      <c r="G4" s="7" t="s">
        <v>25</v>
      </c>
      <c r="H4" s="7" t="s">
        <v>16</v>
      </c>
      <c r="I4" s="7"/>
      <c r="J4" s="7">
        <f t="shared" si="0"/>
        <v>68.61</v>
      </c>
      <c r="K4" s="8">
        <v>77.44</v>
      </c>
      <c r="L4" s="12">
        <f>J4*60%+K4*40%</f>
        <v>72.141999999999996</v>
      </c>
      <c r="M4" s="11" t="s">
        <v>303</v>
      </c>
    </row>
    <row r="5" spans="1:13" ht="49.5" customHeight="1">
      <c r="A5" s="5">
        <v>3</v>
      </c>
      <c r="B5" s="6" t="s">
        <v>10</v>
      </c>
      <c r="C5" s="9" t="s">
        <v>11</v>
      </c>
      <c r="D5" s="6" t="s">
        <v>12</v>
      </c>
      <c r="E5" s="6" t="s">
        <v>13</v>
      </c>
      <c r="F5" s="6" t="s">
        <v>14</v>
      </c>
      <c r="G5" s="7" t="s">
        <v>15</v>
      </c>
      <c r="H5" s="7" t="s">
        <v>16</v>
      </c>
      <c r="I5" s="7">
        <v>2.5</v>
      </c>
      <c r="J5" s="7">
        <f t="shared" si="0"/>
        <v>71.11</v>
      </c>
      <c r="K5" s="8">
        <v>71.5</v>
      </c>
      <c r="L5" s="12">
        <f>J5*60%+K5*40%</f>
        <v>71.265999999999991</v>
      </c>
      <c r="M5" s="11" t="s">
        <v>303</v>
      </c>
    </row>
    <row r="6" spans="1:13" ht="49.5" customHeight="1">
      <c r="A6" s="5">
        <v>4</v>
      </c>
      <c r="B6" s="6" t="s">
        <v>10</v>
      </c>
      <c r="C6" s="6" t="s">
        <v>11</v>
      </c>
      <c r="D6" s="6" t="s">
        <v>17</v>
      </c>
      <c r="E6" s="6" t="s">
        <v>18</v>
      </c>
      <c r="F6" s="6" t="s">
        <v>19</v>
      </c>
      <c r="G6" s="7" t="s">
        <v>20</v>
      </c>
      <c r="H6" s="7" t="s">
        <v>21</v>
      </c>
      <c r="I6" s="7"/>
      <c r="J6" s="7">
        <f t="shared" si="0"/>
        <v>70.08</v>
      </c>
      <c r="K6" s="8">
        <v>72.92</v>
      </c>
      <c r="L6" s="12">
        <f>J6*60%+K6*40%</f>
        <v>71.215999999999994</v>
      </c>
      <c r="M6" s="11" t="s">
        <v>303</v>
      </c>
    </row>
    <row r="7" spans="1:13" ht="49.5" customHeight="1">
      <c r="A7" s="5">
        <v>5</v>
      </c>
      <c r="B7" s="6" t="s">
        <v>10</v>
      </c>
      <c r="C7" s="6" t="s">
        <v>33</v>
      </c>
      <c r="D7" s="6" t="s">
        <v>37</v>
      </c>
      <c r="E7" s="6" t="s">
        <v>13</v>
      </c>
      <c r="F7" s="6" t="s">
        <v>19</v>
      </c>
      <c r="G7" s="7" t="s">
        <v>38</v>
      </c>
      <c r="H7" s="7" t="s">
        <v>39</v>
      </c>
      <c r="I7" s="7"/>
      <c r="J7" s="7">
        <f t="shared" si="0"/>
        <v>72.459999999999994</v>
      </c>
      <c r="K7" s="8">
        <v>81.260000000000005</v>
      </c>
      <c r="L7" s="12">
        <f>J7*60%+K7*40%</f>
        <v>75.97999999999999</v>
      </c>
      <c r="M7" s="11" t="s">
        <v>302</v>
      </c>
    </row>
    <row r="8" spans="1:13" ht="49.5" customHeight="1">
      <c r="A8" s="5">
        <v>6</v>
      </c>
      <c r="B8" s="6" t="s">
        <v>10</v>
      </c>
      <c r="C8" s="6" t="s">
        <v>33</v>
      </c>
      <c r="D8" s="6" t="s">
        <v>34</v>
      </c>
      <c r="E8" s="6" t="s">
        <v>13</v>
      </c>
      <c r="F8" s="6" t="s">
        <v>19</v>
      </c>
      <c r="G8" s="7" t="s">
        <v>35</v>
      </c>
      <c r="H8" s="7" t="s">
        <v>36</v>
      </c>
      <c r="I8" s="7"/>
      <c r="J8" s="7">
        <f t="shared" si="0"/>
        <v>77.03</v>
      </c>
      <c r="K8" s="8">
        <v>70.12</v>
      </c>
      <c r="L8" s="12">
        <f>J8*60%+K8*40%</f>
        <v>74.265999999999991</v>
      </c>
      <c r="M8" s="11" t="s">
        <v>302</v>
      </c>
    </row>
    <row r="9" spans="1:13" ht="49.5" customHeight="1">
      <c r="A9" s="5">
        <v>7</v>
      </c>
      <c r="B9" s="6" t="s">
        <v>10</v>
      </c>
      <c r="C9" s="6" t="s">
        <v>33</v>
      </c>
      <c r="D9" s="6" t="s">
        <v>40</v>
      </c>
      <c r="E9" s="6" t="s">
        <v>13</v>
      </c>
      <c r="F9" s="6" t="s">
        <v>19</v>
      </c>
      <c r="G9" s="7" t="s">
        <v>41</v>
      </c>
      <c r="H9" s="7" t="s">
        <v>42</v>
      </c>
      <c r="I9" s="7"/>
      <c r="J9" s="7">
        <f t="shared" si="0"/>
        <v>70.77</v>
      </c>
      <c r="K9" s="8">
        <v>79.239999999999995</v>
      </c>
      <c r="L9" s="12">
        <f>J9*60%+K9*40%</f>
        <v>74.157999999999987</v>
      </c>
      <c r="M9" s="11" t="s">
        <v>302</v>
      </c>
    </row>
    <row r="10" spans="1:13" ht="49.5" customHeight="1">
      <c r="A10" s="5">
        <v>8</v>
      </c>
      <c r="B10" s="6" t="s">
        <v>10</v>
      </c>
      <c r="C10" s="6" t="s">
        <v>33</v>
      </c>
      <c r="D10" s="6" t="s">
        <v>43</v>
      </c>
      <c r="E10" s="6" t="s">
        <v>18</v>
      </c>
      <c r="F10" s="6" t="s">
        <v>19</v>
      </c>
      <c r="G10" s="7" t="s">
        <v>44</v>
      </c>
      <c r="H10" s="7" t="s">
        <v>45</v>
      </c>
      <c r="I10" s="7"/>
      <c r="J10" s="7">
        <f t="shared" si="0"/>
        <v>70.3</v>
      </c>
      <c r="K10" s="8">
        <v>73.599999999999994</v>
      </c>
      <c r="L10" s="12">
        <f>J10*60%+K10*40%</f>
        <v>71.62</v>
      </c>
      <c r="M10" s="11" t="s">
        <v>302</v>
      </c>
    </row>
    <row r="11" spans="1:13" ht="49.5" customHeight="1">
      <c r="A11" s="5">
        <v>9</v>
      </c>
      <c r="B11" s="6" t="s">
        <v>10</v>
      </c>
      <c r="C11" s="6" t="s">
        <v>33</v>
      </c>
      <c r="D11" s="6" t="s">
        <v>49</v>
      </c>
      <c r="E11" s="6" t="s">
        <v>18</v>
      </c>
      <c r="F11" s="6" t="s">
        <v>19</v>
      </c>
      <c r="G11" s="7" t="s">
        <v>50</v>
      </c>
      <c r="H11" s="7" t="s">
        <v>51</v>
      </c>
      <c r="I11" s="7"/>
      <c r="J11" s="7">
        <f t="shared" si="0"/>
        <v>66.03</v>
      </c>
      <c r="K11" s="8">
        <v>79.34</v>
      </c>
      <c r="L11" s="12">
        <f>J11*60%+K11*40%</f>
        <v>71.354000000000013</v>
      </c>
      <c r="M11" s="11" t="s">
        <v>302</v>
      </c>
    </row>
    <row r="12" spans="1:13" ht="49.5" customHeight="1">
      <c r="A12" s="5">
        <v>10</v>
      </c>
      <c r="B12" s="6" t="s">
        <v>10</v>
      </c>
      <c r="C12" s="6" t="s">
        <v>33</v>
      </c>
      <c r="D12" s="6" t="s">
        <v>46</v>
      </c>
      <c r="E12" s="6" t="s">
        <v>18</v>
      </c>
      <c r="F12" s="6" t="s">
        <v>19</v>
      </c>
      <c r="G12" s="7" t="s">
        <v>47</v>
      </c>
      <c r="H12" s="7" t="s">
        <v>48</v>
      </c>
      <c r="I12" s="7"/>
      <c r="J12" s="7">
        <f t="shared" si="0"/>
        <v>68.39</v>
      </c>
      <c r="K12" s="8">
        <v>72.34</v>
      </c>
      <c r="L12" s="12">
        <f>J12*60%+K12*40%</f>
        <v>69.97</v>
      </c>
      <c r="M12" s="11" t="s">
        <v>303</v>
      </c>
    </row>
    <row r="13" spans="1:13" ht="49.5" customHeight="1">
      <c r="A13" s="5">
        <v>11</v>
      </c>
      <c r="B13" s="6" t="s">
        <v>10</v>
      </c>
      <c r="C13" s="6" t="s">
        <v>33</v>
      </c>
      <c r="D13" s="6" t="s">
        <v>58</v>
      </c>
      <c r="E13" s="6" t="s">
        <v>18</v>
      </c>
      <c r="F13" s="6" t="s">
        <v>19</v>
      </c>
      <c r="G13" s="7" t="s">
        <v>59</v>
      </c>
      <c r="H13" s="7" t="s">
        <v>60</v>
      </c>
      <c r="I13" s="7"/>
      <c r="J13" s="7">
        <f t="shared" si="0"/>
        <v>62.93</v>
      </c>
      <c r="K13" s="8">
        <v>79.260000000000005</v>
      </c>
      <c r="L13" s="12">
        <f>J13*60%+K13*40%</f>
        <v>69.462000000000003</v>
      </c>
      <c r="M13" s="11" t="s">
        <v>303</v>
      </c>
    </row>
    <row r="14" spans="1:13" ht="49.5" customHeight="1">
      <c r="A14" s="5">
        <v>12</v>
      </c>
      <c r="B14" s="6" t="s">
        <v>10</v>
      </c>
      <c r="C14" s="6" t="s">
        <v>33</v>
      </c>
      <c r="D14" s="6" t="s">
        <v>52</v>
      </c>
      <c r="E14" s="6" t="s">
        <v>18</v>
      </c>
      <c r="F14" s="6" t="s">
        <v>19</v>
      </c>
      <c r="G14" s="7" t="s">
        <v>53</v>
      </c>
      <c r="H14" s="7" t="s">
        <v>54</v>
      </c>
      <c r="I14" s="7"/>
      <c r="J14" s="7">
        <f t="shared" si="0"/>
        <v>63.6</v>
      </c>
      <c r="K14" s="8">
        <v>78.180000000000007</v>
      </c>
      <c r="L14" s="12">
        <f>J14*60%+K14*40%</f>
        <v>69.432000000000002</v>
      </c>
      <c r="M14" s="11" t="s">
        <v>303</v>
      </c>
    </row>
    <row r="15" spans="1:13" ht="49.5" customHeight="1">
      <c r="A15" s="5">
        <v>13</v>
      </c>
      <c r="B15" s="6" t="s">
        <v>10</v>
      </c>
      <c r="C15" s="6" t="s">
        <v>33</v>
      </c>
      <c r="D15" s="6" t="s">
        <v>55</v>
      </c>
      <c r="E15" s="6" t="s">
        <v>13</v>
      </c>
      <c r="F15" s="6" t="s">
        <v>19</v>
      </c>
      <c r="G15" s="7" t="s">
        <v>56</v>
      </c>
      <c r="H15" s="7" t="s">
        <v>57</v>
      </c>
      <c r="I15" s="7"/>
      <c r="J15" s="7">
        <f t="shared" si="0"/>
        <v>63.32</v>
      </c>
      <c r="K15" s="8">
        <v>73.58</v>
      </c>
      <c r="L15" s="12">
        <f>J15*60%+K15*40%</f>
        <v>67.424000000000007</v>
      </c>
      <c r="M15" s="11" t="s">
        <v>303</v>
      </c>
    </row>
    <row r="16" spans="1:13" ht="49.5" customHeight="1">
      <c r="A16" s="5">
        <v>14</v>
      </c>
      <c r="B16" s="6" t="s">
        <v>10</v>
      </c>
      <c r="C16" s="6" t="s">
        <v>33</v>
      </c>
      <c r="D16" s="6" t="s">
        <v>75</v>
      </c>
      <c r="E16" s="6" t="s">
        <v>18</v>
      </c>
      <c r="F16" s="6" t="s">
        <v>19</v>
      </c>
      <c r="G16" s="7" t="s">
        <v>76</v>
      </c>
      <c r="H16" s="7" t="s">
        <v>77</v>
      </c>
      <c r="I16" s="7"/>
      <c r="J16" s="7">
        <f t="shared" si="0"/>
        <v>59.16</v>
      </c>
      <c r="K16" s="8">
        <v>75.599999999999994</v>
      </c>
      <c r="L16" s="12">
        <f>J16*60%+K16*40%</f>
        <v>65.73599999999999</v>
      </c>
      <c r="M16" s="11" t="s">
        <v>303</v>
      </c>
    </row>
    <row r="17" spans="1:13" ht="49.5" customHeight="1">
      <c r="A17" s="5">
        <v>15</v>
      </c>
      <c r="B17" s="6" t="s">
        <v>10</v>
      </c>
      <c r="C17" s="6" t="s">
        <v>33</v>
      </c>
      <c r="D17" s="6" t="s">
        <v>66</v>
      </c>
      <c r="E17" s="6" t="s">
        <v>18</v>
      </c>
      <c r="F17" s="6" t="s">
        <v>19</v>
      </c>
      <c r="G17" s="7" t="s">
        <v>67</v>
      </c>
      <c r="H17" s="7" t="s">
        <v>68</v>
      </c>
      <c r="I17" s="7"/>
      <c r="J17" s="7">
        <f t="shared" si="0"/>
        <v>61.93</v>
      </c>
      <c r="K17" s="8">
        <v>69.06</v>
      </c>
      <c r="L17" s="12">
        <f>J17*60%+K17*40%</f>
        <v>64.782000000000011</v>
      </c>
      <c r="M17" s="11" t="s">
        <v>303</v>
      </c>
    </row>
    <row r="18" spans="1:13" ht="49.5" customHeight="1">
      <c r="A18" s="5">
        <v>16</v>
      </c>
      <c r="B18" s="6" t="s">
        <v>10</v>
      </c>
      <c r="C18" s="6" t="s">
        <v>33</v>
      </c>
      <c r="D18" s="6" t="s">
        <v>69</v>
      </c>
      <c r="E18" s="6" t="s">
        <v>18</v>
      </c>
      <c r="F18" s="6" t="s">
        <v>19</v>
      </c>
      <c r="G18" s="7" t="s">
        <v>70</v>
      </c>
      <c r="H18" s="7" t="s">
        <v>71</v>
      </c>
      <c r="I18" s="7"/>
      <c r="J18" s="7">
        <f t="shared" si="0"/>
        <v>61.16</v>
      </c>
      <c r="K18" s="8">
        <v>69.400000000000006</v>
      </c>
      <c r="L18" s="12">
        <f>J18*60%+K18*40%</f>
        <v>64.456000000000003</v>
      </c>
      <c r="M18" s="11" t="s">
        <v>303</v>
      </c>
    </row>
    <row r="19" spans="1:13" ht="49.5" customHeight="1">
      <c r="A19" s="5">
        <v>17</v>
      </c>
      <c r="B19" s="6" t="s">
        <v>10</v>
      </c>
      <c r="C19" s="6" t="s">
        <v>33</v>
      </c>
      <c r="D19" s="6" t="s">
        <v>63</v>
      </c>
      <c r="E19" s="6" t="s">
        <v>13</v>
      </c>
      <c r="F19" s="6" t="s">
        <v>19</v>
      </c>
      <c r="G19" s="7" t="s">
        <v>64</v>
      </c>
      <c r="H19" s="7" t="s">
        <v>65</v>
      </c>
      <c r="I19" s="7"/>
      <c r="J19" s="7">
        <f t="shared" si="0"/>
        <v>62.1</v>
      </c>
      <c r="K19" s="8">
        <v>67.8</v>
      </c>
      <c r="L19" s="12">
        <f>J19*60%+K19*40%</f>
        <v>64.38</v>
      </c>
      <c r="M19" s="11" t="s">
        <v>303</v>
      </c>
    </row>
    <row r="20" spans="1:13" ht="49.5" customHeight="1">
      <c r="A20" s="5">
        <v>18</v>
      </c>
      <c r="B20" s="6" t="s">
        <v>10</v>
      </c>
      <c r="C20" s="6" t="s">
        <v>33</v>
      </c>
      <c r="D20" s="6" t="s">
        <v>72</v>
      </c>
      <c r="E20" s="6" t="s">
        <v>13</v>
      </c>
      <c r="F20" s="6" t="s">
        <v>19</v>
      </c>
      <c r="G20" s="7" t="s">
        <v>73</v>
      </c>
      <c r="H20" s="7" t="s">
        <v>74</v>
      </c>
      <c r="I20" s="7"/>
      <c r="J20" s="7">
        <f t="shared" si="0"/>
        <v>60.77</v>
      </c>
      <c r="K20" s="8">
        <v>68.3</v>
      </c>
      <c r="L20" s="12">
        <f>J20*60%+K20*40%</f>
        <v>63.782000000000004</v>
      </c>
      <c r="M20" s="11" t="s">
        <v>303</v>
      </c>
    </row>
    <row r="21" spans="1:13" ht="49.5" customHeight="1">
      <c r="A21" s="5">
        <v>19</v>
      </c>
      <c r="B21" s="6" t="s">
        <v>10</v>
      </c>
      <c r="C21" s="6" t="s">
        <v>33</v>
      </c>
      <c r="D21" s="6" t="s">
        <v>61</v>
      </c>
      <c r="E21" s="6" t="s">
        <v>13</v>
      </c>
      <c r="F21" s="6" t="s">
        <v>19</v>
      </c>
      <c r="G21" s="7" t="s">
        <v>62</v>
      </c>
      <c r="H21" s="7" t="s">
        <v>60</v>
      </c>
      <c r="I21" s="7"/>
      <c r="J21" s="7">
        <f t="shared" si="0"/>
        <v>62.93</v>
      </c>
      <c r="K21" s="8">
        <v>0</v>
      </c>
      <c r="L21" s="12">
        <f>J21*60%+K21*40%</f>
        <v>37.757999999999996</v>
      </c>
      <c r="M21" s="11" t="s">
        <v>303</v>
      </c>
    </row>
    <row r="22" spans="1:13" ht="49.5" customHeight="1">
      <c r="A22" s="5">
        <v>20</v>
      </c>
      <c r="B22" s="6" t="s">
        <v>10</v>
      </c>
      <c r="C22" s="6" t="s">
        <v>78</v>
      </c>
      <c r="D22" s="6" t="s">
        <v>79</v>
      </c>
      <c r="E22" s="6" t="s">
        <v>18</v>
      </c>
      <c r="F22" s="6" t="s">
        <v>19</v>
      </c>
      <c r="G22" s="7" t="s">
        <v>80</v>
      </c>
      <c r="H22" s="7" t="s">
        <v>81</v>
      </c>
      <c r="I22" s="7"/>
      <c r="J22" s="7">
        <f t="shared" si="0"/>
        <v>56.59</v>
      </c>
      <c r="K22" s="8">
        <v>68.94</v>
      </c>
      <c r="L22" s="12">
        <f>J22*60%+K22*40%</f>
        <v>61.53</v>
      </c>
      <c r="M22" s="11" t="s">
        <v>302</v>
      </c>
    </row>
    <row r="23" spans="1:13" ht="49.5" customHeight="1">
      <c r="A23" s="5">
        <v>21</v>
      </c>
      <c r="B23" s="6" t="s">
        <v>10</v>
      </c>
      <c r="C23" s="6" t="s">
        <v>78</v>
      </c>
      <c r="D23" s="6" t="s">
        <v>82</v>
      </c>
      <c r="E23" s="6" t="s">
        <v>13</v>
      </c>
      <c r="F23" s="6" t="s">
        <v>19</v>
      </c>
      <c r="G23" s="7" t="s">
        <v>83</v>
      </c>
      <c r="H23" s="7" t="s">
        <v>84</v>
      </c>
      <c r="I23" s="7"/>
      <c r="J23" s="7">
        <f t="shared" si="0"/>
        <v>51.96</v>
      </c>
      <c r="K23" s="8">
        <v>73.900000000000006</v>
      </c>
      <c r="L23" s="12">
        <f>J23*60%+K23*40%</f>
        <v>60.736000000000004</v>
      </c>
      <c r="M23" s="11" t="s">
        <v>303</v>
      </c>
    </row>
    <row r="24" spans="1:13" ht="49.5" customHeight="1">
      <c r="A24" s="5">
        <v>22</v>
      </c>
      <c r="B24" s="6" t="s">
        <v>10</v>
      </c>
      <c r="C24" s="6" t="s">
        <v>78</v>
      </c>
      <c r="D24" s="6" t="s">
        <v>85</v>
      </c>
      <c r="E24" s="6" t="s">
        <v>13</v>
      </c>
      <c r="F24" s="6" t="s">
        <v>19</v>
      </c>
      <c r="G24" s="7" t="s">
        <v>86</v>
      </c>
      <c r="H24" s="7" t="s">
        <v>87</v>
      </c>
      <c r="I24" s="7"/>
      <c r="J24" s="7">
        <f t="shared" si="0"/>
        <v>44.29</v>
      </c>
      <c r="K24" s="8">
        <v>63.72</v>
      </c>
      <c r="L24" s="12">
        <f>J24*60%+K24*40%</f>
        <v>52.061999999999998</v>
      </c>
      <c r="M24" s="11" t="s">
        <v>303</v>
      </c>
    </row>
    <row r="25" spans="1:13" ht="49.5" customHeight="1">
      <c r="A25" s="5">
        <v>23</v>
      </c>
      <c r="B25" s="6" t="s">
        <v>10</v>
      </c>
      <c r="C25" s="6" t="s">
        <v>88</v>
      </c>
      <c r="D25" s="6" t="s">
        <v>89</v>
      </c>
      <c r="E25" s="6" t="s">
        <v>18</v>
      </c>
      <c r="F25" s="6" t="s">
        <v>19</v>
      </c>
      <c r="G25" s="7" t="s">
        <v>90</v>
      </c>
      <c r="H25" s="7" t="s">
        <v>91</v>
      </c>
      <c r="I25" s="7"/>
      <c r="J25" s="7">
        <f t="shared" si="0"/>
        <v>60.63</v>
      </c>
      <c r="K25" s="8">
        <v>77.08</v>
      </c>
      <c r="L25" s="12">
        <f>J25*60%+K25*40%</f>
        <v>67.210000000000008</v>
      </c>
      <c r="M25" s="11" t="s">
        <v>302</v>
      </c>
    </row>
    <row r="26" spans="1:13" ht="49.5" customHeight="1">
      <c r="A26" s="5">
        <v>24</v>
      </c>
      <c r="B26" s="6" t="s">
        <v>10</v>
      </c>
      <c r="C26" s="6" t="s">
        <v>88</v>
      </c>
      <c r="D26" s="6" t="s">
        <v>94</v>
      </c>
      <c r="E26" s="6" t="s">
        <v>18</v>
      </c>
      <c r="F26" s="6" t="s">
        <v>19</v>
      </c>
      <c r="G26" s="7" t="s">
        <v>95</v>
      </c>
      <c r="H26" s="7" t="s">
        <v>30</v>
      </c>
      <c r="I26" s="7"/>
      <c r="J26" s="7">
        <f t="shared" si="0"/>
        <v>53.96</v>
      </c>
      <c r="K26" s="8">
        <v>77.8</v>
      </c>
      <c r="L26" s="12">
        <f>J26*60%+K26*40%</f>
        <v>63.495999999999995</v>
      </c>
      <c r="M26" s="11" t="s">
        <v>303</v>
      </c>
    </row>
    <row r="27" spans="1:13" ht="49.5" customHeight="1">
      <c r="A27" s="5">
        <v>25</v>
      </c>
      <c r="B27" s="6" t="s">
        <v>10</v>
      </c>
      <c r="C27" s="6" t="s">
        <v>88</v>
      </c>
      <c r="D27" s="6" t="s">
        <v>92</v>
      </c>
      <c r="E27" s="6" t="s">
        <v>18</v>
      </c>
      <c r="F27" s="6" t="s">
        <v>19</v>
      </c>
      <c r="G27" s="7" t="s">
        <v>93</v>
      </c>
      <c r="H27" s="7" t="s">
        <v>29</v>
      </c>
      <c r="I27" s="7"/>
      <c r="J27" s="7">
        <f t="shared" si="0"/>
        <v>55.84</v>
      </c>
      <c r="K27" s="8">
        <v>74.400000000000006</v>
      </c>
      <c r="L27" s="12">
        <f>J27*60%+K27*40%</f>
        <v>63.264000000000003</v>
      </c>
      <c r="M27" s="11" t="s">
        <v>303</v>
      </c>
    </row>
    <row r="28" spans="1:13" ht="49.5" customHeight="1">
      <c r="A28" s="5">
        <v>26</v>
      </c>
      <c r="B28" s="6" t="s">
        <v>10</v>
      </c>
      <c r="C28" s="6" t="s">
        <v>96</v>
      </c>
      <c r="D28" s="6" t="s">
        <v>97</v>
      </c>
      <c r="E28" s="6" t="s">
        <v>13</v>
      </c>
      <c r="F28" s="6" t="s">
        <v>19</v>
      </c>
      <c r="G28" s="7" t="s">
        <v>98</v>
      </c>
      <c r="H28" s="7" t="s">
        <v>99</v>
      </c>
      <c r="I28" s="7"/>
      <c r="J28" s="7">
        <f t="shared" si="0"/>
        <v>72.13</v>
      </c>
      <c r="K28" s="8">
        <v>75.52</v>
      </c>
      <c r="L28" s="12">
        <f>J28*60%+K28*40%</f>
        <v>73.48599999999999</v>
      </c>
      <c r="M28" s="11" t="s">
        <v>302</v>
      </c>
    </row>
    <row r="29" spans="1:13" ht="49.5" customHeight="1">
      <c r="A29" s="5">
        <v>27</v>
      </c>
      <c r="B29" s="6" t="s">
        <v>10</v>
      </c>
      <c r="C29" s="6" t="s">
        <v>96</v>
      </c>
      <c r="D29" s="6" t="s">
        <v>103</v>
      </c>
      <c r="E29" s="6" t="s">
        <v>18</v>
      </c>
      <c r="F29" s="6" t="s">
        <v>19</v>
      </c>
      <c r="G29" s="7" t="s">
        <v>104</v>
      </c>
      <c r="H29" s="7" t="s">
        <v>105</v>
      </c>
      <c r="I29" s="7"/>
      <c r="J29" s="7">
        <f t="shared" si="0"/>
        <v>63.54</v>
      </c>
      <c r="K29" s="8">
        <v>72.14</v>
      </c>
      <c r="L29" s="12">
        <f>J29*60%+K29*40%</f>
        <v>66.97999999999999</v>
      </c>
      <c r="M29" s="11" t="s">
        <v>302</v>
      </c>
    </row>
    <row r="30" spans="1:13" ht="49.5" customHeight="1">
      <c r="A30" s="5">
        <v>28</v>
      </c>
      <c r="B30" s="6" t="s">
        <v>10</v>
      </c>
      <c r="C30" s="6" t="s">
        <v>96</v>
      </c>
      <c r="D30" s="6" t="s">
        <v>112</v>
      </c>
      <c r="E30" s="6" t="s">
        <v>18</v>
      </c>
      <c r="F30" s="6" t="s">
        <v>14</v>
      </c>
      <c r="G30" s="7" t="s">
        <v>113</v>
      </c>
      <c r="H30" s="7" t="s">
        <v>114</v>
      </c>
      <c r="I30" s="7">
        <v>2.5</v>
      </c>
      <c r="J30" s="7">
        <f t="shared" si="0"/>
        <v>56.04</v>
      </c>
      <c r="K30" s="8">
        <v>77.459999999999994</v>
      </c>
      <c r="L30" s="12">
        <f>J30*60%+K30*40%</f>
        <v>64.60799999999999</v>
      </c>
      <c r="M30" s="11" t="s">
        <v>303</v>
      </c>
    </row>
    <row r="31" spans="1:13" ht="49.5" customHeight="1">
      <c r="A31" s="5">
        <v>29</v>
      </c>
      <c r="B31" s="6" t="s">
        <v>10</v>
      </c>
      <c r="C31" s="6" t="s">
        <v>96</v>
      </c>
      <c r="D31" s="6" t="s">
        <v>109</v>
      </c>
      <c r="E31" s="6" t="s">
        <v>18</v>
      </c>
      <c r="F31" s="6" t="s">
        <v>14</v>
      </c>
      <c r="G31" s="7" t="s">
        <v>110</v>
      </c>
      <c r="H31" s="7" t="s">
        <v>111</v>
      </c>
      <c r="I31" s="7">
        <v>2.5</v>
      </c>
      <c r="J31" s="7">
        <f t="shared" si="0"/>
        <v>57.65</v>
      </c>
      <c r="K31" s="8">
        <v>73</v>
      </c>
      <c r="L31" s="12">
        <f>J31*60%+K31*40%</f>
        <v>63.79</v>
      </c>
      <c r="M31" s="11" t="s">
        <v>303</v>
      </c>
    </row>
    <row r="32" spans="1:13" ht="49.5" customHeight="1">
      <c r="A32" s="5">
        <v>30</v>
      </c>
      <c r="B32" s="6" t="s">
        <v>10</v>
      </c>
      <c r="C32" s="6" t="s">
        <v>96</v>
      </c>
      <c r="D32" s="6" t="s">
        <v>100</v>
      </c>
      <c r="E32" s="6" t="s">
        <v>18</v>
      </c>
      <c r="F32" s="6" t="s">
        <v>19</v>
      </c>
      <c r="G32" s="7" t="s">
        <v>101</v>
      </c>
      <c r="H32" s="7" t="s">
        <v>102</v>
      </c>
      <c r="I32" s="7"/>
      <c r="J32" s="7">
        <f t="shared" si="0"/>
        <v>64.760000000000005</v>
      </c>
      <c r="K32" s="8">
        <v>0</v>
      </c>
      <c r="L32" s="12">
        <f>J32*60%+K32*40%</f>
        <v>38.856000000000002</v>
      </c>
      <c r="M32" s="11" t="s">
        <v>303</v>
      </c>
    </row>
    <row r="33" spans="1:13" ht="49.5" customHeight="1">
      <c r="A33" s="5">
        <v>31</v>
      </c>
      <c r="B33" s="6" t="s">
        <v>10</v>
      </c>
      <c r="C33" s="6" t="s">
        <v>96</v>
      </c>
      <c r="D33" s="6" t="s">
        <v>106</v>
      </c>
      <c r="E33" s="6" t="s">
        <v>13</v>
      </c>
      <c r="F33" s="6" t="s">
        <v>19</v>
      </c>
      <c r="G33" s="7" t="s">
        <v>107</v>
      </c>
      <c r="H33" s="7" t="s">
        <v>108</v>
      </c>
      <c r="I33" s="7"/>
      <c r="J33" s="7">
        <f t="shared" si="0"/>
        <v>58.69</v>
      </c>
      <c r="K33" s="8">
        <v>0</v>
      </c>
      <c r="L33" s="12">
        <f>J33*60%+K33*40%</f>
        <v>35.213999999999999</v>
      </c>
      <c r="M33" s="11" t="s">
        <v>303</v>
      </c>
    </row>
    <row r="34" spans="1:13" ht="49.5" customHeight="1">
      <c r="A34" s="5">
        <v>32</v>
      </c>
      <c r="B34" s="6" t="s">
        <v>10</v>
      </c>
      <c r="C34" s="6" t="s">
        <v>115</v>
      </c>
      <c r="D34" s="6" t="s">
        <v>119</v>
      </c>
      <c r="E34" s="6" t="s">
        <v>18</v>
      </c>
      <c r="F34" s="6" t="s">
        <v>19</v>
      </c>
      <c r="G34" s="7" t="s">
        <v>120</v>
      </c>
      <c r="H34" s="7" t="s">
        <v>121</v>
      </c>
      <c r="I34" s="7"/>
      <c r="J34" s="7">
        <f t="shared" si="0"/>
        <v>64.98</v>
      </c>
      <c r="K34" s="8">
        <v>79.08</v>
      </c>
      <c r="L34" s="12">
        <f>J34*60%+K34*40%</f>
        <v>70.62</v>
      </c>
      <c r="M34" s="11" t="s">
        <v>302</v>
      </c>
    </row>
    <row r="35" spans="1:13" ht="49.5" customHeight="1">
      <c r="A35" s="5">
        <v>33</v>
      </c>
      <c r="B35" s="6" t="s">
        <v>10</v>
      </c>
      <c r="C35" s="6" t="s">
        <v>115</v>
      </c>
      <c r="D35" s="6" t="s">
        <v>116</v>
      </c>
      <c r="E35" s="6" t="s">
        <v>13</v>
      </c>
      <c r="F35" s="6" t="s">
        <v>19</v>
      </c>
      <c r="G35" s="7" t="s">
        <v>117</v>
      </c>
      <c r="H35" s="7" t="s">
        <v>118</v>
      </c>
      <c r="I35" s="7"/>
      <c r="J35" s="7">
        <f t="shared" ref="J35:J66" si="1">H35+I35</f>
        <v>65.34</v>
      </c>
      <c r="K35" s="8">
        <v>75.3</v>
      </c>
      <c r="L35" s="12">
        <f>J35*60%+K35*40%</f>
        <v>69.323999999999998</v>
      </c>
      <c r="M35" s="11" t="s">
        <v>303</v>
      </c>
    </row>
    <row r="36" spans="1:13" ht="49.5" customHeight="1">
      <c r="A36" s="5">
        <v>34</v>
      </c>
      <c r="B36" s="6" t="s">
        <v>10</v>
      </c>
      <c r="C36" s="6" t="s">
        <v>115</v>
      </c>
      <c r="D36" s="6" t="s">
        <v>122</v>
      </c>
      <c r="E36" s="6" t="s">
        <v>13</v>
      </c>
      <c r="F36" s="6" t="s">
        <v>19</v>
      </c>
      <c r="G36" s="7" t="s">
        <v>123</v>
      </c>
      <c r="H36" s="7" t="s">
        <v>124</v>
      </c>
      <c r="I36" s="7"/>
      <c r="J36" s="7">
        <f t="shared" si="1"/>
        <v>64.040000000000006</v>
      </c>
      <c r="K36" s="8">
        <v>73.400000000000006</v>
      </c>
      <c r="L36" s="12">
        <f>J36*60%+K36*40%</f>
        <v>67.784000000000006</v>
      </c>
      <c r="M36" s="11" t="s">
        <v>303</v>
      </c>
    </row>
    <row r="37" spans="1:13" ht="49.5" customHeight="1">
      <c r="A37" s="5">
        <v>35</v>
      </c>
      <c r="B37" s="6" t="s">
        <v>125</v>
      </c>
      <c r="C37" s="6" t="s">
        <v>126</v>
      </c>
      <c r="D37" s="6" t="s">
        <v>127</v>
      </c>
      <c r="E37" s="6" t="s">
        <v>18</v>
      </c>
      <c r="F37" s="6" t="s">
        <v>19</v>
      </c>
      <c r="G37" s="7" t="s">
        <v>128</v>
      </c>
      <c r="H37" s="7" t="s">
        <v>129</v>
      </c>
      <c r="I37" s="7"/>
      <c r="J37" s="7">
        <f t="shared" si="1"/>
        <v>75.62</v>
      </c>
      <c r="K37" s="8">
        <v>73.760000000000005</v>
      </c>
      <c r="L37" s="12">
        <f>J37*60%+K37*40%</f>
        <v>74.876000000000005</v>
      </c>
      <c r="M37" s="11" t="s">
        <v>302</v>
      </c>
    </row>
    <row r="38" spans="1:13" ht="49.5" customHeight="1">
      <c r="A38" s="5">
        <v>36</v>
      </c>
      <c r="B38" s="6" t="s">
        <v>125</v>
      </c>
      <c r="C38" s="6" t="s">
        <v>126</v>
      </c>
      <c r="D38" s="6" t="s">
        <v>130</v>
      </c>
      <c r="E38" s="6" t="s">
        <v>18</v>
      </c>
      <c r="F38" s="6" t="s">
        <v>14</v>
      </c>
      <c r="G38" s="7" t="s">
        <v>131</v>
      </c>
      <c r="H38" s="7" t="s">
        <v>132</v>
      </c>
      <c r="I38" s="7">
        <v>2.5</v>
      </c>
      <c r="J38" s="7">
        <f t="shared" si="1"/>
        <v>74.739999999999995</v>
      </c>
      <c r="K38" s="8">
        <v>69.5</v>
      </c>
      <c r="L38" s="12">
        <f>J38*60%+K38*40%</f>
        <v>72.643999999999991</v>
      </c>
      <c r="M38" s="11" t="s">
        <v>302</v>
      </c>
    </row>
    <row r="39" spans="1:13" ht="49.5" customHeight="1">
      <c r="A39" s="5">
        <v>37</v>
      </c>
      <c r="B39" s="6" t="s">
        <v>125</v>
      </c>
      <c r="C39" s="9" t="s">
        <v>126</v>
      </c>
      <c r="D39" s="6" t="s">
        <v>133</v>
      </c>
      <c r="E39" s="6" t="s">
        <v>18</v>
      </c>
      <c r="F39" s="6" t="s">
        <v>19</v>
      </c>
      <c r="G39" s="7" t="s">
        <v>134</v>
      </c>
      <c r="H39" s="7" t="s">
        <v>135</v>
      </c>
      <c r="I39" s="7"/>
      <c r="J39" s="7">
        <f t="shared" si="1"/>
        <v>71.569999999999993</v>
      </c>
      <c r="K39" s="8">
        <v>72</v>
      </c>
      <c r="L39" s="12">
        <f>J39*60%+K39*40%</f>
        <v>71.74199999999999</v>
      </c>
      <c r="M39" s="11" t="s">
        <v>302</v>
      </c>
    </row>
    <row r="40" spans="1:13" ht="49.5" customHeight="1">
      <c r="A40" s="5">
        <v>38</v>
      </c>
      <c r="B40" s="6" t="s">
        <v>125</v>
      </c>
      <c r="C40" s="6" t="s">
        <v>126</v>
      </c>
      <c r="D40" s="6" t="s">
        <v>150</v>
      </c>
      <c r="E40" s="6" t="s">
        <v>18</v>
      </c>
      <c r="F40" s="6" t="s">
        <v>19</v>
      </c>
      <c r="G40" s="7" t="s">
        <v>151</v>
      </c>
      <c r="H40" s="7" t="s">
        <v>152</v>
      </c>
      <c r="I40" s="7"/>
      <c r="J40" s="7">
        <f t="shared" si="1"/>
        <v>66.45</v>
      </c>
      <c r="K40" s="8">
        <v>79.099999999999994</v>
      </c>
      <c r="L40" s="12">
        <f>J40*60%+K40*40%</f>
        <v>71.509999999999991</v>
      </c>
      <c r="M40" s="11" t="s">
        <v>302</v>
      </c>
    </row>
    <row r="41" spans="1:13" ht="49.5" customHeight="1">
      <c r="A41" s="5">
        <v>39</v>
      </c>
      <c r="B41" s="6" t="s">
        <v>125</v>
      </c>
      <c r="C41" s="6" t="s">
        <v>126</v>
      </c>
      <c r="D41" s="6" t="s">
        <v>136</v>
      </c>
      <c r="E41" s="6" t="s">
        <v>18</v>
      </c>
      <c r="F41" s="6" t="s">
        <v>19</v>
      </c>
      <c r="G41" s="7" t="s">
        <v>137</v>
      </c>
      <c r="H41" s="7" t="s">
        <v>138</v>
      </c>
      <c r="I41" s="7"/>
      <c r="J41" s="7">
        <f t="shared" si="1"/>
        <v>70.02</v>
      </c>
      <c r="K41" s="8">
        <v>72.239999999999995</v>
      </c>
      <c r="L41" s="12">
        <f>J41*60%+K41*40%</f>
        <v>70.907999999999987</v>
      </c>
      <c r="M41" s="11" t="s">
        <v>302</v>
      </c>
    </row>
    <row r="42" spans="1:13" ht="49.5" customHeight="1">
      <c r="A42" s="5">
        <v>40</v>
      </c>
      <c r="B42" s="6" t="s">
        <v>125</v>
      </c>
      <c r="C42" s="6" t="s">
        <v>126</v>
      </c>
      <c r="D42" s="6" t="s">
        <v>162</v>
      </c>
      <c r="E42" s="6" t="s">
        <v>18</v>
      </c>
      <c r="F42" s="6" t="s">
        <v>19</v>
      </c>
      <c r="G42" s="7" t="s">
        <v>163</v>
      </c>
      <c r="H42" s="7" t="s">
        <v>164</v>
      </c>
      <c r="I42" s="7"/>
      <c r="J42" s="7">
        <f t="shared" si="1"/>
        <v>65.73</v>
      </c>
      <c r="K42" s="8">
        <v>76.98</v>
      </c>
      <c r="L42" s="12">
        <f>J42*60%+K42*40%</f>
        <v>70.23</v>
      </c>
      <c r="M42" s="11" t="s">
        <v>302</v>
      </c>
    </row>
    <row r="43" spans="1:13" ht="49.5" customHeight="1">
      <c r="A43" s="5">
        <v>41</v>
      </c>
      <c r="B43" s="6" t="s">
        <v>125</v>
      </c>
      <c r="C43" s="6" t="s">
        <v>126</v>
      </c>
      <c r="D43" s="6" t="s">
        <v>142</v>
      </c>
      <c r="E43" s="6" t="s">
        <v>18</v>
      </c>
      <c r="F43" s="6" t="s">
        <v>19</v>
      </c>
      <c r="G43" s="7" t="s">
        <v>143</v>
      </c>
      <c r="H43" s="7" t="s">
        <v>144</v>
      </c>
      <c r="I43" s="7"/>
      <c r="J43" s="7">
        <f t="shared" si="1"/>
        <v>67.28</v>
      </c>
      <c r="K43" s="8">
        <v>73.12</v>
      </c>
      <c r="L43" s="12">
        <f>J43*60%+K43*40%</f>
        <v>69.616000000000014</v>
      </c>
      <c r="M43" s="11" t="s">
        <v>303</v>
      </c>
    </row>
    <row r="44" spans="1:13" ht="49.5" customHeight="1">
      <c r="A44" s="5">
        <v>42</v>
      </c>
      <c r="B44" s="6" t="s">
        <v>125</v>
      </c>
      <c r="C44" s="6" t="s">
        <v>126</v>
      </c>
      <c r="D44" s="6" t="s">
        <v>139</v>
      </c>
      <c r="E44" s="6" t="s">
        <v>18</v>
      </c>
      <c r="F44" s="6" t="s">
        <v>19</v>
      </c>
      <c r="G44" s="7" t="s">
        <v>140</v>
      </c>
      <c r="H44" s="7" t="s">
        <v>141</v>
      </c>
      <c r="I44" s="7"/>
      <c r="J44" s="7">
        <f t="shared" si="1"/>
        <v>67.39</v>
      </c>
      <c r="K44" s="8">
        <v>72.38</v>
      </c>
      <c r="L44" s="12">
        <f>J44*60%+K44*40%</f>
        <v>69.385999999999996</v>
      </c>
      <c r="M44" s="11" t="s">
        <v>303</v>
      </c>
    </row>
    <row r="45" spans="1:13" ht="49.5" customHeight="1">
      <c r="A45" s="5">
        <v>43</v>
      </c>
      <c r="B45" s="6" t="s">
        <v>125</v>
      </c>
      <c r="C45" s="6" t="s">
        <v>126</v>
      </c>
      <c r="D45" s="6" t="s">
        <v>148</v>
      </c>
      <c r="E45" s="6" t="s">
        <v>18</v>
      </c>
      <c r="F45" s="6" t="s">
        <v>19</v>
      </c>
      <c r="G45" s="7" t="s">
        <v>149</v>
      </c>
      <c r="H45" s="7" t="s">
        <v>147</v>
      </c>
      <c r="I45" s="7"/>
      <c r="J45" s="7">
        <f t="shared" si="1"/>
        <v>66.81</v>
      </c>
      <c r="K45" s="8">
        <v>71.3</v>
      </c>
      <c r="L45" s="12">
        <f>J45*60%+K45*40%</f>
        <v>68.605999999999995</v>
      </c>
      <c r="M45" s="11" t="s">
        <v>303</v>
      </c>
    </row>
    <row r="46" spans="1:13" ht="49.5" customHeight="1">
      <c r="A46" s="5">
        <v>44</v>
      </c>
      <c r="B46" s="6" t="s">
        <v>125</v>
      </c>
      <c r="C46" s="9" t="s">
        <v>126</v>
      </c>
      <c r="D46" s="6" t="s">
        <v>156</v>
      </c>
      <c r="E46" s="6" t="s">
        <v>18</v>
      </c>
      <c r="F46" s="6" t="s">
        <v>19</v>
      </c>
      <c r="G46" s="7" t="s">
        <v>157</v>
      </c>
      <c r="H46" s="7" t="s">
        <v>158</v>
      </c>
      <c r="I46" s="7"/>
      <c r="J46" s="7">
        <f t="shared" si="1"/>
        <v>65.95</v>
      </c>
      <c r="K46" s="8">
        <v>72.58</v>
      </c>
      <c r="L46" s="12">
        <f>J46*60%+K46*40%</f>
        <v>68.602000000000004</v>
      </c>
      <c r="M46" s="11" t="s">
        <v>303</v>
      </c>
    </row>
    <row r="47" spans="1:13" ht="49.5" customHeight="1">
      <c r="A47" s="5">
        <v>45</v>
      </c>
      <c r="B47" s="6" t="s">
        <v>125</v>
      </c>
      <c r="C47" s="6" t="s">
        <v>126</v>
      </c>
      <c r="D47" s="6" t="s">
        <v>145</v>
      </c>
      <c r="E47" s="6" t="s">
        <v>18</v>
      </c>
      <c r="F47" s="6" t="s">
        <v>19</v>
      </c>
      <c r="G47" s="7" t="s">
        <v>146</v>
      </c>
      <c r="H47" s="7" t="s">
        <v>147</v>
      </c>
      <c r="I47" s="7"/>
      <c r="J47" s="7">
        <f t="shared" si="1"/>
        <v>66.81</v>
      </c>
      <c r="K47" s="8">
        <v>70.319999999999993</v>
      </c>
      <c r="L47" s="12">
        <f>J47*60%+K47*40%</f>
        <v>68.213999999999999</v>
      </c>
      <c r="M47" s="11" t="s">
        <v>303</v>
      </c>
    </row>
    <row r="48" spans="1:13" ht="49.5" customHeight="1">
      <c r="A48" s="5">
        <v>46</v>
      </c>
      <c r="B48" s="6" t="s">
        <v>125</v>
      </c>
      <c r="C48" s="6" t="s">
        <v>126</v>
      </c>
      <c r="D48" s="6" t="s">
        <v>170</v>
      </c>
      <c r="E48" s="6" t="s">
        <v>18</v>
      </c>
      <c r="F48" s="6" t="s">
        <v>19</v>
      </c>
      <c r="G48" s="7" t="s">
        <v>171</v>
      </c>
      <c r="H48" s="7" t="s">
        <v>172</v>
      </c>
      <c r="I48" s="7"/>
      <c r="J48" s="7">
        <f t="shared" si="1"/>
        <v>65.45</v>
      </c>
      <c r="K48" s="8">
        <v>72.239999999999995</v>
      </c>
      <c r="L48" s="12">
        <f>J48*60%+K48*40%</f>
        <v>68.165999999999997</v>
      </c>
      <c r="M48" s="11" t="s">
        <v>303</v>
      </c>
    </row>
    <row r="49" spans="1:13" ht="49.5" customHeight="1">
      <c r="A49" s="5">
        <v>47</v>
      </c>
      <c r="B49" s="6" t="s">
        <v>125</v>
      </c>
      <c r="C49" s="6" t="s">
        <v>126</v>
      </c>
      <c r="D49" s="6" t="s">
        <v>173</v>
      </c>
      <c r="E49" s="6" t="s">
        <v>18</v>
      </c>
      <c r="F49" s="6" t="s">
        <v>14</v>
      </c>
      <c r="G49" s="7" t="s">
        <v>174</v>
      </c>
      <c r="H49" s="7" t="s">
        <v>175</v>
      </c>
      <c r="I49" s="7">
        <v>2.5</v>
      </c>
      <c r="J49" s="7">
        <f t="shared" si="1"/>
        <v>65.38</v>
      </c>
      <c r="K49" s="8">
        <v>72.06</v>
      </c>
      <c r="L49" s="12">
        <f>J49*60%+K49*40%</f>
        <v>68.051999999999992</v>
      </c>
      <c r="M49" s="11" t="s">
        <v>303</v>
      </c>
    </row>
    <row r="50" spans="1:13" ht="49.5" customHeight="1">
      <c r="A50" s="5">
        <v>48</v>
      </c>
      <c r="B50" s="6" t="s">
        <v>125</v>
      </c>
      <c r="C50" s="6" t="s">
        <v>126</v>
      </c>
      <c r="D50" s="6" t="s">
        <v>28</v>
      </c>
      <c r="E50" s="6" t="s">
        <v>18</v>
      </c>
      <c r="F50" s="6" t="s">
        <v>19</v>
      </c>
      <c r="G50" s="7" t="s">
        <v>168</v>
      </c>
      <c r="H50" s="7" t="s">
        <v>169</v>
      </c>
      <c r="I50" s="7"/>
      <c r="J50" s="7">
        <f t="shared" si="1"/>
        <v>65.62</v>
      </c>
      <c r="K50" s="8">
        <v>71.239999999999995</v>
      </c>
      <c r="L50" s="12">
        <f>J50*60%+K50*40%</f>
        <v>67.867999999999995</v>
      </c>
      <c r="M50" s="11" t="s">
        <v>303</v>
      </c>
    </row>
    <row r="51" spans="1:13" ht="49.5" customHeight="1">
      <c r="A51" s="5">
        <v>49</v>
      </c>
      <c r="B51" s="6" t="s">
        <v>125</v>
      </c>
      <c r="C51" s="9" t="s">
        <v>126</v>
      </c>
      <c r="D51" s="6" t="s">
        <v>159</v>
      </c>
      <c r="E51" s="6" t="s">
        <v>13</v>
      </c>
      <c r="F51" s="6" t="s">
        <v>19</v>
      </c>
      <c r="G51" s="7" t="s">
        <v>160</v>
      </c>
      <c r="H51" s="7" t="s">
        <v>161</v>
      </c>
      <c r="I51" s="7"/>
      <c r="J51" s="7">
        <f t="shared" si="1"/>
        <v>65.81</v>
      </c>
      <c r="K51" s="8">
        <v>69.78</v>
      </c>
      <c r="L51" s="12">
        <f>J51*60%+K51*40%</f>
        <v>67.397999999999996</v>
      </c>
      <c r="M51" s="11" t="s">
        <v>303</v>
      </c>
    </row>
    <row r="52" spans="1:13" ht="49.5" customHeight="1">
      <c r="A52" s="5">
        <v>50</v>
      </c>
      <c r="B52" s="6" t="s">
        <v>125</v>
      </c>
      <c r="C52" s="6" t="s">
        <v>126</v>
      </c>
      <c r="D52" s="6" t="s">
        <v>153</v>
      </c>
      <c r="E52" s="6" t="s">
        <v>18</v>
      </c>
      <c r="F52" s="6" t="s">
        <v>14</v>
      </c>
      <c r="G52" s="7" t="s">
        <v>154</v>
      </c>
      <c r="H52" s="7" t="s">
        <v>155</v>
      </c>
      <c r="I52" s="7">
        <v>2.5</v>
      </c>
      <c r="J52" s="7">
        <f t="shared" si="1"/>
        <v>66.400000000000006</v>
      </c>
      <c r="K52" s="8">
        <v>67.92</v>
      </c>
      <c r="L52" s="12">
        <f>J52*60%+K52*40%</f>
        <v>67.00800000000001</v>
      </c>
      <c r="M52" s="11" t="s">
        <v>303</v>
      </c>
    </row>
    <row r="53" spans="1:13" ht="49.5" customHeight="1">
      <c r="A53" s="5">
        <v>51</v>
      </c>
      <c r="B53" s="6" t="s">
        <v>125</v>
      </c>
      <c r="C53" s="9" t="s">
        <v>126</v>
      </c>
      <c r="D53" s="6" t="s">
        <v>176</v>
      </c>
      <c r="E53" s="6" t="s">
        <v>18</v>
      </c>
      <c r="F53" s="6" t="s">
        <v>19</v>
      </c>
      <c r="G53" s="7" t="s">
        <v>177</v>
      </c>
      <c r="H53" s="7" t="s">
        <v>26</v>
      </c>
      <c r="I53" s="7"/>
      <c r="J53" s="7">
        <f t="shared" si="1"/>
        <v>65.23</v>
      </c>
      <c r="K53" s="8">
        <v>68.06</v>
      </c>
      <c r="L53" s="12">
        <f>J53*60%+K53*40%</f>
        <v>66.361999999999995</v>
      </c>
      <c r="M53" s="11" t="s">
        <v>303</v>
      </c>
    </row>
    <row r="54" spans="1:13" ht="49.5" customHeight="1">
      <c r="A54" s="5">
        <v>52</v>
      </c>
      <c r="B54" s="6" t="s">
        <v>125</v>
      </c>
      <c r="C54" s="6" t="s">
        <v>126</v>
      </c>
      <c r="D54" s="6" t="s">
        <v>165</v>
      </c>
      <c r="E54" s="6" t="s">
        <v>18</v>
      </c>
      <c r="F54" s="6" t="s">
        <v>19</v>
      </c>
      <c r="G54" s="7" t="s">
        <v>166</v>
      </c>
      <c r="H54" s="7" t="s">
        <v>167</v>
      </c>
      <c r="I54" s="7"/>
      <c r="J54" s="7">
        <f t="shared" si="1"/>
        <v>65.7</v>
      </c>
      <c r="K54" s="8">
        <v>66.22</v>
      </c>
      <c r="L54" s="12">
        <f>J54*60%+K54*40%</f>
        <v>65.908000000000001</v>
      </c>
      <c r="M54" s="11" t="s">
        <v>303</v>
      </c>
    </row>
    <row r="55" spans="1:13" ht="49.5" customHeight="1">
      <c r="A55" s="5">
        <v>53</v>
      </c>
      <c r="B55" s="6" t="s">
        <v>125</v>
      </c>
      <c r="C55" s="6" t="s">
        <v>181</v>
      </c>
      <c r="D55" s="6" t="s">
        <v>182</v>
      </c>
      <c r="E55" s="6" t="s">
        <v>18</v>
      </c>
      <c r="F55" s="6" t="s">
        <v>19</v>
      </c>
      <c r="G55" s="7" t="s">
        <v>183</v>
      </c>
      <c r="H55" s="7" t="s">
        <v>184</v>
      </c>
      <c r="I55" s="7"/>
      <c r="J55" s="7">
        <f t="shared" si="1"/>
        <v>61.27</v>
      </c>
      <c r="K55" s="8">
        <v>73.58</v>
      </c>
      <c r="L55" s="12">
        <f>J55*60%+K55*40%</f>
        <v>66.194000000000003</v>
      </c>
      <c r="M55" s="11" t="s">
        <v>302</v>
      </c>
    </row>
    <row r="56" spans="1:13" ht="49.5" customHeight="1">
      <c r="A56" s="5">
        <v>54</v>
      </c>
      <c r="B56" s="6" t="s">
        <v>125</v>
      </c>
      <c r="C56" s="6" t="s">
        <v>181</v>
      </c>
      <c r="D56" s="6" t="s">
        <v>185</v>
      </c>
      <c r="E56" s="6" t="s">
        <v>18</v>
      </c>
      <c r="F56" s="6" t="s">
        <v>19</v>
      </c>
      <c r="G56" s="7" t="s">
        <v>186</v>
      </c>
      <c r="H56" s="7" t="s">
        <v>187</v>
      </c>
      <c r="I56" s="7"/>
      <c r="J56" s="7">
        <f t="shared" si="1"/>
        <v>59.25</v>
      </c>
      <c r="K56" s="8">
        <v>73.7</v>
      </c>
      <c r="L56" s="12">
        <f>J56*60%+K56*40%</f>
        <v>65.03</v>
      </c>
      <c r="M56" s="11" t="s">
        <v>302</v>
      </c>
    </row>
    <row r="57" spans="1:13" ht="49.5" customHeight="1">
      <c r="A57" s="5">
        <v>55</v>
      </c>
      <c r="B57" s="6" t="s">
        <v>125</v>
      </c>
      <c r="C57" s="6" t="s">
        <v>181</v>
      </c>
      <c r="D57" s="6" t="s">
        <v>188</v>
      </c>
      <c r="E57" s="6" t="s">
        <v>18</v>
      </c>
      <c r="F57" s="6" t="s">
        <v>14</v>
      </c>
      <c r="G57" s="7" t="s">
        <v>189</v>
      </c>
      <c r="H57" s="7" t="s">
        <v>190</v>
      </c>
      <c r="I57" s="7">
        <v>2.5</v>
      </c>
      <c r="J57" s="7">
        <f t="shared" si="1"/>
        <v>57.4</v>
      </c>
      <c r="K57" s="8">
        <v>73.260000000000005</v>
      </c>
      <c r="L57" s="12">
        <f>J57*60%+K57*40%</f>
        <v>63.744</v>
      </c>
      <c r="M57" s="11" t="s">
        <v>302</v>
      </c>
    </row>
    <row r="58" spans="1:13" ht="49.5" customHeight="1">
      <c r="A58" s="5">
        <v>56</v>
      </c>
      <c r="B58" s="6" t="s">
        <v>125</v>
      </c>
      <c r="C58" s="6" t="s">
        <v>181</v>
      </c>
      <c r="D58" s="6" t="s">
        <v>191</v>
      </c>
      <c r="E58" s="6" t="s">
        <v>18</v>
      </c>
      <c r="F58" s="6" t="s">
        <v>19</v>
      </c>
      <c r="G58" s="7" t="s">
        <v>192</v>
      </c>
      <c r="H58" s="7" t="s">
        <v>29</v>
      </c>
      <c r="I58" s="7"/>
      <c r="J58" s="7">
        <f t="shared" si="1"/>
        <v>55.84</v>
      </c>
      <c r="K58" s="8">
        <v>71.64</v>
      </c>
      <c r="L58" s="12">
        <f>J58*60%+K58*40%</f>
        <v>62.16</v>
      </c>
      <c r="M58" s="11" t="s">
        <v>303</v>
      </c>
    </row>
    <row r="59" spans="1:13" ht="49.5" customHeight="1">
      <c r="A59" s="5">
        <v>57</v>
      </c>
      <c r="B59" s="6" t="s">
        <v>125</v>
      </c>
      <c r="C59" s="6" t="s">
        <v>181</v>
      </c>
      <c r="D59" s="6" t="s">
        <v>200</v>
      </c>
      <c r="E59" s="6" t="s">
        <v>18</v>
      </c>
      <c r="F59" s="6" t="s">
        <v>19</v>
      </c>
      <c r="G59" s="7" t="s">
        <v>201</v>
      </c>
      <c r="H59" s="7" t="s">
        <v>32</v>
      </c>
      <c r="I59" s="7"/>
      <c r="J59" s="7">
        <f t="shared" si="1"/>
        <v>51.27</v>
      </c>
      <c r="K59" s="8">
        <v>74.959999999999994</v>
      </c>
      <c r="L59" s="12">
        <f>J59*60%+K59*40%</f>
        <v>60.745999999999995</v>
      </c>
      <c r="M59" s="11" t="s">
        <v>303</v>
      </c>
    </row>
    <row r="60" spans="1:13" ht="49.5" customHeight="1">
      <c r="A60" s="5">
        <v>58</v>
      </c>
      <c r="B60" s="6" t="s">
        <v>125</v>
      </c>
      <c r="C60" s="6" t="s">
        <v>181</v>
      </c>
      <c r="D60" s="6" t="s">
        <v>202</v>
      </c>
      <c r="E60" s="6" t="s">
        <v>18</v>
      </c>
      <c r="F60" s="6" t="s">
        <v>19</v>
      </c>
      <c r="G60" s="7" t="s">
        <v>203</v>
      </c>
      <c r="H60" s="7" t="s">
        <v>204</v>
      </c>
      <c r="I60" s="7"/>
      <c r="J60" s="7">
        <f t="shared" si="1"/>
        <v>48.97</v>
      </c>
      <c r="K60" s="8">
        <v>72.5</v>
      </c>
      <c r="L60" s="12">
        <f>J60*60%+K60*40%</f>
        <v>58.381999999999998</v>
      </c>
      <c r="M60" s="11" t="s">
        <v>303</v>
      </c>
    </row>
    <row r="61" spans="1:13" ht="49.5" customHeight="1">
      <c r="A61" s="5">
        <v>59</v>
      </c>
      <c r="B61" s="6" t="s">
        <v>125</v>
      </c>
      <c r="C61" s="6" t="s">
        <v>181</v>
      </c>
      <c r="D61" s="6" t="s">
        <v>193</v>
      </c>
      <c r="E61" s="6" t="s">
        <v>18</v>
      </c>
      <c r="F61" s="6" t="s">
        <v>14</v>
      </c>
      <c r="G61" s="7" t="s">
        <v>194</v>
      </c>
      <c r="H61" s="7" t="s">
        <v>31</v>
      </c>
      <c r="I61" s="7">
        <v>2.5</v>
      </c>
      <c r="J61" s="7">
        <f t="shared" si="1"/>
        <v>52.33</v>
      </c>
      <c r="K61" s="8">
        <v>67.28</v>
      </c>
      <c r="L61" s="12">
        <f>J61*60%+K61*40%</f>
        <v>58.31</v>
      </c>
      <c r="M61" s="11" t="s">
        <v>303</v>
      </c>
    </row>
    <row r="62" spans="1:13" ht="49.5" customHeight="1">
      <c r="A62" s="5">
        <v>60</v>
      </c>
      <c r="B62" s="6" t="s">
        <v>125</v>
      </c>
      <c r="C62" s="6" t="s">
        <v>181</v>
      </c>
      <c r="D62" s="6" t="s">
        <v>195</v>
      </c>
      <c r="E62" s="6" t="s">
        <v>18</v>
      </c>
      <c r="F62" s="6" t="s">
        <v>19</v>
      </c>
      <c r="G62" s="7" t="s">
        <v>196</v>
      </c>
      <c r="H62" s="7" t="s">
        <v>197</v>
      </c>
      <c r="I62" s="7"/>
      <c r="J62" s="7">
        <f t="shared" si="1"/>
        <v>51.91</v>
      </c>
      <c r="K62" s="8">
        <v>67.12</v>
      </c>
      <c r="L62" s="12">
        <f>J62*60%+K62*40%</f>
        <v>57.994</v>
      </c>
      <c r="M62" s="11" t="s">
        <v>303</v>
      </c>
    </row>
    <row r="63" spans="1:13" ht="49.5" customHeight="1">
      <c r="A63" s="5">
        <v>61</v>
      </c>
      <c r="B63" s="6" t="s">
        <v>125</v>
      </c>
      <c r="C63" s="6" t="s">
        <v>181</v>
      </c>
      <c r="D63" s="6" t="s">
        <v>198</v>
      </c>
      <c r="E63" s="6" t="s">
        <v>18</v>
      </c>
      <c r="F63" s="6" t="s">
        <v>19</v>
      </c>
      <c r="G63" s="7" t="s">
        <v>199</v>
      </c>
      <c r="H63" s="7" t="s">
        <v>32</v>
      </c>
      <c r="I63" s="7"/>
      <c r="J63" s="7">
        <f t="shared" si="1"/>
        <v>51.27</v>
      </c>
      <c r="K63" s="8">
        <v>63.7</v>
      </c>
      <c r="L63" s="12">
        <f>J63*60%+K63*40%</f>
        <v>56.242000000000004</v>
      </c>
      <c r="M63" s="11" t="s">
        <v>303</v>
      </c>
    </row>
    <row r="64" spans="1:13" ht="49.5" customHeight="1">
      <c r="A64" s="5">
        <v>62</v>
      </c>
      <c r="B64" s="6" t="s">
        <v>125</v>
      </c>
      <c r="C64" s="9" t="s">
        <v>205</v>
      </c>
      <c r="D64" s="6" t="s">
        <v>206</v>
      </c>
      <c r="E64" s="6" t="s">
        <v>18</v>
      </c>
      <c r="F64" s="6" t="s">
        <v>19</v>
      </c>
      <c r="G64" s="7" t="s">
        <v>207</v>
      </c>
      <c r="H64" s="8">
        <v>61.6</v>
      </c>
      <c r="I64" s="8"/>
      <c r="J64" s="7">
        <f t="shared" si="1"/>
        <v>61.6</v>
      </c>
      <c r="K64" s="8">
        <v>68.42</v>
      </c>
      <c r="L64" s="12">
        <f>J64*60%+K64*40%</f>
        <v>64.328000000000003</v>
      </c>
      <c r="M64" s="11" t="s">
        <v>302</v>
      </c>
    </row>
    <row r="65" spans="1:13" ht="49.5" customHeight="1">
      <c r="A65" s="5">
        <v>63</v>
      </c>
      <c r="B65" s="6" t="s">
        <v>125</v>
      </c>
      <c r="C65" s="9" t="s">
        <v>205</v>
      </c>
      <c r="D65" s="6" t="s">
        <v>208</v>
      </c>
      <c r="E65" s="6" t="s">
        <v>13</v>
      </c>
      <c r="F65" s="6" t="s">
        <v>19</v>
      </c>
      <c r="G65" s="7" t="s">
        <v>209</v>
      </c>
      <c r="H65" s="7" t="s">
        <v>210</v>
      </c>
      <c r="I65" s="7"/>
      <c r="J65" s="7">
        <f t="shared" si="1"/>
        <v>56.01</v>
      </c>
      <c r="K65" s="8">
        <v>75.42</v>
      </c>
      <c r="L65" s="12">
        <f>J65*60%+K65*40%</f>
        <v>63.774000000000001</v>
      </c>
      <c r="M65" s="11" t="s">
        <v>302</v>
      </c>
    </row>
    <row r="66" spans="1:13" ht="49.5" customHeight="1">
      <c r="A66" s="5">
        <v>64</v>
      </c>
      <c r="B66" s="6" t="s">
        <v>125</v>
      </c>
      <c r="C66" s="9" t="s">
        <v>205</v>
      </c>
      <c r="D66" s="6" t="s">
        <v>211</v>
      </c>
      <c r="E66" s="6" t="s">
        <v>13</v>
      </c>
      <c r="F66" s="6" t="s">
        <v>19</v>
      </c>
      <c r="G66" s="7" t="s">
        <v>212</v>
      </c>
      <c r="H66" s="7" t="s">
        <v>213</v>
      </c>
      <c r="I66" s="7"/>
      <c r="J66" s="7">
        <f t="shared" si="1"/>
        <v>52.02</v>
      </c>
      <c r="K66" s="8">
        <v>74.900000000000006</v>
      </c>
      <c r="L66" s="12">
        <f>J66*60%+K66*40%</f>
        <v>61.172000000000004</v>
      </c>
      <c r="M66" s="11" t="s">
        <v>303</v>
      </c>
    </row>
    <row r="67" spans="1:13" ht="49.5" customHeight="1">
      <c r="A67" s="5">
        <v>65</v>
      </c>
      <c r="B67" s="6" t="s">
        <v>125</v>
      </c>
      <c r="C67" s="9" t="s">
        <v>205</v>
      </c>
      <c r="D67" s="6" t="s">
        <v>219</v>
      </c>
      <c r="E67" s="6" t="s">
        <v>18</v>
      </c>
      <c r="F67" s="6" t="s">
        <v>19</v>
      </c>
      <c r="G67" s="7" t="s">
        <v>220</v>
      </c>
      <c r="H67" s="7" t="s">
        <v>221</v>
      </c>
      <c r="I67" s="7"/>
      <c r="J67" s="7">
        <f t="shared" ref="J67:J95" si="2">H67+I67</f>
        <v>48.5</v>
      </c>
      <c r="K67" s="8">
        <v>36.5</v>
      </c>
      <c r="L67" s="12">
        <f>J67*60%+K67*40%</f>
        <v>43.7</v>
      </c>
      <c r="M67" s="11" t="s">
        <v>303</v>
      </c>
    </row>
    <row r="68" spans="1:13" ht="49.5" customHeight="1">
      <c r="A68" s="5">
        <v>66</v>
      </c>
      <c r="B68" s="6" t="s">
        <v>125</v>
      </c>
      <c r="C68" s="9" t="s">
        <v>205</v>
      </c>
      <c r="D68" s="6" t="s">
        <v>214</v>
      </c>
      <c r="E68" s="6" t="s">
        <v>13</v>
      </c>
      <c r="F68" s="6" t="s">
        <v>19</v>
      </c>
      <c r="G68" s="7" t="s">
        <v>215</v>
      </c>
      <c r="H68" s="7" t="s">
        <v>180</v>
      </c>
      <c r="I68" s="7"/>
      <c r="J68" s="7">
        <f t="shared" si="2"/>
        <v>51.05</v>
      </c>
      <c r="K68" s="8">
        <v>0</v>
      </c>
      <c r="L68" s="12">
        <f>J68*60%+K68*40%</f>
        <v>30.629999999999995</v>
      </c>
      <c r="M68" s="11" t="s">
        <v>303</v>
      </c>
    </row>
    <row r="69" spans="1:13" ht="49.5" customHeight="1">
      <c r="A69" s="5">
        <v>67</v>
      </c>
      <c r="B69" s="6" t="s">
        <v>125</v>
      </c>
      <c r="C69" s="9" t="s">
        <v>205</v>
      </c>
      <c r="D69" s="6" t="s">
        <v>216</v>
      </c>
      <c r="E69" s="6" t="s">
        <v>18</v>
      </c>
      <c r="F69" s="6" t="s">
        <v>19</v>
      </c>
      <c r="G69" s="7" t="s">
        <v>217</v>
      </c>
      <c r="H69" s="7" t="s">
        <v>218</v>
      </c>
      <c r="I69" s="7"/>
      <c r="J69" s="7">
        <f t="shared" si="2"/>
        <v>50.25</v>
      </c>
      <c r="K69" s="8">
        <v>0</v>
      </c>
      <c r="L69" s="12">
        <f>J69*60%+K69*40%</f>
        <v>30.15</v>
      </c>
      <c r="M69" s="11" t="s">
        <v>303</v>
      </c>
    </row>
    <row r="70" spans="1:13" ht="49.5" customHeight="1">
      <c r="A70" s="5">
        <v>68</v>
      </c>
      <c r="B70" s="6" t="s">
        <v>222</v>
      </c>
      <c r="C70" s="6" t="s">
        <v>33</v>
      </c>
      <c r="D70" s="6" t="s">
        <v>223</v>
      </c>
      <c r="E70" s="6" t="s">
        <v>13</v>
      </c>
      <c r="F70" s="6" t="s">
        <v>19</v>
      </c>
      <c r="G70" s="7" t="s">
        <v>224</v>
      </c>
      <c r="H70" s="7" t="s">
        <v>225</v>
      </c>
      <c r="I70" s="7"/>
      <c r="J70" s="7">
        <f t="shared" si="2"/>
        <v>74.37</v>
      </c>
      <c r="K70" s="8">
        <v>78.900000000000006</v>
      </c>
      <c r="L70" s="12">
        <f>J70*60%+K70*40%</f>
        <v>76.182000000000002</v>
      </c>
      <c r="M70" s="11" t="s">
        <v>302</v>
      </c>
    </row>
    <row r="71" spans="1:13" ht="49.5" customHeight="1">
      <c r="A71" s="5">
        <v>69</v>
      </c>
      <c r="B71" s="6" t="s">
        <v>222</v>
      </c>
      <c r="C71" s="6" t="s">
        <v>33</v>
      </c>
      <c r="D71" s="6" t="s">
        <v>232</v>
      </c>
      <c r="E71" s="6" t="s">
        <v>18</v>
      </c>
      <c r="F71" s="6" t="s">
        <v>19</v>
      </c>
      <c r="G71" s="7" t="s">
        <v>233</v>
      </c>
      <c r="H71" s="7" t="s">
        <v>234</v>
      </c>
      <c r="I71" s="7"/>
      <c r="J71" s="7">
        <f t="shared" si="2"/>
        <v>72.959999999999994</v>
      </c>
      <c r="K71" s="8">
        <v>74.72</v>
      </c>
      <c r="L71" s="12">
        <f>J71*60%+K71*40%</f>
        <v>73.664000000000001</v>
      </c>
      <c r="M71" s="11" t="s">
        <v>302</v>
      </c>
    </row>
    <row r="72" spans="1:13" ht="49.5" customHeight="1">
      <c r="A72" s="5">
        <v>70</v>
      </c>
      <c r="B72" s="6" t="s">
        <v>222</v>
      </c>
      <c r="C72" s="6" t="s">
        <v>33</v>
      </c>
      <c r="D72" s="6" t="s">
        <v>226</v>
      </c>
      <c r="E72" s="6" t="s">
        <v>13</v>
      </c>
      <c r="F72" s="6" t="s">
        <v>19</v>
      </c>
      <c r="G72" s="7" t="s">
        <v>227</v>
      </c>
      <c r="H72" s="7" t="s">
        <v>228</v>
      </c>
      <c r="I72" s="7"/>
      <c r="J72" s="7">
        <f t="shared" si="2"/>
        <v>73.900000000000006</v>
      </c>
      <c r="K72" s="8">
        <v>70.64</v>
      </c>
      <c r="L72" s="12">
        <f>J72*60%+K72*40%</f>
        <v>72.596000000000004</v>
      </c>
      <c r="M72" s="11" t="s">
        <v>302</v>
      </c>
    </row>
    <row r="73" spans="1:13" ht="49.5" customHeight="1">
      <c r="A73" s="5">
        <v>71</v>
      </c>
      <c r="B73" s="6" t="s">
        <v>222</v>
      </c>
      <c r="C73" s="6" t="s">
        <v>33</v>
      </c>
      <c r="D73" s="6" t="s">
        <v>235</v>
      </c>
      <c r="E73" s="6" t="s">
        <v>18</v>
      </c>
      <c r="F73" s="6" t="s">
        <v>19</v>
      </c>
      <c r="G73" s="7" t="s">
        <v>236</v>
      </c>
      <c r="H73" s="7" t="s">
        <v>237</v>
      </c>
      <c r="I73" s="7"/>
      <c r="J73" s="7">
        <f t="shared" si="2"/>
        <v>70.63</v>
      </c>
      <c r="K73" s="8">
        <v>73.56</v>
      </c>
      <c r="L73" s="12">
        <f>J73*60%+K73*40%</f>
        <v>71.801999999999992</v>
      </c>
      <c r="M73" s="11" t="s">
        <v>302</v>
      </c>
    </row>
    <row r="74" spans="1:13" ht="49.5" customHeight="1">
      <c r="A74" s="5">
        <v>72</v>
      </c>
      <c r="B74" s="6" t="s">
        <v>222</v>
      </c>
      <c r="C74" s="6" t="s">
        <v>33</v>
      </c>
      <c r="D74" s="6" t="s">
        <v>238</v>
      </c>
      <c r="E74" s="6" t="s">
        <v>18</v>
      </c>
      <c r="F74" s="6" t="s">
        <v>19</v>
      </c>
      <c r="G74" s="7" t="s">
        <v>239</v>
      </c>
      <c r="H74" s="7" t="s">
        <v>240</v>
      </c>
      <c r="I74" s="7"/>
      <c r="J74" s="7">
        <f t="shared" si="2"/>
        <v>69.22</v>
      </c>
      <c r="K74" s="8">
        <v>75.52</v>
      </c>
      <c r="L74" s="12">
        <f>J74*60%+K74*40%</f>
        <v>71.739999999999995</v>
      </c>
      <c r="M74" s="11" t="s">
        <v>303</v>
      </c>
    </row>
    <row r="75" spans="1:13" ht="49.5" customHeight="1">
      <c r="A75" s="5">
        <v>73</v>
      </c>
      <c r="B75" s="6" t="s">
        <v>222</v>
      </c>
      <c r="C75" s="6" t="s">
        <v>33</v>
      </c>
      <c r="D75" s="6" t="s">
        <v>241</v>
      </c>
      <c r="E75" s="6" t="s">
        <v>18</v>
      </c>
      <c r="F75" s="6" t="s">
        <v>19</v>
      </c>
      <c r="G75" s="7" t="s">
        <v>242</v>
      </c>
      <c r="H75" s="7" t="s">
        <v>243</v>
      </c>
      <c r="I75" s="7"/>
      <c r="J75" s="7">
        <f t="shared" si="2"/>
        <v>67.06</v>
      </c>
      <c r="K75" s="8">
        <v>75.58</v>
      </c>
      <c r="L75" s="12">
        <f>J75*60%+K75*40%</f>
        <v>70.467999999999989</v>
      </c>
      <c r="M75" s="11" t="s">
        <v>303</v>
      </c>
    </row>
    <row r="76" spans="1:13" ht="49.5" customHeight="1">
      <c r="A76" s="5">
        <v>74</v>
      </c>
      <c r="B76" s="6" t="s">
        <v>222</v>
      </c>
      <c r="C76" s="6" t="s">
        <v>33</v>
      </c>
      <c r="D76" s="6" t="s">
        <v>244</v>
      </c>
      <c r="E76" s="6" t="s">
        <v>18</v>
      </c>
      <c r="F76" s="6" t="s">
        <v>14</v>
      </c>
      <c r="G76" s="7" t="s">
        <v>245</v>
      </c>
      <c r="H76" s="7" t="s">
        <v>246</v>
      </c>
      <c r="I76" s="7">
        <v>2.5</v>
      </c>
      <c r="J76" s="7">
        <f t="shared" si="2"/>
        <v>66.62</v>
      </c>
      <c r="K76" s="8">
        <v>69.28</v>
      </c>
      <c r="L76" s="12">
        <f>J76*60%+K76*40%</f>
        <v>67.683999999999997</v>
      </c>
      <c r="M76" s="11" t="s">
        <v>303</v>
      </c>
    </row>
    <row r="77" spans="1:13" ht="49.5" customHeight="1">
      <c r="A77" s="5">
        <v>75</v>
      </c>
      <c r="B77" s="6" t="s">
        <v>222</v>
      </c>
      <c r="C77" s="6" t="s">
        <v>33</v>
      </c>
      <c r="D77" s="6" t="s">
        <v>247</v>
      </c>
      <c r="E77" s="6" t="s">
        <v>13</v>
      </c>
      <c r="F77" s="6" t="s">
        <v>19</v>
      </c>
      <c r="G77" s="7" t="s">
        <v>248</v>
      </c>
      <c r="H77" s="7" t="s">
        <v>249</v>
      </c>
      <c r="I77" s="7"/>
      <c r="J77" s="7">
        <f t="shared" si="2"/>
        <v>66.42</v>
      </c>
      <c r="K77" s="8">
        <v>69.34</v>
      </c>
      <c r="L77" s="12">
        <f>J77*60%+K77*40%</f>
        <v>67.587999999999994</v>
      </c>
      <c r="M77" s="11" t="s">
        <v>303</v>
      </c>
    </row>
    <row r="78" spans="1:13" ht="49.5" customHeight="1">
      <c r="A78" s="5">
        <v>76</v>
      </c>
      <c r="B78" s="6" t="s">
        <v>222</v>
      </c>
      <c r="C78" s="6" t="s">
        <v>33</v>
      </c>
      <c r="D78" s="6" t="s">
        <v>252</v>
      </c>
      <c r="E78" s="6" t="s">
        <v>13</v>
      </c>
      <c r="F78" s="6" t="s">
        <v>19</v>
      </c>
      <c r="G78" s="7" t="s">
        <v>253</v>
      </c>
      <c r="H78" s="7" t="s">
        <v>254</v>
      </c>
      <c r="I78" s="7"/>
      <c r="J78" s="7">
        <f t="shared" si="2"/>
        <v>62.96</v>
      </c>
      <c r="K78" s="8">
        <v>71.180000000000007</v>
      </c>
      <c r="L78" s="12">
        <f>J78*60%+K78*40%</f>
        <v>66.248000000000005</v>
      </c>
      <c r="M78" s="11" t="s">
        <v>303</v>
      </c>
    </row>
    <row r="79" spans="1:13" ht="49.5" customHeight="1">
      <c r="A79" s="5">
        <v>77</v>
      </c>
      <c r="B79" s="6" t="s">
        <v>222</v>
      </c>
      <c r="C79" s="6" t="s">
        <v>33</v>
      </c>
      <c r="D79" s="6" t="s">
        <v>229</v>
      </c>
      <c r="E79" s="6" t="s">
        <v>13</v>
      </c>
      <c r="F79" s="6" t="s">
        <v>19</v>
      </c>
      <c r="G79" s="7" t="s">
        <v>230</v>
      </c>
      <c r="H79" s="7" t="s">
        <v>231</v>
      </c>
      <c r="I79" s="7"/>
      <c r="J79" s="7">
        <f t="shared" si="2"/>
        <v>73.069999999999993</v>
      </c>
      <c r="K79" s="8">
        <v>0</v>
      </c>
      <c r="L79" s="12">
        <f>J79*60%+K79*40%</f>
        <v>43.841999999999992</v>
      </c>
      <c r="M79" s="11" t="s">
        <v>303</v>
      </c>
    </row>
    <row r="80" spans="1:13" ht="49.5" customHeight="1">
      <c r="A80" s="5">
        <v>78</v>
      </c>
      <c r="B80" s="6" t="s">
        <v>222</v>
      </c>
      <c r="C80" s="6" t="s">
        <v>33</v>
      </c>
      <c r="D80" s="6" t="s">
        <v>250</v>
      </c>
      <c r="E80" s="6" t="s">
        <v>13</v>
      </c>
      <c r="F80" s="6" t="s">
        <v>19</v>
      </c>
      <c r="G80" s="7" t="s">
        <v>251</v>
      </c>
      <c r="H80" s="7" t="s">
        <v>178</v>
      </c>
      <c r="I80" s="7"/>
      <c r="J80" s="7">
        <f t="shared" si="2"/>
        <v>63.79</v>
      </c>
      <c r="K80" s="8">
        <v>0</v>
      </c>
      <c r="L80" s="12">
        <f>J80*60%+K80*40%</f>
        <v>38.274000000000001</v>
      </c>
      <c r="M80" s="11" t="s">
        <v>303</v>
      </c>
    </row>
    <row r="81" spans="1:13" ht="49.5" customHeight="1">
      <c r="A81" s="5">
        <v>79</v>
      </c>
      <c r="B81" s="6" t="s">
        <v>222</v>
      </c>
      <c r="C81" s="6" t="s">
        <v>33</v>
      </c>
      <c r="D81" s="6" t="s">
        <v>255</v>
      </c>
      <c r="E81" s="6" t="s">
        <v>13</v>
      </c>
      <c r="F81" s="6" t="s">
        <v>19</v>
      </c>
      <c r="G81" s="7" t="s">
        <v>256</v>
      </c>
      <c r="H81" s="7" t="s">
        <v>254</v>
      </c>
      <c r="I81" s="7"/>
      <c r="J81" s="7">
        <f t="shared" si="2"/>
        <v>62.96</v>
      </c>
      <c r="K81" s="8">
        <v>0</v>
      </c>
      <c r="L81" s="12">
        <f>J81*60%+K81*40%</f>
        <v>37.775999999999996</v>
      </c>
      <c r="M81" s="11" t="s">
        <v>303</v>
      </c>
    </row>
    <row r="82" spans="1:13" ht="49.5" customHeight="1">
      <c r="A82" s="5">
        <v>80</v>
      </c>
      <c r="B82" s="6" t="s">
        <v>222</v>
      </c>
      <c r="C82" s="6" t="s">
        <v>257</v>
      </c>
      <c r="D82" s="6" t="s">
        <v>261</v>
      </c>
      <c r="E82" s="6" t="s">
        <v>18</v>
      </c>
      <c r="F82" s="6" t="s">
        <v>19</v>
      </c>
      <c r="G82" s="7" t="s">
        <v>262</v>
      </c>
      <c r="H82" s="7" t="s">
        <v>263</v>
      </c>
      <c r="I82" s="7"/>
      <c r="J82" s="7">
        <f t="shared" si="2"/>
        <v>66.89</v>
      </c>
      <c r="K82" s="8">
        <v>71.08</v>
      </c>
      <c r="L82" s="12">
        <f>J82*60%+K82*40%</f>
        <v>68.566000000000003</v>
      </c>
      <c r="M82" s="11" t="s">
        <v>302</v>
      </c>
    </row>
    <row r="83" spans="1:13" ht="49.5" customHeight="1">
      <c r="A83" s="5">
        <v>81</v>
      </c>
      <c r="B83" s="6" t="s">
        <v>222</v>
      </c>
      <c r="C83" s="6" t="s">
        <v>257</v>
      </c>
      <c r="D83" s="6" t="s">
        <v>258</v>
      </c>
      <c r="E83" s="6" t="s">
        <v>18</v>
      </c>
      <c r="F83" s="6" t="s">
        <v>19</v>
      </c>
      <c r="G83" s="7" t="s">
        <v>259</v>
      </c>
      <c r="H83" s="7" t="s">
        <v>260</v>
      </c>
      <c r="I83" s="7"/>
      <c r="J83" s="7">
        <f t="shared" si="2"/>
        <v>73.180000000000007</v>
      </c>
      <c r="K83" s="8">
        <v>60.92</v>
      </c>
      <c r="L83" s="12">
        <f>J83*60%+K83*40%</f>
        <v>68.27600000000001</v>
      </c>
      <c r="M83" s="11" t="s">
        <v>303</v>
      </c>
    </row>
    <row r="84" spans="1:13" ht="49.5" customHeight="1">
      <c r="A84" s="5">
        <v>82</v>
      </c>
      <c r="B84" s="6" t="s">
        <v>222</v>
      </c>
      <c r="C84" s="6" t="s">
        <v>115</v>
      </c>
      <c r="D84" s="6" t="s">
        <v>264</v>
      </c>
      <c r="E84" s="6" t="s">
        <v>13</v>
      </c>
      <c r="F84" s="6" t="s">
        <v>19</v>
      </c>
      <c r="G84" s="7" t="s">
        <v>265</v>
      </c>
      <c r="H84" s="7" t="s">
        <v>266</v>
      </c>
      <c r="I84" s="7"/>
      <c r="J84" s="7">
        <f t="shared" si="2"/>
        <v>72.790000000000006</v>
      </c>
      <c r="K84" s="8">
        <v>78.22</v>
      </c>
      <c r="L84" s="12">
        <f>J84*60%+K84*40%</f>
        <v>74.962000000000003</v>
      </c>
      <c r="M84" s="11" t="s">
        <v>302</v>
      </c>
    </row>
    <row r="85" spans="1:13" ht="49.5" customHeight="1">
      <c r="A85" s="5">
        <v>83</v>
      </c>
      <c r="B85" s="6" t="s">
        <v>222</v>
      </c>
      <c r="C85" s="6" t="s">
        <v>115</v>
      </c>
      <c r="D85" s="6" t="s">
        <v>267</v>
      </c>
      <c r="E85" s="6" t="s">
        <v>13</v>
      </c>
      <c r="F85" s="6" t="s">
        <v>19</v>
      </c>
      <c r="G85" s="7" t="s">
        <v>268</v>
      </c>
      <c r="H85" s="7" t="s">
        <v>269</v>
      </c>
      <c r="I85" s="7"/>
      <c r="J85" s="7">
        <f t="shared" si="2"/>
        <v>65.2</v>
      </c>
      <c r="K85" s="8">
        <v>0</v>
      </c>
      <c r="L85" s="12">
        <f>J85*60%+K85*40%</f>
        <v>39.119999999999997</v>
      </c>
      <c r="M85" s="11" t="s">
        <v>303</v>
      </c>
    </row>
    <row r="86" spans="1:13" ht="49.5" customHeight="1">
      <c r="A86" s="5">
        <v>84</v>
      </c>
      <c r="B86" s="6" t="s">
        <v>222</v>
      </c>
      <c r="C86" s="6" t="s">
        <v>115</v>
      </c>
      <c r="D86" s="6" t="s">
        <v>270</v>
      </c>
      <c r="E86" s="6" t="s">
        <v>13</v>
      </c>
      <c r="F86" s="6" t="s">
        <v>19</v>
      </c>
      <c r="G86" s="7" t="s">
        <v>271</v>
      </c>
      <c r="H86" s="7" t="s">
        <v>272</v>
      </c>
      <c r="I86" s="7"/>
      <c r="J86" s="7">
        <f t="shared" si="2"/>
        <v>59.19</v>
      </c>
      <c r="K86" s="8">
        <v>0</v>
      </c>
      <c r="L86" s="12">
        <f>J86*60%+K86*40%</f>
        <v>35.513999999999996</v>
      </c>
      <c r="M86" s="11" t="s">
        <v>303</v>
      </c>
    </row>
    <row r="87" spans="1:13" ht="49.5" customHeight="1">
      <c r="A87" s="5">
        <v>85</v>
      </c>
      <c r="B87" s="6" t="s">
        <v>273</v>
      </c>
      <c r="C87" s="6" t="s">
        <v>257</v>
      </c>
      <c r="D87" s="6" t="s">
        <v>280</v>
      </c>
      <c r="E87" s="6" t="s">
        <v>18</v>
      </c>
      <c r="F87" s="6" t="s">
        <v>19</v>
      </c>
      <c r="G87" s="7" t="s">
        <v>281</v>
      </c>
      <c r="H87" s="7" t="s">
        <v>282</v>
      </c>
      <c r="I87" s="7"/>
      <c r="J87" s="7">
        <f t="shared" si="2"/>
        <v>64.84</v>
      </c>
      <c r="K87" s="8">
        <v>75.099999999999994</v>
      </c>
      <c r="L87" s="12">
        <f>J87*60%+K87*40%</f>
        <v>68.944000000000003</v>
      </c>
      <c r="M87" s="11" t="s">
        <v>302</v>
      </c>
    </row>
    <row r="88" spans="1:13" ht="49.5" customHeight="1">
      <c r="A88" s="5">
        <v>86</v>
      </c>
      <c r="B88" s="6" t="s">
        <v>273</v>
      </c>
      <c r="C88" s="6" t="s">
        <v>257</v>
      </c>
      <c r="D88" s="6" t="s">
        <v>274</v>
      </c>
      <c r="E88" s="6" t="s">
        <v>18</v>
      </c>
      <c r="F88" s="6" t="s">
        <v>19</v>
      </c>
      <c r="G88" s="7" t="s">
        <v>275</v>
      </c>
      <c r="H88" s="7" t="s">
        <v>276</v>
      </c>
      <c r="I88" s="7"/>
      <c r="J88" s="7">
        <f t="shared" si="2"/>
        <v>67.97</v>
      </c>
      <c r="K88" s="8">
        <v>0</v>
      </c>
      <c r="L88" s="12">
        <f>J88*60%+K88*40%</f>
        <v>40.781999999999996</v>
      </c>
      <c r="M88" s="11" t="s">
        <v>303</v>
      </c>
    </row>
    <row r="89" spans="1:13" ht="49.5" customHeight="1">
      <c r="A89" s="5">
        <v>87</v>
      </c>
      <c r="B89" s="6" t="s">
        <v>273</v>
      </c>
      <c r="C89" s="6" t="s">
        <v>257</v>
      </c>
      <c r="D89" s="6" t="s">
        <v>277</v>
      </c>
      <c r="E89" s="6" t="s">
        <v>18</v>
      </c>
      <c r="F89" s="6" t="s">
        <v>19</v>
      </c>
      <c r="G89" s="7" t="s">
        <v>278</v>
      </c>
      <c r="H89" s="7" t="s">
        <v>279</v>
      </c>
      <c r="I89" s="7"/>
      <c r="J89" s="7">
        <f t="shared" si="2"/>
        <v>65.400000000000006</v>
      </c>
      <c r="K89" s="8">
        <v>0</v>
      </c>
      <c r="L89" s="12">
        <f>J89*60%+K89*40%</f>
        <v>39.24</v>
      </c>
      <c r="M89" s="11" t="s">
        <v>303</v>
      </c>
    </row>
    <row r="90" spans="1:13" ht="49.5" customHeight="1">
      <c r="A90" s="5">
        <v>88</v>
      </c>
      <c r="B90" s="6" t="s">
        <v>273</v>
      </c>
      <c r="C90" s="6" t="s">
        <v>283</v>
      </c>
      <c r="D90" s="6" t="s">
        <v>284</v>
      </c>
      <c r="E90" s="6" t="s">
        <v>18</v>
      </c>
      <c r="F90" s="6" t="s">
        <v>19</v>
      </c>
      <c r="G90" s="7" t="s">
        <v>285</v>
      </c>
      <c r="H90" s="7" t="s">
        <v>286</v>
      </c>
      <c r="I90" s="7"/>
      <c r="J90" s="7">
        <f t="shared" si="2"/>
        <v>74.540000000000006</v>
      </c>
      <c r="K90" s="8">
        <v>75.56</v>
      </c>
      <c r="L90" s="12">
        <f>J90*60%+K90*40%</f>
        <v>74.948000000000008</v>
      </c>
      <c r="M90" s="11" t="s">
        <v>302</v>
      </c>
    </row>
    <row r="91" spans="1:13" ht="49.5" customHeight="1">
      <c r="A91" s="5">
        <v>89</v>
      </c>
      <c r="B91" s="6" t="s">
        <v>273</v>
      </c>
      <c r="C91" s="6" t="s">
        <v>283</v>
      </c>
      <c r="D91" s="6" t="s">
        <v>287</v>
      </c>
      <c r="E91" s="6" t="s">
        <v>18</v>
      </c>
      <c r="F91" s="6" t="s">
        <v>14</v>
      </c>
      <c r="G91" s="7" t="s">
        <v>288</v>
      </c>
      <c r="H91" s="7" t="s">
        <v>289</v>
      </c>
      <c r="I91" s="7">
        <v>2.5</v>
      </c>
      <c r="J91" s="7">
        <f t="shared" si="2"/>
        <v>70.64</v>
      </c>
      <c r="K91" s="8">
        <v>74.28</v>
      </c>
      <c r="L91" s="12">
        <f>J91*60%+K91*40%</f>
        <v>72.096000000000004</v>
      </c>
      <c r="M91" s="11" t="s">
        <v>303</v>
      </c>
    </row>
    <row r="92" spans="1:13" ht="49.5" customHeight="1">
      <c r="A92" s="5">
        <v>90</v>
      </c>
      <c r="B92" s="6" t="s">
        <v>273</v>
      </c>
      <c r="C92" s="6" t="s">
        <v>283</v>
      </c>
      <c r="D92" s="6" t="s">
        <v>290</v>
      </c>
      <c r="E92" s="6" t="s">
        <v>13</v>
      </c>
      <c r="F92" s="6" t="s">
        <v>19</v>
      </c>
      <c r="G92" s="7" t="s">
        <v>291</v>
      </c>
      <c r="H92" s="7" t="s">
        <v>65</v>
      </c>
      <c r="I92" s="7"/>
      <c r="J92" s="7">
        <f t="shared" si="2"/>
        <v>62.1</v>
      </c>
      <c r="K92" s="8">
        <v>79.900000000000006</v>
      </c>
      <c r="L92" s="12">
        <f>J92*60%+K92*40%</f>
        <v>69.22</v>
      </c>
      <c r="M92" s="11" t="s">
        <v>303</v>
      </c>
    </row>
    <row r="93" spans="1:13" ht="49.5" customHeight="1">
      <c r="A93" s="5">
        <v>91</v>
      </c>
      <c r="B93" s="6" t="s">
        <v>273</v>
      </c>
      <c r="C93" s="9" t="s">
        <v>115</v>
      </c>
      <c r="D93" s="6" t="s">
        <v>292</v>
      </c>
      <c r="E93" s="6" t="s">
        <v>18</v>
      </c>
      <c r="F93" s="6" t="s">
        <v>19</v>
      </c>
      <c r="G93" s="7" t="s">
        <v>293</v>
      </c>
      <c r="H93" s="7" t="s">
        <v>27</v>
      </c>
      <c r="I93" s="7"/>
      <c r="J93" s="7">
        <f t="shared" si="2"/>
        <v>64.73</v>
      </c>
      <c r="K93" s="8">
        <v>72.92</v>
      </c>
      <c r="L93" s="12">
        <f>J93*60%+K93*40%</f>
        <v>68.006</v>
      </c>
      <c r="M93" s="11" t="s">
        <v>302</v>
      </c>
    </row>
    <row r="94" spans="1:13" ht="49.5" customHeight="1">
      <c r="A94" s="5">
        <v>92</v>
      </c>
      <c r="B94" s="6" t="s">
        <v>273</v>
      </c>
      <c r="C94" s="6" t="s">
        <v>115</v>
      </c>
      <c r="D94" s="6" t="s">
        <v>294</v>
      </c>
      <c r="E94" s="6" t="s">
        <v>13</v>
      </c>
      <c r="F94" s="6" t="s">
        <v>19</v>
      </c>
      <c r="G94" s="7" t="s">
        <v>295</v>
      </c>
      <c r="H94" s="7" t="s">
        <v>179</v>
      </c>
      <c r="I94" s="7"/>
      <c r="J94" s="7">
        <f t="shared" si="2"/>
        <v>61.05</v>
      </c>
      <c r="K94" s="8">
        <v>71.36</v>
      </c>
      <c r="L94" s="12">
        <f>J94*60%+K94*40%</f>
        <v>65.173999999999992</v>
      </c>
      <c r="M94" s="11" t="s">
        <v>303</v>
      </c>
    </row>
    <row r="95" spans="1:13" ht="49.5" customHeight="1">
      <c r="A95" s="5">
        <v>93</v>
      </c>
      <c r="B95" s="6" t="s">
        <v>273</v>
      </c>
      <c r="C95" s="6" t="s">
        <v>115</v>
      </c>
      <c r="D95" s="6" t="s">
        <v>296</v>
      </c>
      <c r="E95" s="6" t="s">
        <v>13</v>
      </c>
      <c r="F95" s="6" t="s">
        <v>19</v>
      </c>
      <c r="G95" s="7" t="s">
        <v>297</v>
      </c>
      <c r="H95" s="7" t="s">
        <v>298</v>
      </c>
      <c r="I95" s="7"/>
      <c r="J95" s="7">
        <f t="shared" si="2"/>
        <v>55.95</v>
      </c>
      <c r="K95" s="8">
        <v>73.319999999999993</v>
      </c>
      <c r="L95" s="12">
        <f>J95*60%+K95*40%</f>
        <v>62.897999999999996</v>
      </c>
      <c r="M95" s="11" t="s">
        <v>303</v>
      </c>
    </row>
  </sheetData>
  <sortState ref="A3:O95">
    <sortCondition ref="B3:B95"/>
    <sortCondition ref="C3:C95"/>
    <sortCondition descending="1" ref="L3:L95"/>
  </sortState>
  <mergeCells count="1">
    <mergeCell ref="A1:M1"/>
  </mergeCells>
  <phoneticPr fontId="1" type="noConversion"/>
  <printOptions horizontalCentered="1"/>
  <pageMargins left="0.55118110236220474" right="0.55118110236220474" top="0.82677165354330717" bottom="0.74803149606299213" header="0.6692913385826772" footer="0.51181102362204722"/>
  <pageSetup paperSize="9" scale="77" fitToHeight="20" orientation="portrait" verticalDpi="0"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刘文彪</dc:creator>
  <cp:lastModifiedBy>刘文彪</cp:lastModifiedBy>
  <cp:lastPrinted>2021-12-27T07:18:29Z</cp:lastPrinted>
  <dcterms:created xsi:type="dcterms:W3CDTF">2021-12-20T07:14:08Z</dcterms:created>
  <dcterms:modified xsi:type="dcterms:W3CDTF">2021-12-27T07:18:49Z</dcterms:modified>
</cp:coreProperties>
</file>