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Sheet2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<sst xmlns="http://schemas.openxmlformats.org/spreadsheetml/2006/main" count="223" uniqueCount="124">
  <si>
    <t>准考证号</t>
  </si>
  <si>
    <t>姓名</t>
  </si>
  <si>
    <t>岗位代码</t>
  </si>
  <si>
    <t>笔试成绩</t>
  </si>
  <si>
    <t>笔试折后成绩</t>
  </si>
  <si>
    <t>面试成绩</t>
  </si>
  <si>
    <t>面试折后成绩</t>
  </si>
  <si>
    <t>综合成绩</t>
  </si>
  <si>
    <t>报考单位</t>
  </si>
  <si>
    <t>报考岗位</t>
  </si>
  <si>
    <t>岗位排名</t>
  </si>
  <si>
    <t>214208011225</t>
  </si>
  <si>
    <t>万航航</t>
  </si>
  <si>
    <t>2021H0065</t>
  </si>
  <si>
    <t>温泉社区卫生服务中心</t>
  </si>
  <si>
    <t>公共卫生岗</t>
  </si>
  <si>
    <t>214208010615</t>
  </si>
  <si>
    <t>常青青</t>
  </si>
  <si>
    <t>214208010924</t>
  </si>
  <si>
    <t>贺子玲</t>
  </si>
  <si>
    <t>214208010513</t>
  </si>
  <si>
    <t>谢明</t>
  </si>
  <si>
    <t>214208010602</t>
  </si>
  <si>
    <t>殷多</t>
  </si>
  <si>
    <t>2021H0069</t>
  </si>
  <si>
    <t>京山市永兴社区卫生服务中心</t>
  </si>
  <si>
    <t>214208010517</t>
  </si>
  <si>
    <t>杨芳</t>
  </si>
  <si>
    <t>214208010811</t>
  </si>
  <si>
    <t>王雅露</t>
  </si>
  <si>
    <t>214208011405</t>
  </si>
  <si>
    <t>黄亚琴</t>
  </si>
  <si>
    <t>214208010916</t>
  </si>
  <si>
    <t>段聪</t>
  </si>
  <si>
    <t>2021H0072</t>
  </si>
  <si>
    <t>京山市宋河镇中心卫生院</t>
  </si>
  <si>
    <t>临床医师2</t>
  </si>
  <si>
    <t>214208010320</t>
  </si>
  <si>
    <t>何云霞</t>
  </si>
  <si>
    <t>214208010114</t>
  </si>
  <si>
    <t>刘晓庆</t>
  </si>
  <si>
    <t>2021H0074</t>
  </si>
  <si>
    <t>京山市坪坝镇卫生院</t>
  </si>
  <si>
    <t>214208010514</t>
  </si>
  <si>
    <t>刘聪</t>
  </si>
  <si>
    <t>214208011524</t>
  </si>
  <si>
    <t>陈珂璐</t>
  </si>
  <si>
    <t>2021H0082</t>
  </si>
  <si>
    <t>京山市石龙镇卫生院</t>
  </si>
  <si>
    <t>影像学技师</t>
  </si>
  <si>
    <t>214208010128</t>
  </si>
  <si>
    <t>王玉竹</t>
  </si>
  <si>
    <t>214208011407</t>
  </si>
  <si>
    <t>梁田</t>
  </si>
  <si>
    <t>2021H0083</t>
  </si>
  <si>
    <t>214208010704</t>
  </si>
  <si>
    <t>陈静</t>
  </si>
  <si>
    <t>214208011223</t>
  </si>
  <si>
    <t>金璇子</t>
  </si>
  <si>
    <t>214208011510</t>
  </si>
  <si>
    <t>贾梦君</t>
  </si>
  <si>
    <t>214208011305</t>
  </si>
  <si>
    <t>金婷</t>
  </si>
  <si>
    <t>214208011105</t>
  </si>
  <si>
    <t>王雅琴</t>
  </si>
  <si>
    <t>214208011130</t>
  </si>
  <si>
    <t>张思琦</t>
  </si>
  <si>
    <t>2021H0085</t>
  </si>
  <si>
    <t>京山市雁门口镇卫生院</t>
  </si>
  <si>
    <t>214208010501</t>
  </si>
  <si>
    <t>赵端娜</t>
  </si>
  <si>
    <t>214208010903</t>
  </si>
  <si>
    <t>金慧</t>
  </si>
  <si>
    <t>214208011422</t>
  </si>
  <si>
    <t>姜珊珊</t>
  </si>
  <si>
    <t>214208011110</t>
  </si>
  <si>
    <t>江青平</t>
  </si>
  <si>
    <t>214208010621</t>
  </si>
  <si>
    <t>王陈婉钰</t>
  </si>
  <si>
    <t>214208010404</t>
  </si>
  <si>
    <t>彭卫波</t>
  </si>
  <si>
    <t>2021H0086</t>
  </si>
  <si>
    <t>临床医师</t>
  </si>
  <si>
    <t>214208010609</t>
  </si>
  <si>
    <t>张冬冬</t>
  </si>
  <si>
    <t>214208010718</t>
  </si>
  <si>
    <t>李函格</t>
  </si>
  <si>
    <t>214208010215</t>
  </si>
  <si>
    <t>许慧琼</t>
  </si>
  <si>
    <t>214208010719</t>
  </si>
  <si>
    <t>谭黎明</t>
  </si>
  <si>
    <t>2021H0088</t>
  </si>
  <si>
    <t>京山市第三人民医院</t>
  </si>
  <si>
    <t>药剂师</t>
  </si>
  <si>
    <t>214208010310</t>
  </si>
  <si>
    <t>王吕珍</t>
  </si>
  <si>
    <t>214208010228</t>
  </si>
  <si>
    <t>田媛</t>
  </si>
  <si>
    <t>2021H0089</t>
  </si>
  <si>
    <t>公共卫生</t>
  </si>
  <si>
    <t>214208010216</t>
  </si>
  <si>
    <t>尹雪茹</t>
  </si>
  <si>
    <t>214208010617</t>
  </si>
  <si>
    <t>曾玖玲</t>
  </si>
  <si>
    <t>214208010324</t>
  </si>
  <si>
    <t>刘巧玲</t>
  </si>
  <si>
    <t>214208011324</t>
  </si>
  <si>
    <t>王倩</t>
  </si>
  <si>
    <t>2021H0093</t>
  </si>
  <si>
    <t>京山市罗店镇卫生院(协和京山医院罗店院区)</t>
  </si>
  <si>
    <t>214208010713</t>
  </si>
  <si>
    <t>陈曼</t>
  </si>
  <si>
    <t>214208011417</t>
  </si>
  <si>
    <t>钟兴慧</t>
  </si>
  <si>
    <t>214208011428</t>
  </si>
  <si>
    <t>刘丽华</t>
  </si>
  <si>
    <t>214208010717</t>
  </si>
  <si>
    <t>李晓</t>
  </si>
  <si>
    <t>214208010826</t>
  </si>
  <si>
    <t>常淑宜</t>
  </si>
  <si>
    <t>京山市2021年基层医疗卫生专业技术人员专项公开招聘综合成绩</t>
  </si>
  <si>
    <t>2021H0082</t>
  </si>
  <si>
    <t>2021H0085</t>
  </si>
  <si>
    <t>职位计划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</si>
</sst>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  <numFmt numFmtId="178" formatCode="0.00_ "/>
  </numFmts>
  <fonts count="5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Calibri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b/>
      <sz val="12"/>
      <color theme="1"/>
      <name val="黑体"/>
      <family val="3"/>
    </font>
    <font>
      <sz val="12"/>
      <color theme="1"/>
      <name val="Calibri"/>
      <family val="0"/>
    </font>
    <font>
      <sz val="10"/>
      <color rgb="FFFF0000"/>
      <name val="Calibri"/>
      <family val="0"/>
    </font>
    <font>
      <sz val="12"/>
      <color theme="1"/>
      <name val="仿宋"/>
      <family val="3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3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54" fillId="0" borderId="9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78" fontId="54" fillId="0" borderId="9" xfId="0" applyNumberFormat="1" applyFont="1" applyBorder="1" applyAlignment="1">
      <alignment horizontal="center" vertical="center"/>
    </xf>
    <xf numFmtId="178" fontId="54" fillId="0" borderId="22" xfId="0" applyNumberFormat="1" applyFont="1" applyBorder="1" applyAlignment="1">
      <alignment horizontal="center" vertical="center"/>
    </xf>
    <xf numFmtId="178" fontId="54" fillId="0" borderId="12" xfId="0" applyNumberFormat="1" applyFont="1" applyBorder="1" applyAlignment="1">
      <alignment horizontal="center" vertical="center"/>
    </xf>
    <xf numFmtId="178" fontId="54" fillId="0" borderId="23" xfId="0" applyNumberFormat="1" applyFont="1" applyBorder="1" applyAlignment="1">
      <alignment horizontal="center" vertical="center"/>
    </xf>
    <xf numFmtId="178" fontId="54" fillId="0" borderId="24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13" xfId="0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25" xfId="0" applyFont="1" applyFill="1" applyBorder="1" applyAlignment="1" quotePrefix="1">
      <alignment horizontal="center" vertical="center"/>
    </xf>
    <xf numFmtId="178" fontId="54" fillId="33" borderId="9" xfId="0" applyNumberFormat="1" applyFont="1" applyFill="1" applyBorder="1" applyAlignment="1">
      <alignment horizontal="center" vertical="center"/>
    </xf>
    <xf numFmtId="178" fontId="54" fillId="33" borderId="9" xfId="0" applyNumberFormat="1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13.25390625" style="4" customWidth="1"/>
    <col min="2" max="2" width="9.50390625" style="4" customWidth="1"/>
    <col min="3" max="3" width="10.50390625" style="4" customWidth="1"/>
    <col min="4" max="4" width="4.75390625" style="4" customWidth="1"/>
    <col min="5" max="6" width="7.75390625" style="4" customWidth="1"/>
    <col min="7" max="7" width="7.875" style="4" customWidth="1"/>
    <col min="8" max="8" width="7.625" style="4" customWidth="1"/>
    <col min="9" max="9" width="7.875" style="4" customWidth="1"/>
    <col min="10" max="10" width="23.625" style="4" customWidth="1"/>
    <col min="11" max="11" width="12.125" style="4" customWidth="1"/>
    <col min="12" max="12" width="5.375" style="4" customWidth="1"/>
    <col min="13" max="16384" width="9.00390625" style="4" customWidth="1"/>
  </cols>
  <sheetData>
    <row r="1" spans="1:12" ht="24" customHeight="1">
      <c r="A1" s="46" t="s">
        <v>120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62.25" customHeight="1">
      <c r="A2" s="5" t="s">
        <v>0</v>
      </c>
      <c r="B2" s="6" t="s">
        <v>1</v>
      </c>
      <c r="C2" s="6" t="s">
        <v>2</v>
      </c>
      <c r="D2" s="6" t="s">
        <v>123</v>
      </c>
      <c r="E2" s="7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</row>
    <row r="3" spans="1:12" s="2" customFormat="1" ht="21.75" customHeight="1">
      <c r="A3" s="8" t="s">
        <v>11</v>
      </c>
      <c r="B3" s="9" t="s">
        <v>12</v>
      </c>
      <c r="C3" s="9" t="s">
        <v>13</v>
      </c>
      <c r="D3" s="47">
        <v>2</v>
      </c>
      <c r="E3" s="27">
        <v>131.5</v>
      </c>
      <c r="F3" s="33">
        <f aca="true" t="shared" si="0" ref="F3:F9">E3/2*0.4</f>
        <v>26.3</v>
      </c>
      <c r="G3" s="33">
        <v>72.2</v>
      </c>
      <c r="H3" s="33">
        <f aca="true" t="shared" si="1" ref="H3:H9">G3*0.6</f>
        <v>43.32</v>
      </c>
      <c r="I3" s="33">
        <f aca="true" t="shared" si="2" ref="I3:I9">F3+H3</f>
        <v>69.62</v>
      </c>
      <c r="J3" s="14" t="s">
        <v>14</v>
      </c>
      <c r="K3" s="9" t="s">
        <v>15</v>
      </c>
      <c r="L3" s="15">
        <v>1</v>
      </c>
    </row>
    <row r="4" spans="1:12" s="3" customFormat="1" ht="21.75" customHeight="1">
      <c r="A4" s="9" t="s">
        <v>16</v>
      </c>
      <c r="B4" s="9" t="s">
        <v>17</v>
      </c>
      <c r="C4" s="9" t="s">
        <v>13</v>
      </c>
      <c r="D4" s="47"/>
      <c r="E4" s="27">
        <v>149.5</v>
      </c>
      <c r="F4" s="33">
        <f t="shared" si="0"/>
        <v>29.900000000000002</v>
      </c>
      <c r="G4" s="33">
        <v>64.8</v>
      </c>
      <c r="H4" s="33">
        <f t="shared" si="1"/>
        <v>38.879999999999995</v>
      </c>
      <c r="I4" s="33">
        <f t="shared" si="2"/>
        <v>68.78</v>
      </c>
      <c r="J4" s="14" t="s">
        <v>14</v>
      </c>
      <c r="K4" s="9" t="s">
        <v>15</v>
      </c>
      <c r="L4" s="15">
        <v>2</v>
      </c>
    </row>
    <row r="5" spans="1:12" s="3" customFormat="1" ht="21.75" customHeight="1">
      <c r="A5" s="8" t="s">
        <v>18</v>
      </c>
      <c r="B5" s="9" t="s">
        <v>19</v>
      </c>
      <c r="C5" s="9" t="s">
        <v>13</v>
      </c>
      <c r="D5" s="47"/>
      <c r="E5" s="27">
        <v>134.5</v>
      </c>
      <c r="F5" s="33">
        <f t="shared" si="0"/>
        <v>26.900000000000002</v>
      </c>
      <c r="G5" s="33">
        <v>67.6</v>
      </c>
      <c r="H5" s="33">
        <f t="shared" si="1"/>
        <v>40.559999999999995</v>
      </c>
      <c r="I5" s="33">
        <f t="shared" si="2"/>
        <v>67.46</v>
      </c>
      <c r="J5" s="14" t="s">
        <v>14</v>
      </c>
      <c r="K5" s="9" t="s">
        <v>15</v>
      </c>
      <c r="L5" s="15">
        <v>3</v>
      </c>
    </row>
    <row r="6" spans="1:12" s="2" customFormat="1" ht="21.75" customHeight="1">
      <c r="A6" s="10" t="s">
        <v>20</v>
      </c>
      <c r="B6" s="9" t="s">
        <v>21</v>
      </c>
      <c r="C6" s="9" t="s">
        <v>13</v>
      </c>
      <c r="D6" s="48"/>
      <c r="E6" s="27">
        <v>129.5</v>
      </c>
      <c r="F6" s="33">
        <f t="shared" si="0"/>
        <v>25.900000000000002</v>
      </c>
      <c r="G6" s="33">
        <v>60.4</v>
      </c>
      <c r="H6" s="33">
        <f t="shared" si="1"/>
        <v>36.239999999999995</v>
      </c>
      <c r="I6" s="33">
        <f t="shared" si="2"/>
        <v>62.14</v>
      </c>
      <c r="J6" s="14" t="s">
        <v>14</v>
      </c>
      <c r="K6" s="9" t="s">
        <v>15</v>
      </c>
      <c r="L6" s="15">
        <v>4</v>
      </c>
    </row>
    <row r="7" spans="1:12" s="3" customFormat="1" ht="21.75" customHeight="1">
      <c r="A7" s="8" t="s">
        <v>22</v>
      </c>
      <c r="B7" s="9" t="s">
        <v>23</v>
      </c>
      <c r="C7" s="9" t="s">
        <v>24</v>
      </c>
      <c r="D7" s="47">
        <v>2</v>
      </c>
      <c r="E7" s="27">
        <v>128</v>
      </c>
      <c r="F7" s="33">
        <f t="shared" si="0"/>
        <v>25.6</v>
      </c>
      <c r="G7" s="33">
        <v>79.8</v>
      </c>
      <c r="H7" s="33">
        <f t="shared" si="1"/>
        <v>47.879999999999995</v>
      </c>
      <c r="I7" s="33">
        <f t="shared" si="2"/>
        <v>73.47999999999999</v>
      </c>
      <c r="J7" s="16" t="s">
        <v>25</v>
      </c>
      <c r="K7" s="9" t="s">
        <v>15</v>
      </c>
      <c r="L7" s="17">
        <v>1</v>
      </c>
    </row>
    <row r="8" spans="1:12" s="2" customFormat="1" ht="21.75" customHeight="1">
      <c r="A8" s="10" t="s">
        <v>26</v>
      </c>
      <c r="B8" s="9" t="s">
        <v>27</v>
      </c>
      <c r="C8" s="9" t="s">
        <v>24</v>
      </c>
      <c r="D8" s="47"/>
      <c r="E8" s="27">
        <v>144</v>
      </c>
      <c r="F8" s="33">
        <f t="shared" si="0"/>
        <v>28.8</v>
      </c>
      <c r="G8" s="33">
        <v>66.6</v>
      </c>
      <c r="H8" s="33">
        <f t="shared" si="1"/>
        <v>39.959999999999994</v>
      </c>
      <c r="I8" s="33">
        <f t="shared" si="2"/>
        <v>68.75999999999999</v>
      </c>
      <c r="J8" s="16" t="s">
        <v>25</v>
      </c>
      <c r="K8" s="9" t="s">
        <v>15</v>
      </c>
      <c r="L8" s="17">
        <v>2</v>
      </c>
    </row>
    <row r="9" spans="1:12" s="2" customFormat="1" ht="24" customHeight="1">
      <c r="A9" s="9" t="s">
        <v>28</v>
      </c>
      <c r="B9" s="9" t="s">
        <v>29</v>
      </c>
      <c r="C9" s="9" t="s">
        <v>24</v>
      </c>
      <c r="D9" s="47"/>
      <c r="E9" s="27">
        <v>124</v>
      </c>
      <c r="F9" s="33">
        <f t="shared" si="0"/>
        <v>24.8</v>
      </c>
      <c r="G9" s="33">
        <v>63</v>
      </c>
      <c r="H9" s="33">
        <f t="shared" si="1"/>
        <v>37.8</v>
      </c>
      <c r="I9" s="33">
        <f t="shared" si="2"/>
        <v>62.599999999999994</v>
      </c>
      <c r="J9" s="16" t="s">
        <v>25</v>
      </c>
      <c r="K9" s="9" t="s">
        <v>15</v>
      </c>
      <c r="L9" s="17">
        <v>3</v>
      </c>
    </row>
    <row r="10" spans="1:12" s="2" customFormat="1" ht="23.25" customHeight="1">
      <c r="A10" s="10" t="s">
        <v>30</v>
      </c>
      <c r="B10" s="9" t="s">
        <v>31</v>
      </c>
      <c r="C10" s="9" t="s">
        <v>24</v>
      </c>
      <c r="D10" s="48"/>
      <c r="E10" s="27">
        <v>127</v>
      </c>
      <c r="F10" s="33">
        <f aca="true" t="shared" si="3" ref="F10:F16">E10/2*0.4</f>
        <v>25.400000000000002</v>
      </c>
      <c r="G10" s="33">
        <v>61.5</v>
      </c>
      <c r="H10" s="33">
        <f aca="true" t="shared" si="4" ref="H10:H15">G10*0.6</f>
        <v>36.9</v>
      </c>
      <c r="I10" s="33">
        <f aca="true" t="shared" si="5" ref="I10:I16">F10+H10</f>
        <v>62.3</v>
      </c>
      <c r="J10" s="16" t="s">
        <v>25</v>
      </c>
      <c r="K10" s="9" t="s">
        <v>15</v>
      </c>
      <c r="L10" s="17">
        <v>4</v>
      </c>
    </row>
    <row r="11" spans="1:12" s="2" customFormat="1" ht="27.75" customHeight="1">
      <c r="A11" s="11" t="s">
        <v>32</v>
      </c>
      <c r="B11" s="11" t="s">
        <v>33</v>
      </c>
      <c r="C11" s="11" t="s">
        <v>34</v>
      </c>
      <c r="D11" s="49">
        <v>1</v>
      </c>
      <c r="E11" s="28">
        <v>122</v>
      </c>
      <c r="F11" s="34">
        <f t="shared" si="3"/>
        <v>24.400000000000002</v>
      </c>
      <c r="G11" s="34">
        <v>74.8</v>
      </c>
      <c r="H11" s="34">
        <f t="shared" si="4"/>
        <v>44.879999999999995</v>
      </c>
      <c r="I11" s="34">
        <f t="shared" si="5"/>
        <v>69.28</v>
      </c>
      <c r="J11" s="12" t="s">
        <v>35</v>
      </c>
      <c r="K11" s="11" t="s">
        <v>36</v>
      </c>
      <c r="L11" s="18">
        <v>1</v>
      </c>
    </row>
    <row r="12" spans="1:12" s="2" customFormat="1" ht="27.75" customHeight="1">
      <c r="A12" s="10" t="s">
        <v>37</v>
      </c>
      <c r="B12" s="10" t="s">
        <v>38</v>
      </c>
      <c r="C12" s="10" t="s">
        <v>34</v>
      </c>
      <c r="D12" s="50"/>
      <c r="E12" s="29">
        <v>140</v>
      </c>
      <c r="F12" s="35">
        <f t="shared" si="3"/>
        <v>28</v>
      </c>
      <c r="G12" s="35">
        <v>68.4</v>
      </c>
      <c r="H12" s="35">
        <f t="shared" si="4"/>
        <v>41.04</v>
      </c>
      <c r="I12" s="35">
        <f t="shared" si="5"/>
        <v>69.03999999999999</v>
      </c>
      <c r="J12" s="10" t="s">
        <v>35</v>
      </c>
      <c r="K12" s="10" t="s">
        <v>36</v>
      </c>
      <c r="L12" s="10">
        <v>2</v>
      </c>
    </row>
    <row r="13" spans="1:12" s="2" customFormat="1" ht="27.75" customHeight="1">
      <c r="A13" s="11" t="s">
        <v>39</v>
      </c>
      <c r="B13" s="11" t="s">
        <v>40</v>
      </c>
      <c r="C13" s="11" t="s">
        <v>41</v>
      </c>
      <c r="D13" s="49">
        <v>1</v>
      </c>
      <c r="E13" s="28">
        <v>144.5</v>
      </c>
      <c r="F13" s="34">
        <f t="shared" si="3"/>
        <v>28.900000000000002</v>
      </c>
      <c r="G13" s="34">
        <v>77.8</v>
      </c>
      <c r="H13" s="34">
        <f t="shared" si="4"/>
        <v>46.68</v>
      </c>
      <c r="I13" s="34">
        <f t="shared" si="5"/>
        <v>75.58</v>
      </c>
      <c r="J13" s="12" t="s">
        <v>42</v>
      </c>
      <c r="K13" s="11" t="s">
        <v>15</v>
      </c>
      <c r="L13" s="19">
        <v>1</v>
      </c>
    </row>
    <row r="14" spans="1:12" s="2" customFormat="1" ht="27.75" customHeight="1">
      <c r="A14" s="26" t="s">
        <v>43</v>
      </c>
      <c r="B14" s="10" t="s">
        <v>44</v>
      </c>
      <c r="C14" s="10" t="s">
        <v>41</v>
      </c>
      <c r="D14" s="50"/>
      <c r="E14" s="29">
        <v>138</v>
      </c>
      <c r="F14" s="35">
        <f t="shared" si="3"/>
        <v>27.6</v>
      </c>
      <c r="G14" s="35">
        <v>74.2</v>
      </c>
      <c r="H14" s="35">
        <f t="shared" si="4"/>
        <v>44.52</v>
      </c>
      <c r="I14" s="35">
        <f t="shared" si="5"/>
        <v>72.12</v>
      </c>
      <c r="J14" s="10" t="s">
        <v>42</v>
      </c>
      <c r="K14" s="10" t="s">
        <v>15</v>
      </c>
      <c r="L14" s="20">
        <v>2</v>
      </c>
    </row>
    <row r="15" spans="1:12" s="38" customFormat="1" ht="27.75" customHeight="1">
      <c r="A15" s="39" t="s">
        <v>45</v>
      </c>
      <c r="B15" s="39" t="s">
        <v>46</v>
      </c>
      <c r="C15" s="39" t="s">
        <v>121</v>
      </c>
      <c r="D15" s="51">
        <v>1</v>
      </c>
      <c r="E15" s="40">
        <v>135</v>
      </c>
      <c r="F15" s="33">
        <f t="shared" si="3"/>
        <v>27</v>
      </c>
      <c r="G15" s="33">
        <v>69</v>
      </c>
      <c r="H15" s="33">
        <f t="shared" si="4"/>
        <v>41.4</v>
      </c>
      <c r="I15" s="33">
        <f t="shared" si="5"/>
        <v>68.4</v>
      </c>
      <c r="J15" s="41" t="s">
        <v>48</v>
      </c>
      <c r="K15" s="39" t="s">
        <v>49</v>
      </c>
      <c r="L15" s="42">
        <v>1</v>
      </c>
    </row>
    <row r="16" spans="1:12" s="38" customFormat="1" ht="27.75" customHeight="1">
      <c r="A16" s="39" t="s">
        <v>50</v>
      </c>
      <c r="B16" s="39" t="s">
        <v>51</v>
      </c>
      <c r="C16" s="39" t="s">
        <v>47</v>
      </c>
      <c r="D16" s="52"/>
      <c r="E16" s="40">
        <v>89.5</v>
      </c>
      <c r="F16" s="33">
        <f t="shared" si="3"/>
        <v>17.900000000000002</v>
      </c>
      <c r="G16" s="44">
        <v>0</v>
      </c>
      <c r="H16" s="44">
        <f>G16*0.6</f>
        <v>0</v>
      </c>
      <c r="I16" s="33">
        <f t="shared" si="5"/>
        <v>17.900000000000002</v>
      </c>
      <c r="J16" s="41" t="s">
        <v>48</v>
      </c>
      <c r="K16" s="39" t="s">
        <v>49</v>
      </c>
      <c r="L16" s="42">
        <v>2</v>
      </c>
    </row>
    <row r="17" spans="1:12" s="2" customFormat="1" ht="27.75" customHeight="1">
      <c r="A17" s="11" t="s">
        <v>52</v>
      </c>
      <c r="B17" s="11" t="s">
        <v>53</v>
      </c>
      <c r="C17" s="11" t="s">
        <v>54</v>
      </c>
      <c r="D17" s="53">
        <v>3</v>
      </c>
      <c r="E17" s="28">
        <v>125.5</v>
      </c>
      <c r="F17" s="33">
        <f aca="true" t="shared" si="6" ref="F17:F32">E17/2*0.4</f>
        <v>25.1</v>
      </c>
      <c r="G17" s="33">
        <v>69.4</v>
      </c>
      <c r="H17" s="33">
        <f aca="true" t="shared" si="7" ref="H17:H32">G17*0.6</f>
        <v>41.64</v>
      </c>
      <c r="I17" s="33">
        <f aca="true" t="shared" si="8" ref="I17:I32">F17+H17</f>
        <v>66.74000000000001</v>
      </c>
      <c r="J17" s="12" t="s">
        <v>48</v>
      </c>
      <c r="K17" s="11" t="s">
        <v>15</v>
      </c>
      <c r="L17" s="21">
        <v>1</v>
      </c>
    </row>
    <row r="18" spans="1:12" s="2" customFormat="1" ht="27.75" customHeight="1">
      <c r="A18" s="11" t="s">
        <v>55</v>
      </c>
      <c r="B18" s="11" t="s">
        <v>56</v>
      </c>
      <c r="C18" s="11" t="s">
        <v>54</v>
      </c>
      <c r="D18" s="47"/>
      <c r="E18" s="28">
        <v>115</v>
      </c>
      <c r="F18" s="33">
        <f t="shared" si="6"/>
        <v>23</v>
      </c>
      <c r="G18" s="33">
        <v>69.8</v>
      </c>
      <c r="H18" s="33">
        <f t="shared" si="7"/>
        <v>41.879999999999995</v>
      </c>
      <c r="I18" s="33">
        <f t="shared" si="8"/>
        <v>64.88</v>
      </c>
      <c r="J18" s="12" t="s">
        <v>48</v>
      </c>
      <c r="K18" s="11" t="s">
        <v>15</v>
      </c>
      <c r="L18" s="15">
        <v>2</v>
      </c>
    </row>
    <row r="19" spans="1:12" s="2" customFormat="1" ht="27.75" customHeight="1">
      <c r="A19" s="11" t="s">
        <v>57</v>
      </c>
      <c r="B19" s="11" t="s">
        <v>58</v>
      </c>
      <c r="C19" s="11" t="s">
        <v>54</v>
      </c>
      <c r="D19" s="47"/>
      <c r="E19" s="28">
        <v>119.5</v>
      </c>
      <c r="F19" s="33">
        <f t="shared" si="6"/>
        <v>23.900000000000002</v>
      </c>
      <c r="G19" s="33">
        <v>66</v>
      </c>
      <c r="H19" s="33">
        <f t="shared" si="7"/>
        <v>39.6</v>
      </c>
      <c r="I19" s="33">
        <f t="shared" si="8"/>
        <v>63.5</v>
      </c>
      <c r="J19" s="12" t="s">
        <v>48</v>
      </c>
      <c r="K19" s="11" t="s">
        <v>15</v>
      </c>
      <c r="L19" s="15">
        <v>3</v>
      </c>
    </row>
    <row r="20" spans="1:12" s="2" customFormat="1" ht="27.75" customHeight="1">
      <c r="A20" s="11" t="s">
        <v>59</v>
      </c>
      <c r="B20" s="11" t="s">
        <v>60</v>
      </c>
      <c r="C20" s="11" t="s">
        <v>54</v>
      </c>
      <c r="D20" s="47"/>
      <c r="E20" s="28">
        <v>116.5</v>
      </c>
      <c r="F20" s="33">
        <f t="shared" si="6"/>
        <v>23.3</v>
      </c>
      <c r="G20" s="33">
        <v>65.4</v>
      </c>
      <c r="H20" s="33">
        <f t="shared" si="7"/>
        <v>39.24</v>
      </c>
      <c r="I20" s="33">
        <f t="shared" si="8"/>
        <v>62.540000000000006</v>
      </c>
      <c r="J20" s="12" t="s">
        <v>48</v>
      </c>
      <c r="K20" s="11" t="s">
        <v>15</v>
      </c>
      <c r="L20" s="15">
        <v>4</v>
      </c>
    </row>
    <row r="21" spans="1:12" s="2" customFormat="1" ht="27.75" customHeight="1">
      <c r="A21" s="11" t="s">
        <v>61</v>
      </c>
      <c r="B21" s="11" t="s">
        <v>62</v>
      </c>
      <c r="C21" s="11" t="s">
        <v>54</v>
      </c>
      <c r="D21" s="47"/>
      <c r="E21" s="28">
        <v>112.5</v>
      </c>
      <c r="F21" s="33">
        <f t="shared" si="6"/>
        <v>22.5</v>
      </c>
      <c r="G21" s="33">
        <v>63.4</v>
      </c>
      <c r="H21" s="33">
        <f t="shared" si="7"/>
        <v>38.04</v>
      </c>
      <c r="I21" s="33">
        <f t="shared" si="8"/>
        <v>60.54</v>
      </c>
      <c r="J21" s="12" t="s">
        <v>48</v>
      </c>
      <c r="K21" s="11" t="s">
        <v>15</v>
      </c>
      <c r="L21" s="15">
        <v>5</v>
      </c>
    </row>
    <row r="22" spans="1:12" s="2" customFormat="1" ht="27.75" customHeight="1">
      <c r="A22" s="11" t="s">
        <v>63</v>
      </c>
      <c r="B22" s="11" t="s">
        <v>64</v>
      </c>
      <c r="C22" s="11" t="s">
        <v>54</v>
      </c>
      <c r="D22" s="47"/>
      <c r="E22" s="28">
        <v>105</v>
      </c>
      <c r="F22" s="33">
        <f t="shared" si="6"/>
        <v>21</v>
      </c>
      <c r="G22" s="33">
        <v>63.8</v>
      </c>
      <c r="H22" s="33">
        <f t="shared" si="7"/>
        <v>38.279999999999994</v>
      </c>
      <c r="I22" s="33">
        <f t="shared" si="8"/>
        <v>59.279999999999994</v>
      </c>
      <c r="J22" s="12" t="s">
        <v>48</v>
      </c>
      <c r="K22" s="11" t="s">
        <v>15</v>
      </c>
      <c r="L22" s="15">
        <v>6</v>
      </c>
    </row>
    <row r="23" spans="1:12" s="2" customFormat="1" ht="27.75" customHeight="1">
      <c r="A23" s="43" t="s">
        <v>65</v>
      </c>
      <c r="B23" s="39" t="s">
        <v>66</v>
      </c>
      <c r="C23" s="39" t="s">
        <v>122</v>
      </c>
      <c r="D23" s="54">
        <v>3</v>
      </c>
      <c r="E23" s="40">
        <v>140.5</v>
      </c>
      <c r="F23" s="33">
        <f t="shared" si="6"/>
        <v>28.1</v>
      </c>
      <c r="G23" s="33">
        <v>79.6</v>
      </c>
      <c r="H23" s="33">
        <f t="shared" si="7"/>
        <v>47.76</v>
      </c>
      <c r="I23" s="33">
        <f t="shared" si="8"/>
        <v>75.86</v>
      </c>
      <c r="J23" s="41" t="s">
        <v>68</v>
      </c>
      <c r="K23" s="39" t="s">
        <v>15</v>
      </c>
      <c r="L23" s="15">
        <v>1</v>
      </c>
    </row>
    <row r="24" spans="1:12" s="2" customFormat="1" ht="27.75" customHeight="1">
      <c r="A24" s="39" t="s">
        <v>69</v>
      </c>
      <c r="B24" s="39" t="s">
        <v>70</v>
      </c>
      <c r="C24" s="39" t="s">
        <v>67</v>
      </c>
      <c r="D24" s="55"/>
      <c r="E24" s="40">
        <v>132</v>
      </c>
      <c r="F24" s="33">
        <f t="shared" si="6"/>
        <v>26.400000000000002</v>
      </c>
      <c r="G24" s="33">
        <v>80.2</v>
      </c>
      <c r="H24" s="33">
        <f t="shared" si="7"/>
        <v>48.12</v>
      </c>
      <c r="I24" s="33">
        <f t="shared" si="8"/>
        <v>74.52</v>
      </c>
      <c r="J24" s="41" t="s">
        <v>68</v>
      </c>
      <c r="K24" s="39" t="s">
        <v>15</v>
      </c>
      <c r="L24" s="15">
        <v>2</v>
      </c>
    </row>
    <row r="25" spans="1:12" s="2" customFormat="1" ht="27.75" customHeight="1">
      <c r="A25" s="39" t="s">
        <v>71</v>
      </c>
      <c r="B25" s="39" t="s">
        <v>72</v>
      </c>
      <c r="C25" s="39" t="s">
        <v>67</v>
      </c>
      <c r="D25" s="55"/>
      <c r="E25" s="40">
        <v>126.5</v>
      </c>
      <c r="F25" s="33">
        <f t="shared" si="6"/>
        <v>25.3</v>
      </c>
      <c r="G25" s="33">
        <v>71.2</v>
      </c>
      <c r="H25" s="33">
        <f t="shared" si="7"/>
        <v>42.72</v>
      </c>
      <c r="I25" s="33">
        <f t="shared" si="8"/>
        <v>68.02</v>
      </c>
      <c r="J25" s="41" t="s">
        <v>68</v>
      </c>
      <c r="K25" s="39" t="s">
        <v>15</v>
      </c>
      <c r="L25" s="15">
        <v>3</v>
      </c>
    </row>
    <row r="26" spans="1:12" s="2" customFormat="1" ht="27.75" customHeight="1">
      <c r="A26" s="39" t="s">
        <v>73</v>
      </c>
      <c r="B26" s="39" t="s">
        <v>74</v>
      </c>
      <c r="C26" s="39" t="s">
        <v>67</v>
      </c>
      <c r="D26" s="55"/>
      <c r="E26" s="40">
        <v>111</v>
      </c>
      <c r="F26" s="33">
        <f t="shared" si="6"/>
        <v>22.200000000000003</v>
      </c>
      <c r="G26" s="33">
        <v>73</v>
      </c>
      <c r="H26" s="33">
        <f t="shared" si="7"/>
        <v>43.8</v>
      </c>
      <c r="I26" s="33">
        <f t="shared" si="8"/>
        <v>66</v>
      </c>
      <c r="J26" s="41" t="s">
        <v>68</v>
      </c>
      <c r="K26" s="39" t="s">
        <v>15</v>
      </c>
      <c r="L26" s="15">
        <v>4</v>
      </c>
    </row>
    <row r="27" spans="1:12" s="2" customFormat="1" ht="27.75" customHeight="1">
      <c r="A27" s="39" t="s">
        <v>75</v>
      </c>
      <c r="B27" s="39" t="s">
        <v>76</v>
      </c>
      <c r="C27" s="39" t="s">
        <v>67</v>
      </c>
      <c r="D27" s="55"/>
      <c r="E27" s="40">
        <v>107</v>
      </c>
      <c r="F27" s="33">
        <f t="shared" si="6"/>
        <v>21.400000000000002</v>
      </c>
      <c r="G27" s="33">
        <v>67</v>
      </c>
      <c r="H27" s="33">
        <f t="shared" si="7"/>
        <v>40.199999999999996</v>
      </c>
      <c r="I27" s="33">
        <f t="shared" si="8"/>
        <v>61.599999999999994</v>
      </c>
      <c r="J27" s="41" t="s">
        <v>68</v>
      </c>
      <c r="K27" s="39" t="s">
        <v>15</v>
      </c>
      <c r="L27" s="15">
        <v>5</v>
      </c>
    </row>
    <row r="28" spans="1:12" s="2" customFormat="1" ht="27.75" customHeight="1">
      <c r="A28" s="39" t="s">
        <v>77</v>
      </c>
      <c r="B28" s="39" t="s">
        <v>78</v>
      </c>
      <c r="C28" s="39" t="s">
        <v>67</v>
      </c>
      <c r="D28" s="55"/>
      <c r="E28" s="40">
        <v>125</v>
      </c>
      <c r="F28" s="33">
        <f t="shared" si="6"/>
        <v>25</v>
      </c>
      <c r="G28" s="45">
        <v>0</v>
      </c>
      <c r="H28" s="44">
        <f t="shared" si="7"/>
        <v>0</v>
      </c>
      <c r="I28" s="33">
        <f t="shared" si="8"/>
        <v>25</v>
      </c>
      <c r="J28" s="41" t="s">
        <v>68</v>
      </c>
      <c r="K28" s="39" t="s">
        <v>15</v>
      </c>
      <c r="L28" s="15">
        <v>6</v>
      </c>
    </row>
    <row r="29" spans="1:12" s="2" customFormat="1" ht="27.75" customHeight="1">
      <c r="A29" s="39" t="s">
        <v>79</v>
      </c>
      <c r="B29" s="39" t="s">
        <v>80</v>
      </c>
      <c r="C29" s="39" t="s">
        <v>81</v>
      </c>
      <c r="D29" s="56">
        <v>2</v>
      </c>
      <c r="E29" s="40">
        <v>151</v>
      </c>
      <c r="F29" s="33">
        <f t="shared" si="6"/>
        <v>30.200000000000003</v>
      </c>
      <c r="G29" s="33">
        <v>77.2</v>
      </c>
      <c r="H29" s="33">
        <f t="shared" si="7"/>
        <v>46.32</v>
      </c>
      <c r="I29" s="33">
        <f t="shared" si="8"/>
        <v>76.52000000000001</v>
      </c>
      <c r="J29" s="41" t="s">
        <v>68</v>
      </c>
      <c r="K29" s="39" t="s">
        <v>82</v>
      </c>
      <c r="L29" s="42">
        <v>1</v>
      </c>
    </row>
    <row r="30" spans="1:12" s="2" customFormat="1" ht="27.75" customHeight="1">
      <c r="A30" s="39" t="s">
        <v>83</v>
      </c>
      <c r="B30" s="39" t="s">
        <v>84</v>
      </c>
      <c r="C30" s="39" t="s">
        <v>81</v>
      </c>
      <c r="D30" s="57"/>
      <c r="E30" s="40">
        <v>142</v>
      </c>
      <c r="F30" s="33">
        <f t="shared" si="6"/>
        <v>28.400000000000002</v>
      </c>
      <c r="G30" s="33">
        <v>78.4</v>
      </c>
      <c r="H30" s="33">
        <f t="shared" si="7"/>
        <v>47.04</v>
      </c>
      <c r="I30" s="33">
        <f t="shared" si="8"/>
        <v>75.44</v>
      </c>
      <c r="J30" s="41" t="s">
        <v>68</v>
      </c>
      <c r="K30" s="39" t="s">
        <v>82</v>
      </c>
      <c r="L30" s="42">
        <v>2</v>
      </c>
    </row>
    <row r="31" spans="1:12" s="2" customFormat="1" ht="27.75" customHeight="1">
      <c r="A31" s="39" t="s">
        <v>85</v>
      </c>
      <c r="B31" s="39" t="s">
        <v>86</v>
      </c>
      <c r="C31" s="39" t="s">
        <v>81</v>
      </c>
      <c r="D31" s="57"/>
      <c r="E31" s="40">
        <v>124.5</v>
      </c>
      <c r="F31" s="33">
        <f t="shared" si="6"/>
        <v>24.900000000000002</v>
      </c>
      <c r="G31" s="33">
        <v>69.4</v>
      </c>
      <c r="H31" s="33">
        <f t="shared" si="7"/>
        <v>41.64</v>
      </c>
      <c r="I31" s="33">
        <f t="shared" si="8"/>
        <v>66.54</v>
      </c>
      <c r="J31" s="41" t="s">
        <v>68</v>
      </c>
      <c r="K31" s="39" t="s">
        <v>82</v>
      </c>
      <c r="L31" s="42">
        <v>3</v>
      </c>
    </row>
    <row r="32" spans="1:12" s="2" customFormat="1" ht="27.75" customHeight="1">
      <c r="A32" s="39" t="s">
        <v>87</v>
      </c>
      <c r="B32" s="39" t="s">
        <v>88</v>
      </c>
      <c r="C32" s="39" t="s">
        <v>81</v>
      </c>
      <c r="D32" s="52"/>
      <c r="E32" s="40">
        <v>138.5</v>
      </c>
      <c r="F32" s="33">
        <f t="shared" si="6"/>
        <v>27.700000000000003</v>
      </c>
      <c r="G32" s="44">
        <v>0</v>
      </c>
      <c r="H32" s="44">
        <f t="shared" si="7"/>
        <v>0</v>
      </c>
      <c r="I32" s="33">
        <f t="shared" si="8"/>
        <v>27.700000000000003</v>
      </c>
      <c r="J32" s="41" t="s">
        <v>68</v>
      </c>
      <c r="K32" s="39" t="s">
        <v>82</v>
      </c>
      <c r="L32" s="42">
        <v>4</v>
      </c>
    </row>
    <row r="33" spans="1:12" s="2" customFormat="1" ht="27.75" customHeight="1">
      <c r="A33" s="11" t="s">
        <v>89</v>
      </c>
      <c r="B33" s="11" t="s">
        <v>90</v>
      </c>
      <c r="C33" s="11" t="s">
        <v>91</v>
      </c>
      <c r="D33" s="53">
        <v>1</v>
      </c>
      <c r="E33" s="28">
        <v>147</v>
      </c>
      <c r="F33" s="33">
        <f aca="true" t="shared" si="9" ref="F33:F44">E33/2*0.4</f>
        <v>29.400000000000002</v>
      </c>
      <c r="G33" s="33">
        <v>75.8</v>
      </c>
      <c r="H33" s="33">
        <f aca="true" t="shared" si="10" ref="H33:H44">G33*0.6</f>
        <v>45.48</v>
      </c>
      <c r="I33" s="33">
        <f aca="true" t="shared" si="11" ref="I33:I44">F33+H33</f>
        <v>74.88</v>
      </c>
      <c r="J33" s="12" t="s">
        <v>92</v>
      </c>
      <c r="K33" s="11" t="s">
        <v>93</v>
      </c>
      <c r="L33" s="10">
        <v>1</v>
      </c>
    </row>
    <row r="34" spans="1:12" s="2" customFormat="1" ht="27.75" customHeight="1">
      <c r="A34" s="11" t="s">
        <v>94</v>
      </c>
      <c r="B34" s="11" t="s">
        <v>95</v>
      </c>
      <c r="C34" s="11" t="s">
        <v>91</v>
      </c>
      <c r="D34" s="47"/>
      <c r="E34" s="28">
        <v>124</v>
      </c>
      <c r="F34" s="33">
        <f t="shared" si="9"/>
        <v>24.8</v>
      </c>
      <c r="G34" s="33">
        <v>82.8</v>
      </c>
      <c r="H34" s="33">
        <f t="shared" si="10"/>
        <v>49.68</v>
      </c>
      <c r="I34" s="33">
        <f t="shared" si="11"/>
        <v>74.48</v>
      </c>
      <c r="J34" s="12" t="s">
        <v>92</v>
      </c>
      <c r="K34" s="11" t="s">
        <v>93</v>
      </c>
      <c r="L34" s="10">
        <v>2</v>
      </c>
    </row>
    <row r="35" spans="1:12" s="2" customFormat="1" ht="27.75" customHeight="1">
      <c r="A35" s="11" t="s">
        <v>96</v>
      </c>
      <c r="B35" s="11" t="s">
        <v>97</v>
      </c>
      <c r="C35" s="11" t="s">
        <v>98</v>
      </c>
      <c r="D35" s="53">
        <v>2</v>
      </c>
      <c r="E35" s="28">
        <v>133</v>
      </c>
      <c r="F35" s="33">
        <f t="shared" si="9"/>
        <v>26.6</v>
      </c>
      <c r="G35" s="33">
        <v>79.2</v>
      </c>
      <c r="H35" s="33">
        <f t="shared" si="10"/>
        <v>47.52</v>
      </c>
      <c r="I35" s="33">
        <f t="shared" si="11"/>
        <v>74.12</v>
      </c>
      <c r="J35" s="12" t="s">
        <v>92</v>
      </c>
      <c r="K35" s="11" t="s">
        <v>99</v>
      </c>
      <c r="L35" s="10">
        <v>1</v>
      </c>
    </row>
    <row r="36" spans="1:12" s="2" customFormat="1" ht="27.75" customHeight="1">
      <c r="A36" s="11" t="s">
        <v>100</v>
      </c>
      <c r="B36" s="11" t="s">
        <v>101</v>
      </c>
      <c r="C36" s="11" t="s">
        <v>98</v>
      </c>
      <c r="D36" s="47"/>
      <c r="E36" s="28">
        <v>134.5</v>
      </c>
      <c r="F36" s="33">
        <f t="shared" si="9"/>
        <v>26.900000000000002</v>
      </c>
      <c r="G36" s="33">
        <v>78.4</v>
      </c>
      <c r="H36" s="33">
        <f t="shared" si="10"/>
        <v>47.04</v>
      </c>
      <c r="I36" s="33">
        <f t="shared" si="11"/>
        <v>73.94</v>
      </c>
      <c r="J36" s="12" t="s">
        <v>92</v>
      </c>
      <c r="K36" s="11" t="s">
        <v>99</v>
      </c>
      <c r="L36" s="10">
        <v>2</v>
      </c>
    </row>
    <row r="37" spans="1:12" s="2" customFormat="1" ht="27.75" customHeight="1">
      <c r="A37" s="11" t="s">
        <v>102</v>
      </c>
      <c r="B37" s="11" t="s">
        <v>103</v>
      </c>
      <c r="C37" s="11" t="s">
        <v>98</v>
      </c>
      <c r="D37" s="47"/>
      <c r="E37" s="28">
        <v>111.5</v>
      </c>
      <c r="F37" s="33">
        <f t="shared" si="9"/>
        <v>22.3</v>
      </c>
      <c r="G37" s="33">
        <v>76.4</v>
      </c>
      <c r="H37" s="33">
        <f t="shared" si="10"/>
        <v>45.84</v>
      </c>
      <c r="I37" s="33">
        <f t="shared" si="11"/>
        <v>68.14</v>
      </c>
      <c r="J37" s="12" t="s">
        <v>92</v>
      </c>
      <c r="K37" s="11" t="s">
        <v>99</v>
      </c>
      <c r="L37" s="10">
        <v>3</v>
      </c>
    </row>
    <row r="38" spans="1:12" s="2" customFormat="1" ht="27.75" customHeight="1">
      <c r="A38" s="11" t="s">
        <v>104</v>
      </c>
      <c r="B38" s="11" t="s">
        <v>105</v>
      </c>
      <c r="C38" s="11" t="s">
        <v>98</v>
      </c>
      <c r="D38" s="47"/>
      <c r="E38" s="28">
        <v>123</v>
      </c>
      <c r="F38" s="34">
        <f t="shared" si="9"/>
        <v>24.6</v>
      </c>
      <c r="G38" s="34">
        <v>61.6</v>
      </c>
      <c r="H38" s="34">
        <f t="shared" si="10"/>
        <v>36.96</v>
      </c>
      <c r="I38" s="34">
        <f t="shared" si="11"/>
        <v>61.56</v>
      </c>
      <c r="J38" s="12" t="s">
        <v>92</v>
      </c>
      <c r="K38" s="11" t="s">
        <v>99</v>
      </c>
      <c r="L38" s="18">
        <v>4</v>
      </c>
    </row>
    <row r="39" spans="1:12" s="2" customFormat="1" ht="27.75" customHeight="1">
      <c r="A39" s="11" t="s">
        <v>106</v>
      </c>
      <c r="B39" s="11" t="s">
        <v>107</v>
      </c>
      <c r="C39" s="11" t="s">
        <v>108</v>
      </c>
      <c r="D39" s="49">
        <v>3</v>
      </c>
      <c r="E39" s="28">
        <v>154.5</v>
      </c>
      <c r="F39" s="36">
        <f t="shared" si="9"/>
        <v>30.900000000000002</v>
      </c>
      <c r="G39" s="36">
        <v>73.4</v>
      </c>
      <c r="H39" s="36">
        <f t="shared" si="10"/>
        <v>44.04</v>
      </c>
      <c r="I39" s="36">
        <f t="shared" si="11"/>
        <v>74.94</v>
      </c>
      <c r="J39" s="22" t="s">
        <v>109</v>
      </c>
      <c r="K39" s="11" t="s">
        <v>99</v>
      </c>
      <c r="L39" s="10">
        <v>1</v>
      </c>
    </row>
    <row r="40" spans="1:12" s="2" customFormat="1" ht="27.75" customHeight="1">
      <c r="A40" s="11" t="s">
        <v>110</v>
      </c>
      <c r="B40" s="11" t="s">
        <v>111</v>
      </c>
      <c r="C40" s="11" t="s">
        <v>108</v>
      </c>
      <c r="D40" s="58"/>
      <c r="E40" s="28">
        <v>132</v>
      </c>
      <c r="F40" s="33">
        <f t="shared" si="9"/>
        <v>26.400000000000002</v>
      </c>
      <c r="G40" s="33">
        <v>76.8</v>
      </c>
      <c r="H40" s="33">
        <f t="shared" si="10"/>
        <v>46.08</v>
      </c>
      <c r="I40" s="33">
        <f t="shared" si="11"/>
        <v>72.48</v>
      </c>
      <c r="J40" s="22" t="s">
        <v>109</v>
      </c>
      <c r="K40" s="11" t="s">
        <v>99</v>
      </c>
      <c r="L40" s="10">
        <v>2</v>
      </c>
    </row>
    <row r="41" spans="1:12" s="2" customFormat="1" ht="27.75" customHeight="1">
      <c r="A41" s="11" t="s">
        <v>112</v>
      </c>
      <c r="B41" s="11" t="s">
        <v>113</v>
      </c>
      <c r="C41" s="11" t="s">
        <v>108</v>
      </c>
      <c r="D41" s="58"/>
      <c r="E41" s="28">
        <v>106</v>
      </c>
      <c r="F41" s="33">
        <f t="shared" si="9"/>
        <v>21.200000000000003</v>
      </c>
      <c r="G41" s="33">
        <v>81</v>
      </c>
      <c r="H41" s="33">
        <f t="shared" si="10"/>
        <v>48.6</v>
      </c>
      <c r="I41" s="33">
        <f t="shared" si="11"/>
        <v>69.80000000000001</v>
      </c>
      <c r="J41" s="22" t="s">
        <v>109</v>
      </c>
      <c r="K41" s="11" t="s">
        <v>99</v>
      </c>
      <c r="L41" s="10">
        <v>3</v>
      </c>
    </row>
    <row r="42" spans="1:12" s="2" customFormat="1" ht="27.75" customHeight="1">
      <c r="A42" s="11" t="s">
        <v>114</v>
      </c>
      <c r="B42" s="11" t="s">
        <v>115</v>
      </c>
      <c r="C42" s="11" t="s">
        <v>108</v>
      </c>
      <c r="D42" s="58"/>
      <c r="E42" s="28">
        <v>134.5</v>
      </c>
      <c r="F42" s="33">
        <f t="shared" si="9"/>
        <v>26.900000000000002</v>
      </c>
      <c r="G42" s="33">
        <v>70.6</v>
      </c>
      <c r="H42" s="33">
        <f t="shared" si="10"/>
        <v>42.35999999999999</v>
      </c>
      <c r="I42" s="33">
        <f t="shared" si="11"/>
        <v>69.25999999999999</v>
      </c>
      <c r="J42" s="22" t="s">
        <v>109</v>
      </c>
      <c r="K42" s="11" t="s">
        <v>99</v>
      </c>
      <c r="L42" s="10">
        <v>4</v>
      </c>
    </row>
    <row r="43" spans="1:12" s="2" customFormat="1" ht="27.75" customHeight="1">
      <c r="A43" s="10" t="s">
        <v>116</v>
      </c>
      <c r="B43" s="10" t="s">
        <v>117</v>
      </c>
      <c r="C43" s="13" t="s">
        <v>108</v>
      </c>
      <c r="D43" s="58"/>
      <c r="E43" s="29">
        <v>101</v>
      </c>
      <c r="F43" s="33">
        <f t="shared" si="9"/>
        <v>20.200000000000003</v>
      </c>
      <c r="G43" s="33">
        <v>69.6</v>
      </c>
      <c r="H43" s="33">
        <f t="shared" si="10"/>
        <v>41.76</v>
      </c>
      <c r="I43" s="33">
        <f t="shared" si="11"/>
        <v>61.96</v>
      </c>
      <c r="J43" s="23" t="s">
        <v>109</v>
      </c>
      <c r="K43" s="10" t="s">
        <v>99</v>
      </c>
      <c r="L43" s="10">
        <v>5</v>
      </c>
    </row>
    <row r="44" spans="1:12" s="2" customFormat="1" ht="27.75" customHeight="1">
      <c r="A44" s="8" t="s">
        <v>118</v>
      </c>
      <c r="B44" s="8" t="s">
        <v>119</v>
      </c>
      <c r="C44" s="8" t="s">
        <v>108</v>
      </c>
      <c r="D44" s="50"/>
      <c r="E44" s="30">
        <v>112.5</v>
      </c>
      <c r="F44" s="37">
        <f t="shared" si="9"/>
        <v>22.5</v>
      </c>
      <c r="G44" s="37">
        <v>61.4</v>
      </c>
      <c r="H44" s="37">
        <f t="shared" si="10"/>
        <v>36.839999999999996</v>
      </c>
      <c r="I44" s="37">
        <f t="shared" si="11"/>
        <v>59.339999999999996</v>
      </c>
      <c r="J44" s="24" t="s">
        <v>109</v>
      </c>
      <c r="K44" s="8" t="s">
        <v>99</v>
      </c>
      <c r="L44" s="10">
        <v>6</v>
      </c>
    </row>
    <row r="45" spans="1:12" s="2" customFormat="1" ht="27.75" customHeight="1">
      <c r="A45"/>
      <c r="B45"/>
      <c r="C45"/>
      <c r="D45"/>
      <c r="E45" s="31"/>
      <c r="F45" s="31"/>
      <c r="G45" s="32"/>
      <c r="H45" s="31"/>
      <c r="I45" s="31"/>
      <c r="J45"/>
      <c r="K45"/>
      <c r="L45"/>
    </row>
    <row r="46" spans="1:12" s="2" customFormat="1" ht="27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2" customFormat="1" ht="27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2" customFormat="1" ht="27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2" customFormat="1" ht="27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s="2" customFormat="1" ht="27.75" customHeight="1">
      <c r="A50"/>
      <c r="B50"/>
      <c r="C50"/>
      <c r="D50"/>
      <c r="E50"/>
      <c r="F50"/>
      <c r="G50"/>
      <c r="H50"/>
      <c r="I50"/>
      <c r="J50"/>
      <c r="K50"/>
      <c r="L50"/>
    </row>
    <row r="51" ht="21.75" customHeight="1">
      <c r="G51" s="25"/>
    </row>
    <row r="52" ht="21.75" customHeight="1"/>
    <row r="53" ht="21.75" customHeight="1"/>
    <row r="54" ht="21.75" customHeight="1"/>
    <row r="55" ht="21.75" customHeight="1"/>
  </sheetData>
  <sheetProtection/>
  <mergeCells count="12">
    <mergeCell ref="D17:D22"/>
    <mergeCell ref="D23:D28"/>
    <mergeCell ref="D29:D32"/>
    <mergeCell ref="D33:D34"/>
    <mergeCell ref="D35:D38"/>
    <mergeCell ref="D39:D44"/>
    <mergeCell ref="A1:L1"/>
    <mergeCell ref="D3:D6"/>
    <mergeCell ref="D7:D10"/>
    <mergeCell ref="D11:D12"/>
    <mergeCell ref="D13:D14"/>
    <mergeCell ref="D15:D16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2021-11-23T02:18:58Z</cp:lastPrinted>
  <dcterms:created xsi:type="dcterms:W3CDTF">2020-11-25T12:24:31Z</dcterms:created>
  <dcterms:modified xsi:type="dcterms:W3CDTF">2021-11-24T01:12:26Z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222730F7377E4C8E9F622C8E7C93FE0A</vt:lpwstr>
  </property>
</Properties>
</file>