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25" windowHeight="12195" firstSheet="1" activeTab="1"/>
  </bookViews>
  <sheets>
    <sheet name="137" sheetId="1" state="hidden" r:id="rId1"/>
    <sheet name="岗位需求" sheetId="2" r:id="rId2"/>
    <sheet name="164人 (2)" sheetId="3" state="hidden" r:id="rId3"/>
    <sheet name="应届" sheetId="4" state="hidden" r:id="rId4"/>
  </sheets>
  <definedNames>
    <definedName name="_xlnm.Print_Area" localSheetId="0">'137'!$A$1:$G$110</definedName>
    <definedName name="_xlnm.Print_Area" localSheetId="2">'164人 (2)'!$A$1:$G$23</definedName>
    <definedName name="_xlnm.Print_Area" localSheetId="3">'应届'!$A$1:$G$20</definedName>
    <definedName name="_xlnm.Print_Titles" localSheetId="0">'137'!$4:$4</definedName>
    <definedName name="_xlnm.Print_Titles" localSheetId="2">'164人 (2)'!$4:$4</definedName>
    <definedName name="_xlnm.Print_Titles" localSheetId="3">'应届'!$4:$4</definedName>
    <definedName name="_xlnm.Print_Titles" localSheetId="1">'岗位需求'!$4:$4</definedName>
    <definedName name="_xlnm._FilterDatabase" localSheetId="0" hidden="1">'137'!$A$4:$G$110</definedName>
    <definedName name="_xlnm._FilterDatabase" localSheetId="2" hidden="1">'164人 (2)'!$A$4:$G$23</definedName>
    <definedName name="_xlnm._FilterDatabase" localSheetId="3" hidden="1">'应届'!$A$4:$G$21</definedName>
  </definedNames>
  <calcPr fullCalcOnLoad="1"/>
</workbook>
</file>

<file path=xl/comments1.xml><?xml version="1.0" encoding="utf-8"?>
<comments xmlns="http://schemas.openxmlformats.org/spreadsheetml/2006/main">
  <authors>
    <author>lily</author>
  </authors>
  <commentList>
    <comment ref="G83" authorId="0">
      <text>
        <r>
          <rPr>
            <sz val="9"/>
            <rFont val="宋体"/>
            <family val="0"/>
          </rPr>
          <t>需备注是社会招聘还是校园招聘，或者是社会招聘及校园招聘</t>
        </r>
      </text>
    </comment>
    <comment ref="G84" authorId="0">
      <text>
        <r>
          <rPr>
            <sz val="9"/>
            <rFont val="宋体"/>
            <family val="0"/>
          </rPr>
          <t>需备注是社会招聘还是校园招聘，或者是社会招聘及校园招聘</t>
        </r>
      </text>
    </comment>
    <comment ref="G85" authorId="0">
      <text>
        <r>
          <rPr>
            <sz val="9"/>
            <rFont val="宋体"/>
            <family val="0"/>
          </rPr>
          <t>需备注是社会招聘还是校园招聘，或者是社会招聘及校园招聘</t>
        </r>
      </text>
    </comment>
    <comment ref="G86" authorId="0">
      <text>
        <r>
          <rPr>
            <sz val="9"/>
            <rFont val="宋体"/>
            <family val="0"/>
          </rPr>
          <t>需备注是社会招聘还是校园招聘，或者是社会招聘及校园招聘</t>
        </r>
      </text>
    </comment>
  </commentList>
</comments>
</file>

<file path=xl/comments3.xml><?xml version="1.0" encoding="utf-8"?>
<comments xmlns="http://schemas.openxmlformats.org/spreadsheetml/2006/main">
  <authors>
    <author>lily</author>
  </authors>
  <commentList>
    <comment ref="G19" authorId="0">
      <text>
        <r>
          <rPr>
            <sz val="9"/>
            <rFont val="宋体"/>
            <family val="0"/>
          </rPr>
          <t>需备注是社会招聘还是校园招聘，或者是社会招聘及校园招聘</t>
        </r>
      </text>
    </comment>
    <comment ref="G20" authorId="0">
      <text>
        <r>
          <rPr>
            <sz val="9"/>
            <rFont val="宋体"/>
            <family val="0"/>
          </rPr>
          <t>需备注是社会招聘还是校园招聘，或者是社会招聘及校园招聘</t>
        </r>
      </text>
    </comment>
    <comment ref="G21" authorId="0">
      <text>
        <r>
          <rPr>
            <sz val="9"/>
            <rFont val="宋体"/>
            <family val="0"/>
          </rPr>
          <t>需备注是社会招聘还是校园招聘，或者是社会招聘及校园招聘</t>
        </r>
      </text>
    </comment>
  </commentList>
</comments>
</file>

<file path=xl/sharedStrings.xml><?xml version="1.0" encoding="utf-8"?>
<sst xmlns="http://schemas.openxmlformats.org/spreadsheetml/2006/main" count="605" uniqueCount="267">
  <si>
    <t>附件2：</t>
  </si>
  <si>
    <t>广西交通投资集团有限公司2021年第四季度人力需求计划表</t>
  </si>
  <si>
    <t>公司名称</t>
  </si>
  <si>
    <t>序号</t>
  </si>
  <si>
    <t>需求职位名称</t>
  </si>
  <si>
    <t>对外招聘需求人数</t>
  </si>
  <si>
    <t>职位要求</t>
  </si>
  <si>
    <t>工作地点</t>
  </si>
  <si>
    <t>备注</t>
  </si>
  <si>
    <t>广西高速公路项目</t>
  </si>
  <si>
    <t>党务宣教岗</t>
  </si>
  <si>
    <t xml:space="preserve">1.35岁及以下（1986年11月1日及以后出生）；
2.中共党员；
3.本科及以上学历，并获得相应学位证书；
4.中文、新闻学、文秘、政治学等相关专业毕业；
5.具有良好的政治素质、较强的团队精神、良好的口头表达能力和沟通协调能力；熟悉党建、团建、纪检监察、企业文化、企业宣传、工会业务，掌握计划、总结、方案、讲话稿的写作方法；具有良好的文字功底、逻辑思维与分析能力。 </t>
  </si>
  <si>
    <t>河池1人
百色1人</t>
  </si>
  <si>
    <t>出纳岗</t>
  </si>
  <si>
    <t>1.35岁及以下(1986年11月1日及以后出生)；
2.本科及以上学历，获得相应学位证书；
3.会计学、财务管理、审计学等相关专业毕业；
4.能熟练操作使用Word、Excel日常办公软件及财务软件，具备财务数据分析能力；
5.具有良好的政治素质、职业素养，具有较强的团队精神；良好的口头、文字表达能力和沟通协调能力。</t>
  </si>
  <si>
    <t>广西区内4人</t>
  </si>
  <si>
    <t>小计</t>
  </si>
  <si>
    <t>广西铁路项目</t>
  </si>
  <si>
    <t>会计岗</t>
  </si>
  <si>
    <t>1.40岁及以下（1981年11月1日及以后出生)；
2.本科及以上学历，并获得相应学位证书；
3.3年及以上财务管理工作经验；
4.具有中级或以上级别职称；
5.具有较强责任心、事业心、工作认真负责、考虑问题细致严谨，执行力强、抗压性强；
6.具有良好的心理素质。</t>
  </si>
  <si>
    <t>崇左1人
梧州1人</t>
  </si>
  <si>
    <t>1.35岁及以下(1986年11月1日及以后出生)；
2.本科及以上学历，获得相应学位证书；
3.会计学、财务管理、审计学等相关专业毕业；
4.具有助理级及以上技术职称；
5.具有3年及以上财务管理工作经历；
6.能熟练操作使用Word、Excel日常办公软件及财务软件，具备财务数据分析能力；
7.具有良好的政治素质、职业素养，具有较强的团队精神；良好的口头、文字表达能力和沟通协调能力。</t>
  </si>
  <si>
    <t>梧州1人</t>
  </si>
  <si>
    <t>投资管理岗</t>
  </si>
  <si>
    <t>1.40岁及以下（1981年11月1日及以后出生）；
2.本科及以上学历，并获得相应学位证书；
3.经济、管理、法律或铁道等相关专业毕业；
4.具有3年及以上投资管理相关行业工作经历；
5.熟悉投资项目管理流程，能独立完成项目调研策划、投资价值及风险分析，投资分析报告编制等；
6.具有高度的责任意识、工作积极性；良好的数理分析、逻辑分析、判断能力、研究能力和快速学习能力；较强的书面表达能力、沟通协调能力、团队合作能力和创新意识。</t>
  </si>
  <si>
    <t>南宁1人</t>
  </si>
  <si>
    <t>产业发展业务管理岗</t>
  </si>
  <si>
    <t>1.45岁及以下（1976年11月1日及以后出生）；
2.本科及以上学历，获得相应学位证书；
3.经济、管理、法律或铁道等相关专业毕业；
4.具有中级及以上职称；
5.具有5年及以上投资分析、项目管理等相关工作经历；
6.熟悉投资项目管理，能独立完成产业规划布局及协同发展的研究分析，能独立完成项目调研策划、投资价值及风险分析，投资分析报告编制等；
7.具有高度的责任意识、工作积极性；良好的数理分析、逻辑分析、判断能力、研究能力和快速学习能力；较强的书面表达能力、沟通协调能力、团队合作能力和创新意识。</t>
  </si>
  <si>
    <t>控股铁路管理岗</t>
  </si>
  <si>
    <t>1.45岁及以下（1976年11月1日及以后出生）；
2.本科及以上学历，并获得相应学位证书；
3.铁路运输管理、经营管理等相关专业毕业；
4.本科5年、研究生3年及以上铁路运营和运输组织相关工作经验，了解铁路委托运输、铁路清算等相关政策，具备铁路运营管理、运输管理、调度指挥、资产管理相关知识；
5.具有良好的政治素质和职业素养，高度的责任意识、工作积极性和快速学习能力，具备良好的沟通协调能力、团队合作能力和创新意识，具备良好的文字功底、口头表达能力；
6.熟练使用Word、Excel等日常办公软件；
7.有铁路运输（高速铁路旅客运输和货物运输）管理工作经验者优先。</t>
  </si>
  <si>
    <t>安全管理工程师1</t>
  </si>
  <si>
    <t>1.45岁及以下（1976年11月1日及以后出生）；
2.本科及以上学历，并获得相应学位证书；
3.铁路工程、土木工程、安全工程等相关专业毕业；                     
4.中级及以上职称；
5.具有5年及以上铁路或公路建设工程管理、安全管理相关工作经历；
6.能熟练使用Word、Excel日常办公软件及与业务相关的专业软件，具有良好的政治素质和职业素养，具有较强的团队精神和责任心，较强的文字写作能力，良好的口头表达能力、沟通协调能力及学习能力。
7.具有铁路建设安全工作经验和高级工程师以上职称者优先。</t>
  </si>
  <si>
    <t>南宁3人</t>
  </si>
  <si>
    <t>安全管理工程师2</t>
  </si>
  <si>
    <t>1.40岁及以下（1981年11月1日及以后出生）；
2.本科学历，并获得相应的学位证书；
3.安全管理、土木工程、铁道工程、水利工程等相关专业毕业；
4.3年及以上工程（项目）管理经验并从事过安全管理工作；
5.具有较强责任心、事业心、工作认真负责、考虑问题细致，执行力强，具有较强的写作能力；
6.具有良好的心理素质；
7.有注册安全工程师执业资格证书者优先。</t>
  </si>
  <si>
    <t>崇左1人</t>
  </si>
  <si>
    <t>项目公司工程管理部副部长</t>
  </si>
  <si>
    <t>1.45岁及以下(1976年11月1日及以后出生)；
2.本科及以上学历，并获得相应学位证书；
3.铁道工程、土木工程或电气工程等相关专业毕业；
4.具有中级及以上职称或相关职业资格；
5.5年及以上铁路项目从业经历；曾参与不少于1个大型铁路基建项目；熟知铁路工程相关工作，了解铁路工程行业信息；熟练掌握铁路施工规范及操作流程；                                                             
6.具有良好的政治素质和职业素养，具有一定的团队管理经验，较强的团队精神和责任心，良好的口头表达能力、沟通协调能力及学习能力；
7.持有一级建造师、监理工程师、造价师执业资格证书者和中共党员优先。</t>
  </si>
  <si>
    <t>崇左1人
玉林1人</t>
  </si>
  <si>
    <t>项目公司协调部副部长</t>
  </si>
  <si>
    <t>1.45岁及以下(1976年11月1日及以后出生)；
2.本科及以上学历，并获得相应学位证书；
3.具有中级及以上专业技术职称，
4.5年及以上征地拆迁、房地产开发及工程管理等相关工作经历；
5.具有良好的政治素质和职业素养，具有较强的团队精神和责任心，良好的口头表达能力、沟通协调能力及文字写作能力；</t>
  </si>
  <si>
    <t>玉林1人</t>
  </si>
  <si>
    <t>铁路项目站前工程师</t>
  </si>
  <si>
    <t>1.40岁及以下(1981年11月1日及以后出生)；                         
2.本科及以上学历，并获得相应学位证书；
3.铁路工程、线路、路基、桥梁、隧道、公路工程、土木工程等站前相关专业毕业；
4.3年及以上铁路站前或项目建设相关工作经验；具有工程师及以上职称或相关执业资格（一级建造师）；
5.了解行业信息，具备铁路站前专业技术知识；熟练掌握相关规范及操作流程；能熟练使用Word、Excel日常办公软件及与业务相关的专业软件；
6.具有良好的政治素质和职业素养，具有较强的团队精神和责任心，良好的口头表达能力、沟通协调能力及学习能力。</t>
  </si>
  <si>
    <t>南宁1人
崇左1人
平南1人</t>
  </si>
  <si>
    <t>铁路物资管理工程师</t>
  </si>
  <si>
    <t>1.40岁及以下(1981年11月1日及以后出生)；                         
2.本科及以上学历，获得相应学位证书；
3.物资管理等相关专业毕业；
4.具有中级工程师及以上职称
5.5年及以上铁路项目物资管理工作经验；
6.熟知铁路项目工程管理物资设备管理工作；熟悉物资采购、投标询价及成本核算工作，熟悉国家、行业有关法规、政策；能熟练使用Word、Excel日常办公软件及与业务相关的专业软件；
7.具有良好的政治素质和职业素养，具有较强的团队精神和责任心，良好的口头表达能力、沟通协调能力及学习能力。
8.持有国家一级建造师执业资格证书优先聘用。</t>
  </si>
  <si>
    <t>合同管理工程师</t>
  </si>
  <si>
    <t>1.40岁及以下（1981年11月1日及以后出生）；
2.本科及以上学历，并获得相应学位证书；
3.土木工程、铁路工程、公路工程或工程管理等相关专业毕业；
4.工程师及以上职称或相关执业资格（一级建造师、一级造价工程师等）；
5.5年及以上相关工作经历；                                                                                              
6.有铁路相关从业经历者优先。</t>
  </si>
  <si>
    <t>平南1人</t>
  </si>
  <si>
    <t>造价工程师</t>
  </si>
  <si>
    <t>1.40岁及以下(1981年11月1日及以后出生)；
2.本科及以上学历，并获得相应学位证书；
3.土木工程、铁路工程、公路工程、工程造价等相关专业毕业；
4.助理工程师及以上职称或相关执业资格（建造师、造价工程师等）；
5.2年及以上铁路工程概预算（造价）工作经历；
6.能熟练运用各种办公软件，掌握铁路概预算编制办法，熟知土木工程、铁路工程、公路工程有关计价定额、收费标准及工程量清单计价规范。</t>
  </si>
  <si>
    <t>工程管理工程师</t>
  </si>
  <si>
    <t>1.2021、2022年应届毕业生；
2.本科及以上学历，并获得相应学位证书；
3.土木工程、铁道工程、桥梁工程、地下工程（隧道）、路桥、工程造价、工程管理、房屋建筑、通信、信息、信号工程等相关专业毕业；
4.在校期间表现良好，具有在校期间学生组织管理和项目实习经验者优先；
5.具有良好的政治素质和职业素养，具有较强的团队精神，良好的口头表达能力、沟通协调能力及文字组织能力；
6.中共党员优先。</t>
  </si>
  <si>
    <t>广西区内</t>
  </si>
  <si>
    <t>校园招聘</t>
  </si>
  <si>
    <t>党群纪检岗</t>
  </si>
  <si>
    <t>1.35岁及以下（1986年11月1日及以后出生）；
2.中共党员；
3.本科及以上学历，并获得相应学位证书；
4.具有3年及以上党建宣传方面管理岗位工作经历，熟悉国有企业管理流程；
5.具有良好的政治素质、职业素养和履职记录，具有较强的团队精神、良好的口头表达能力和沟通协调能力；熟悉党群事务、团建、纪检监察、企业文化、企业宣传、工会业务，掌握计划、总结、方案、讲话稿的写作方法；具有良好的文字功底、逻辑思维与分析能力；
6.具有良好的心理素质。</t>
  </si>
  <si>
    <t>文秘岗</t>
  </si>
  <si>
    <t>1.35岁以下（1986年11月1日及以后出生）；
2.本科及以上学历，并获得相应学位证书；
3.具有2年及以上文秘、党建、宣传等方面管理岗位工作经历，熟悉国有企业管理流程；
4.逻辑思维能力强，具有较好的文字写作水平和协调沟通能力，熟练拟写各类稿件、总结、报告及会议材料，熟练掌握办文、办会工作流程、办公设备操作方法；
5.具有较强的团队精神，良好的口头表达能力、执行力及沟通协调能力；有攻坚克难、奉献精神，能吃苦耐劳；
6.具有良好的心理素质。</t>
  </si>
  <si>
    <t>梧州1人
玉林1人</t>
  </si>
  <si>
    <t>行政助理岗</t>
  </si>
  <si>
    <t>1.35岁及以下（1986年11月1日及以后出生）；
2.本科及以上学历，并获得相应学位证书；
3.财务、经济、管理、法务、中文等相关专业毕业；
4.具有良好的政治素质和职业素养，具有较强的团队精神及服务精神，良好的口头表达能力、沟通协调能力及学习能力；熟悉固定资产管理、会务管理、食堂、后勤管理等工作；
5.中共党员优先考虑。</t>
  </si>
  <si>
    <t>营销岗</t>
  </si>
  <si>
    <t>1.2020、2021年毕业生；
2.本科及以上学历，并获得相应学位证书；
3.市场营销、国际贸易等与商务贸易相关专业毕业；
4.在校期间表现良好，具有销售岗位实习经验者优先；
5.具有良好的政治素质和职业素养，具有较强的团队精神，能适应高频出差，具备良好的口头表达能力、沟通协调能力及文字组织能力。</t>
  </si>
  <si>
    <t>柳州高速公路运营有限公司</t>
  </si>
  <si>
    <t>高速公路养护工程师</t>
  </si>
  <si>
    <t>1.25岁及以下（1996年11月1日及以后出生）；
2.本科及以上学历，并获得相应学位证书；  
3.土木工程、桥梁工程专业毕业；                                                                       4.熟练掌握土木工程及养护相关基础知识，专业知识扎实，熟悉各类办公软件，具有较强的综合分析能力；
5.中共党员优先 。</t>
  </si>
  <si>
    <t>柳州、来宾、桂林及周边县区</t>
  </si>
  <si>
    <t>社会招聘</t>
  </si>
  <si>
    <t xml:space="preserve">1.25岁及以下（1996年11月1日及以后出生）；
2.中共党员；                                                    
3.本科及以上学历，并获得相应学位证书；
4.汉语言文学、新闻学、秘书学专业毕业；                                 
5.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</si>
  <si>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社会招聘及校园招聘</t>
  </si>
  <si>
    <t>机电维护工程师</t>
  </si>
  <si>
    <t>1.25岁及以下（1996年11月1日及以后出生）；
2.本科及以上学历，并获得相应学位证书；
3.计算机、网络工程、软件工程、通信工程、电子信息、机电、自动化专业毕业；
4.具有较强的计算机维护与实际操作能力及较强的系统设备故障判断处理能力，具有一定的沟通协调能力和应急事件处理能力；
5.中共党员优先；。</t>
  </si>
  <si>
    <t>社会招聘，新增</t>
  </si>
  <si>
    <t>南宁高速公路运营有限公司</t>
  </si>
  <si>
    <t>收费站管理</t>
  </si>
  <si>
    <t>1.2021年、2022年应届毕业生；
2.本科及以上学历，并获得相应学位证书；
3.中文、计算机、管理学等相关专业毕业；
4.具备良好的组织领导、沟通协调能力和团队建设能力、学习能力。</t>
  </si>
  <si>
    <t>南宁运营公司管辖路段</t>
  </si>
  <si>
    <t>百色高速公路运营有限公司</t>
  </si>
  <si>
    <t>1.35岁及以下（1986年11月1日及以后出生）；
2.本科及以上学历，并获得相应学位证书；
3.中文、新闻学、文秘、行政管理、政治学等相关专业毕业；
4.具有良好的政治素质、较强的团队精神、良好的口头表达能力和沟通协调能力；熟悉公文写作基本常识、公文处理基本知识、文书档案归档知识，掌握计划、总结、方案、讲话稿的写作方法；具有良好的文字功底、逻辑思维与分析能力。</t>
  </si>
  <si>
    <t>百色高速公路运营有限公司管辖范围内</t>
  </si>
  <si>
    <t>社会
招聘</t>
  </si>
  <si>
    <t>1.35岁及以下（1986年11月1日及以后出生）；
2.本科及以上学历，并获得相应学位证书；
3.交通土建工程、道路、桥梁和隧道相关专业毕业；
4.能熟练使用Word、Excel日常办公软件及与业务相关的有关专业软件，熟练掌握土木工程及养护相关基础知识，专业知识扎实，具有良好的沟通协调能力与较强的综合分析能力。</t>
  </si>
  <si>
    <t>崇左高速公路运营有限公司</t>
  </si>
  <si>
    <t>1.35周岁及以下（1986年11月1日及以后出生）；
2.本科及以上学历，并获得相应学位证书；
3.土木工程、道路、桥梁、房建等相关专业毕业；
4.具有良好的政治素质和职业素养，专业知识扎实，具有较强的团队精神，良好的口头表达能力、沟通协调能力及学习能力，能熟练使用Word、Excel日常办公软件及与业务相关的有关专业软件。</t>
  </si>
  <si>
    <t>崇左</t>
  </si>
  <si>
    <t>新增</t>
  </si>
  <si>
    <t>河池高速公路运营有限公司</t>
  </si>
  <si>
    <t>高速公路机电维护工程师</t>
  </si>
  <si>
    <t>1.35岁及以下（1986年11月1日及以后出生）；
2.本科及以上学历，并获得相应学位证书；
3.计算机、电子信息、机电、通信等相关专业毕业；
4.能熟练使用Word、Excel日常办公软件及与业务相关的有关专业软件，有较强的计算机维护与实际操作能力及系统设备故障判断处理能力，具有一定的沟通协调能力和应急事件处理能力。</t>
  </si>
  <si>
    <t xml:space="preserve">
东兰
宜州</t>
  </si>
  <si>
    <t>1.35岁及以下（1986年11月1日及以后出生）；
2.本科及以上学历，并获得相应学位证书；
3.土木工程（道路、桥梁、隧道及结构工程）相关专业毕业；
4.能熟练使用Word、Excel日常办公软件及与业务相关的有关专业软件，熟练掌握土木工程及养护相关基础知识，专业知识扎实，具有较强的综合分析能力。</t>
  </si>
  <si>
    <t>金城江
南丹
东兰
宜州</t>
  </si>
  <si>
    <t>1.30岁及以下（1991年11月1日及以后出生）；                                                   
2.本科及以上学历，并获得相应学位证书；
3.汉语言文学、新闻学、秘书学等专业毕业；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5.中共党员优先，有视频剪辑特长者优先。</t>
  </si>
  <si>
    <t>删法务</t>
  </si>
  <si>
    <t>玉林高速公路运营有限公司</t>
  </si>
  <si>
    <t>法律事务岗</t>
  </si>
  <si>
    <t>1.35岁以下（1986年11月1日及以后出生）；
2.本科及以上学历，并获得相应学位证书；
3.法学专业毕业，通过法律职业资格考试获得A证；
4.具备一定的组织协调管理能力，公文写作及表达沟通能力，熟悉相关法律法规，政策条例，有法务纠纷处理及诉讼经验优先。</t>
  </si>
  <si>
    <t>广西玉林</t>
  </si>
  <si>
    <t>梧州高速公路运营有限公司</t>
  </si>
  <si>
    <t>财务管理岗</t>
  </si>
  <si>
    <t>1.2020、2021年应届毕业生；
2.本科及以上学历，并获相应学位证书；
3.会计学、财务管理等相关专业毕业；
4.持助理会计师职称优先；
5.具有良好的政治素质、职业素养和履职记录，具有较强的团队精神、良好的口头表达能力和沟通协调能力。</t>
  </si>
  <si>
    <t>贺州市</t>
  </si>
  <si>
    <t>广西交通实业有限公司</t>
  </si>
  <si>
    <t>会计</t>
  </si>
  <si>
    <t>1.28岁及以下（1993年11月1日及以后出生）；
2.符合下列条件其一：
（1）研究生学历,并获得相应学位证书；
（2）本科学历，并获得相应学位证书，且具备中级会计师职称或注册会计师执业资格；
3.会计学、财务管理等相关专业毕业；
4.熟悉掌握财务管理知识；具备财务数据分析能力；具有良好的沟通能力和执行力。</t>
  </si>
  <si>
    <t>南宁</t>
  </si>
  <si>
    <t>广西交投商贸有限公司</t>
  </si>
  <si>
    <t>党务宣传岗</t>
  </si>
  <si>
    <r>
      <t>1.35岁及以下（1986年</t>
    </r>
    <r>
      <rPr>
        <sz val="11"/>
        <rFont val="宋体"/>
        <family val="0"/>
      </rPr>
      <t>11</t>
    </r>
    <r>
      <rPr>
        <sz val="11"/>
        <rFont val="宋体"/>
        <family val="0"/>
      </rPr>
      <t xml:space="preserve">月1日及以后出生）；
2.中共党员；                                                      
3.研究生学历，并获得相应学位证书；
4.中文、新闻、汉语言文学、政治学类等相关专业毕业；
5.具有3年及以上党务、文秘、宣传等相关工作经验；
6.具有扎实的文字功底，熟悉党建、团建、宣教、工会、纪检监察等方面工作，具有较强的沟通协调能力。                                                              </t>
    </r>
  </si>
  <si>
    <r>
      <t>1.35岁及以下（1986年11月1日及以后出生）；
2.研究生学历,并获得相应学位证书；
3.</t>
    </r>
    <r>
      <rPr>
        <sz val="11"/>
        <rFont val="宋体"/>
        <family val="0"/>
      </rPr>
      <t xml:space="preserve">会计学、财务管理、审计、税务、金融等相关专业毕业；
</t>
    </r>
    <r>
      <rPr>
        <sz val="11"/>
        <rFont val="宋体"/>
        <family val="0"/>
      </rPr>
      <t>4.</t>
    </r>
    <r>
      <rPr>
        <sz val="11"/>
        <rFont val="宋体"/>
        <family val="0"/>
      </rPr>
      <t xml:space="preserve">中级及以上职称；
</t>
    </r>
    <r>
      <rPr>
        <sz val="11"/>
        <rFont val="宋体"/>
        <family val="0"/>
      </rPr>
      <t>5</t>
    </r>
    <r>
      <rPr>
        <sz val="11"/>
        <rFont val="宋体"/>
        <family val="0"/>
      </rPr>
      <t xml:space="preserve">.具有3年及以上会计工作经历，熟悉掌握财务管理知识；具备财务数据分析能力；具有良好的沟通能力和执行力；                                                       
</t>
    </r>
    <r>
      <rPr>
        <sz val="11"/>
        <rFont val="宋体"/>
        <family val="0"/>
      </rPr>
      <t>6</t>
    </r>
    <r>
      <rPr>
        <sz val="11"/>
        <rFont val="宋体"/>
        <family val="0"/>
      </rPr>
      <t>.注册会计师或注册税务师，可适当放宽条件。</t>
    </r>
  </si>
  <si>
    <t>材料业务岗</t>
  </si>
  <si>
    <t>1.35岁及以下（1986年11月1日及以后出生）；
2.大学本科及以上学历,并获得相应学位证书；                                            3.石油化工、材料学等相关专业毕业，
4.熟悉沥青等道路材料应用、销售等工作；                                                       
5.具有较强的沟通协调能力，接受经常性出差工作。</t>
  </si>
  <si>
    <t>业务经理岗</t>
  </si>
  <si>
    <t>1.40岁及以下（1981年11月1日及以后出生）；
2.大学本科及以上学历，并获得相应学位证书；                                                 3.工程、材料、工商类等相关专业毕业；
4.中级及以上职称；
5.具有5年及以上材料销售、仓储物流管理、公路（铁路）建设等相关工作经历；
6.具有较强的沟通协调能力，接受经常性出差工作。</t>
  </si>
  <si>
    <t>广西交投物流发展有限公司</t>
  </si>
  <si>
    <t>三级公司副总经理(数据平台技术类）</t>
  </si>
  <si>
    <t>1.40岁及以下（1981年11月1日及以后出生）；
2.本科以上学历，并获得相应学位证书；
3.计算机、软件工程等相关专业毕业；
4.8年及以上技术研发、软件开发相关行业工作经验，且具有3年及以上互联网行业技术研发团队管理经验，对互联网格局有深刻理解和技术实现能力，并负责过1个及以上供应链平台、物流平台等相关平台开发设计及运营项目工作经验，综合素质、能力、业绩等方面优异者可适当放宽年龄、学历、工作经验要求；
5.有2年及以上大中型互联网公司首席技术官或技术总监管理经验优先；
6.具有优秀的团队管理经验及良好的表达沟通能力，有20人以上团队管理经验；
7.对前沿技术创新具有高度敏锐度，能及时把握技术发展动态，能够将信息技术与物流业态很好地结合，对算法、人工智能、大数据等前沿技术领域有深入了解；
8.有丰富的项目管理、产品研发经验，熟悉项目管理流程、系统分析设计、设计模式，善于运筹及资源调配。</t>
  </si>
  <si>
    <t>三级公司副总经理(数据平台运营类）</t>
  </si>
  <si>
    <t>1.40岁及以下（1981年11月1日及以后出生）；
2.本科及以上学历，并获得相应学位证书；
3.市场营销、工商管理、物流、经济等相关专业毕业；
4.8年及以上大宗建设材料供应、物流管理、供应链金融等相关行业工作经验，且具有3年及以上所属行业同岗位工作经验，综合素质、能力、业绩等方面优异者可适当放宽年龄、学历、工作经验要求；
5.有大型企业同岗级工作经验者优先；
6.熟悉大宗建设材料供应链全流程运营管理、运作程序、风险控制，了解供应链平台并参与过供应链平台建设与设计；
7.熟悉国家、行业相关政策法规，具有前沿的供应链管理思维，了解行业发展动态和方向，具备供应链服务产品开发、项目协调及组织能力；
8.具有敏锐的市场洞察力，有较强的解决问题和整体风险识别能力；具备优秀的市场开拓、沟通协调技巧以及团队管理能力。</t>
  </si>
  <si>
    <t>三级公司副总经理（矿山生产管理类）</t>
  </si>
  <si>
    <t>1.45岁及以下（1976年11月1日及以后出生）；
2.本科及以上学历；
3.建筑材料、矿山管理等相关专业毕业；
4.具有中级及以上职称优先；
5.具有8年及以上矿山生产管理相关工作经验，且具有3年及以上所属行业同岗位工作经验，综合素质、能力、业绩等方面优异者可适当放宽年龄、学历、工作经验要求；
6.熟悉国家及地方相关法规政策及行业标准规范，熟悉矿山原石开采、破碎加工及生产管理等专业知识；
7.具有较强的责任心、具有良好的沟通协调能力、组织能力、领导能力、质量控制能力、成本意识能力，判断分析能力和应急能力。</t>
  </si>
  <si>
    <t>百色田东</t>
  </si>
  <si>
    <t>三级公司副总经理（集采集配运营类）</t>
  </si>
  <si>
    <t>1.40岁及以下（1981年11月1日及以后出生）；
2.本科及以上学历,并获得相应学位证书；
3.市场营销、工商管理、物流、经济等相关专业毕业；
4.具有中级及以上职称优先；
5.具有8年及以上物流企业运营、大宗物资购销、集采集配、供应链金融等相关工作经验，且具有3年及以上生鲜物资购销和配送工作经验，并具有独立运营生鲜项目经历，综合素质、能力、业绩等方面优异者可适当放宽年龄、学历、工作经验要求；
6.熟悉大宗生鲜物资供应链全流程运营管理、运作程序、风险控制，了解供应链平台或参与过供应链平台建设；
7.熟悉国家、行业相关政策法规，具有前沿的供应链管理思维，了解行业发展动态和方向，具备供应链服务产品开发、项目协调及组织能力；
8.具有良好的职业道德素质，具有敏锐的市场洞察力，较强的数据分析和文字功底能力，有较强的解决问题和整体风险识别能力，具备优秀的市场开拓、客户关系维护、沟通协调技巧以及团队管理能力。</t>
  </si>
  <si>
    <t>南宁/崇左/百色/贵港</t>
  </si>
  <si>
    <t>人力资源岗</t>
  </si>
  <si>
    <t>1.35岁及以下（1986年11月1日及以后出生）； 
2.中共党员；
3.本科及以上学历,并获得相应学位证书；
4.人力资源管理、会计学、工商管理、统计学等相关专业毕业；
5.3年及以上薪酬、绩效管理工作经验；
6.具有人力资源管理六大模块基础知识；具备数据分析能力，有一定文字功底，能熟练操作应用电子表格及文档；拥有较强的团队精神、良好的语言表达能力和沟通协调能力；具备良好的保密意识。</t>
  </si>
  <si>
    <t>南宁/百色/贵港</t>
  </si>
  <si>
    <t>供应链业务管理岗
（数据平台运营类）</t>
  </si>
  <si>
    <t>1.28岁及以下（1993年11月1日及以后出生）； 
2.本科及以上学历,并获得相应学位证书；
3.工程、物资等相关专业毕业；
4.具有2年及以上营销企划和数据分析相关工作经验，了解供应链运营管理、运作程序、风险控制；
5.参与过供应链平台建设与设计或具有供应链平台运营工作经历的优先；
6.具有供应链数据平台管理思维及市场洞察力；具备市场开拓、沟通协调技巧以及渠道管理能力；
7.能吃苦耐劳，能长期驻项目现场服务。</t>
  </si>
  <si>
    <t>供应链业务管理岗
（业务类）</t>
  </si>
  <si>
    <t>1.45岁及以下（1976年11月1日及以后出生）； 
2.本科及以上学历,并获得相应学位证书；
3.物资管理、物流管理、工程类等相关专业毕业；
4.具有3年及以上建材物资供应管理相关工作经验；
5.具有砂石骨料等物资供应管理、铁路建设项目电气安装工程或路桥项目施工管理工作经验者优先；
6.能吃苦耐劳，能长期驻项目现场服务。</t>
  </si>
  <si>
    <t>崇左/梧州</t>
  </si>
  <si>
    <t>项目运营管理岗
（集采集配业务类）</t>
  </si>
  <si>
    <t>1.40岁及以下（1981年11月1日及以后出生）； 
2.本科及以上学历,并获得相应学位证书；
3.物流管理（冷链物流、供应链管理等方向）等相关专业毕业；
4.具有2年及以上生鲜配送、冷链管理等相关工作经验；
5.熟悉大宗生鲜物资供应链全流程运营管理、运作程序、风险控制，了解供应链平台或参与过供应链平台运营；
6.具备良好的客户关系维护、沟通协调技巧以及团队管理能力；
7.能吃苦耐劳，能长期驻项目现场服务。</t>
  </si>
  <si>
    <t>百色/崇左/贵港</t>
  </si>
  <si>
    <t>广西地产集团有限公司</t>
  </si>
  <si>
    <t>专职安全员</t>
  </si>
  <si>
    <t>1.40岁及以下（1981年11月1日及以后出生）；
2.大专及以上学历，安全管理或工程管理相关专业毕业；
3.本科学历的具有2年及以上或大专学历具有3年及以上房地产项目安全管理或工程管理工作经验；熟悉安全管理相关基本法律法规工作。
4.持有安全员C证或以上级别证书；
5.能服从组织工作安排、工作吃苦耐劳，有一定工作抗压能力；
6.熟悉国家的相关政策、法律法规、企业安全管理制度、流程、办法，了解消防、设备、施工安全防护等知识；具有良好的政治素质、职业素养和履职记录，具有较强的团队精神、良好的口头表达能力和沟通协调能力，熟练运用office办公软件。
7.优先录用条件：（1）近3年内有房地产项目专业安全管理或现场管理经验者；（2）持有注册安全工程师证、注册消防工程师证书者。</t>
  </si>
  <si>
    <t xml:space="preserve">
柳州区域
桂林区域
钦北防区域
梧州区域
贵港区域
来宾区域
百色区域
崇左区域
</t>
  </si>
  <si>
    <t>中港投资有限公司（广西八达交通发展有限责任公司）</t>
  </si>
  <si>
    <t>1.35岁及以下（1986年11月1日及以后出生）；
2.中共党员；
3.本科及以上学历，并获得相应学位证书；
4.中文、新闻学、政治学、管理学等相关专业毕业；
5.具有3年及以上党政机关及国有企事业单位党建、宣传、纪检方面管理岗位工作经验；
6.具有较强的文字写作能力、良好的职业道德、口头表达能力、沟通协调能力和较强的团队精神。</t>
  </si>
  <si>
    <t>综合会计</t>
  </si>
  <si>
    <t>1.35岁及以下（1986年11月1日及以后出生）；
2.硕士及以上学历,并获得相应学位证书；                                                                                                                                        3.财务管理、会计、审计等相关专业毕业；
4.具有3年及以上财务管理相关岗位工作经验，取得会计师中级职称；
5.具有良好的职业道德、口头表达能力、文字写作能力、沟通协调能力和较强的团队精神；能熟悉运用日常办公软件及财务软件，具备一定财务数据分析能力。      
6.具有以下一项者优先：注册会计师职称；英语六级证书或相应等级考试证书。</t>
  </si>
  <si>
    <t>投资业务经理</t>
  </si>
  <si>
    <t>1.35岁及以下（1986年11月1日及以后出生），条件特别优秀者可放宽；
2.硕士及以上学历，并获得相应学位证书；                                                                                                                  3.经济学、金融学、工商管理、会计学、财务管理等相关专业毕业；
4.具有3年及以上银行、证券、基金、信托等相关行业工作经历；
5.具有良好的职业道德、口头表达能力、文字写作能力、沟通协调能力和较强的团队精神；
6.具有较强的客户需求分析判断能力、独立解决客户问题能力，熟悉项目尽职调查流程与项目管理，擅长市场营销与客户关系维护，能承受一定的工作强度。</t>
  </si>
  <si>
    <t>风控专员</t>
  </si>
  <si>
    <t>1.35岁及以下（1986年11月1日及以后出生）;
2.硕士及以上学历，并获得相应学位证书；
3.法律、财务管理、会计学、金融学等相关专业毕业；
4.通过法律职业资格考试获得A证；
5.具有3年及以上国有企业、金融企业、资产管理、律师事务所等岗位相关工作经验；
6.熟悉国家法律法规，具有良好的职业道德、口头表达能力、文字写作能力、沟通协调能力和较强的团队精神；                                                                                                 7.熟悉公司法、民法典等法律法规以及商务谈判、合同审核等相关法律事务，具有处理合同纠纷的经验、能有效执行尽职调查、合规性分析；                                                                                                     8.具有财务审计类职称或执业资格者优先；具有英语六级证书或相应等级考试证书的法务或风控人员优先。</t>
  </si>
  <si>
    <t>广西五洲交通股份有限公司</t>
  </si>
  <si>
    <r>
      <t xml:space="preserve">1.40岁及以下(1981年11月1日及以后出生)。 
2.本科及以上学历，并获得相应学位证书。 
</t>
    </r>
    <r>
      <rPr>
        <sz val="11"/>
        <color indexed="10"/>
        <rFont val="宋体"/>
        <family val="0"/>
      </rPr>
      <t>3.土木工程、公路、桥梁等相关专业毕业。</t>
    </r>
    <r>
      <rPr>
        <sz val="11"/>
        <rFont val="宋体"/>
        <family val="0"/>
      </rPr>
      <t xml:space="preserve">
</t>
    </r>
    <r>
      <rPr>
        <sz val="11"/>
        <color indexed="10"/>
        <rFont val="宋体"/>
        <family val="0"/>
      </rPr>
      <t>4.熟悉养护工程管理知识、土木工程、桥梁专业知识；掌握办公软件和养护专业软件（CAD制图、GPS电子地图及数据库、CBMS等）。</t>
    </r>
    <r>
      <rPr>
        <sz val="11"/>
        <rFont val="宋体"/>
        <family val="0"/>
      </rPr>
      <t xml:space="preserve">
5.具有较强的组织协调能力、沟通能力、管理能力、统计分析能力、执行力、学习能力。</t>
    </r>
  </si>
  <si>
    <r>
      <t>岑溪市1人，坛洛至百色路段</t>
    </r>
    <r>
      <rPr>
        <sz val="11"/>
        <rFont val="宋体"/>
        <family val="0"/>
      </rPr>
      <t>1</t>
    </r>
    <r>
      <rPr>
        <sz val="11"/>
        <rFont val="宋体"/>
        <family val="0"/>
      </rPr>
      <t>人</t>
    </r>
  </si>
  <si>
    <t>桥梁工程师</t>
  </si>
  <si>
    <t>1.40岁及以下（1981年11月1日及以后出生）。
2.学历条件满足其一：（1）本科学历，并获得相应学位证书，同时具有工程师及以上专业技术职称；（2）硕士研究生及以上学历，并获得相应学位证书。
3.桥梁、结构工程、测绘测量等相关专业毕业。
4.具有较强责任心、事业心、工作认真负责、考虑问题细致，执行力强，具有较强独立工作、组织协调和技术成果总结写作能力。
5.具有桥梁检测与加固、桥梁设计、施工监控、健康监测经验者优先；有一定软件编程能力优先，掌握扎实的本专业理论和基本技能，能熟练应用专业岗位所需的相关桥梁结构或测绘分析软件。</t>
  </si>
  <si>
    <t>坛洛至百色路段1人</t>
  </si>
  <si>
    <t>1.35岁及以下（1986年11月1日及以后出生）。
2.本科及以上学历，并获得相应学位证书。
3.机械设计、电气自动化、机电一体化等相关专业毕业。
4.熟悉计算机软件、硬件技术、通信技术、电子应用及自动化控制技术，具有通信故障排查能力，对电子系统问题能诊断、排查和简单处理的能力。</t>
  </si>
  <si>
    <t>财务管理</t>
  </si>
  <si>
    <r>
      <t xml:space="preserve">1.40岁及以下（1981年11月1日及以后出生）。
</t>
    </r>
    <r>
      <rPr>
        <sz val="11"/>
        <color indexed="10"/>
        <rFont val="宋体"/>
        <family val="0"/>
      </rPr>
      <t>2.学历及资历条件满足其一：（1）本科及以上学历，并获得相应学位证书，同时具有3年以上财务工作经验；（2）本科及以上学历，具有注册会计师或会计师及以上专业技术职称。</t>
    </r>
    <r>
      <rPr>
        <sz val="11"/>
        <rFont val="宋体"/>
        <family val="0"/>
      </rPr>
      <t xml:space="preserve">
3.财务管理、会计、经济学、审计等相关专业毕业。
</t>
    </r>
    <r>
      <rPr>
        <sz val="11"/>
        <color indexed="10"/>
        <rFont val="宋体"/>
        <family val="0"/>
      </rPr>
      <t xml:space="preserve">4.熟练使用计算机及办公软件，熟悉财务领域工作。 </t>
    </r>
    <r>
      <rPr>
        <sz val="11"/>
        <rFont val="宋体"/>
        <family val="0"/>
      </rPr>
      <t xml:space="preserve">
5.做事认真负责，有较好的沟通协调能力，具有较强的团队管理能力。</t>
    </r>
  </si>
  <si>
    <t>凭祥市1人，岑溪市1人</t>
  </si>
  <si>
    <t>广西交投科技有限公司</t>
  </si>
  <si>
    <t>人力资源管理岗</t>
  </si>
  <si>
    <t xml:space="preserve">1、35岁以下（1986年6月1日及以后出生）；
2、中共党员（含预备党员）；
3、本科及以上学历，获得相应学历学位证书；                    
4、持有工程师、统计师或经济师证书者优先。
</t>
  </si>
  <si>
    <t>南宁市</t>
  </si>
  <si>
    <t>校招或社招</t>
  </si>
  <si>
    <t>科技研发岗</t>
  </si>
  <si>
    <t>1、40周岁及以下（1981年1月1日及以后出生）；
2、硕士研究生及以上，获得相应学历学位证书，土木工程相关专业，博士研究生优先。
3、熟悉公路相关领域技术发展趋势。 
4、有较强的组织沟通协调能力和写作能力。</t>
  </si>
  <si>
    <t>质量管理岗</t>
  </si>
  <si>
    <t xml:space="preserve">
1、40周岁及以下（1981年1月1日及以后出生）；
2、硕士研究生及以上学历，获得相应学历学位证书，桥梁工程相关专业，具有桥梁结构计算理论基础。
3、具有较强的组织协调能力和写作能力。
</t>
  </si>
  <si>
    <t>道路工程师</t>
  </si>
  <si>
    <t>1.35岁及以下年龄（1985年5月1日及以后出生，博士研究生、持有道路专业试验检测师的高级工程师放宽至45岁）；
2.硕士研究生及以上学历，并获得相应学历学位证书，道路、材料等相关专业毕业；
2.具有路用材料研发、路基路面施工、检测评估、公路病害治理经验者优先；
3.具有较强的科研工作能力和写作能力，有一定软件编程能力优先；
4.持交通运输部道路、桥梁等专业试验检测工程师证或助理试验检测工程师证优先。</t>
  </si>
  <si>
    <t>社招或校园招聘</t>
  </si>
  <si>
    <t>1.35岁及以下年龄（1985年5月1日及以后出生，博士研究生、持有桥隧专业试验检测师的高级工程师放宽至45岁）；
2.硕士研究生及以上学历，并获得相应学历学位证书；
3.桥梁、结构工程、测绘测量等相关专业毕业，掌握扎实的本专业理论和基本技能，能熟练应用专业岗位所需的相关桥梁结构或测绘分析软件；
4.具有桥梁检测与加固、桥梁设计、施工监控、健康监测经验者优先；有一定软件编程能力优先；持交通运输部道路、桥隧等专业试验检测工程师证或助理试验检测工程师证优先；
5、具有较强责任心、事业心、工作认真负责、考虑问题细致，执行力强，具有较强独立工作、组织协调和技术成果总结写作能力，身体健康，适应野外工作。</t>
  </si>
  <si>
    <t>土木、隧道、岩土专业工程师</t>
  </si>
  <si>
    <t>1.40岁及以下（1981年1月1日及以后出生），博士研究生、持有桥隧专业试验检测师的高级工程师、注册岩土或道路工程师放宽至45岁。
2.学历条件满足其一：（1）本科学历，工程师及以上技术职称；（2）硕士研究生及以上学历，并获得相应学历学位证书。
3.土木、道路与铁道工程、工程地质、隧道、岩土、物探、勘查技术等相关专业或研究方向毕业，掌握扎实的本专业理论和基本技能，能熟练应用专业岗位所需的相关岩土分析软件。
4.具有公路、岩土、隧道、地质工程等勘察设计、检测、监测等工作经验或熟悉隧道岩土结构计算者优先。
5、具有较强责任心、事业心、工作认真负责、执行力强，具有较强独立工作、组织协调和技术成果总结写作能力；6.身体健康，适应野外工作。</t>
  </si>
  <si>
    <t>社招</t>
  </si>
  <si>
    <t>智能交通所技术员</t>
  </si>
  <si>
    <t>1、2021年应届毕业生，具有研究生学历、取得硕士及以上学位，且本硕所学专业具有连贯性；
2、电子信息工程、电气工程、自动化、计算机科学与技术、软件工程、电子科学与技术、控制科学与工程、信息与通信工程、安全工程等相关专业；
3、学习成绩优秀，在校期间获得电子设计大赛、网络设计大赛、软件设计大赛等奖项者优先；
4、细心负责，有敬业精神和团队精神，肯吃苦，能适应短期出差（广西区内）。</t>
  </si>
  <si>
    <t>广西计算中心有限责任公司</t>
  </si>
  <si>
    <t>大数据研发中心
副主任</t>
  </si>
  <si>
    <t>1.35岁及以下（1986年11月1日及以后出生）；
2.研究生及以上学历，取得相应的学位证书； 
3.计算机等相关专业毕业；                                                                                                                                                                                  
4.具有工程师及以上职称；
5.5年及以上IT产品开发和项目管理工作经验、团队管理经验；                                                                 
6.具备良好的软硬件系统、网络应用等应用分析能力，软件或大数据研发技术及管理能力，深入理解系统解决方案设计，对IT领域的新趋势、新技术、新运用有较高的敏锐和把握能力；
7.综合素质较高，具有较强的沟通协调和管理能力。</t>
  </si>
  <si>
    <t>智慧交通技术研发中心副主任</t>
  </si>
  <si>
    <t>大数据开发研究员</t>
  </si>
  <si>
    <t>1.35岁及以下(1986年11月1日及以后出生)；
2.博士研究生学历，计算机、电子信息、自动化、管理科学等相关专业；
3.有较强的大数据建模分析能力，掌握数据建模方法论，具有数据敏感度；较强的计算机应用能力，了解大数据分布式架构原理，具有利用python或其他大数据开发建模的编程能力；
4.有较强的文字写作、沟通协调、抗压能力，组织观念强，能够带领团队开展项目攻坚；
5.具有丰富的数据分析、数据建模经验，独立开展大数据分析研究项目经验，接受过该岗位相关业务知识培训，具备上述经验者优先。</t>
  </si>
  <si>
    <t>智慧交通分析研究员</t>
  </si>
  <si>
    <t>1.35岁及以下(1986年11月1日及以后出生)；
2.博士研究生学历，计算机、电子信息、自动化、管理科学等相关专业；
3.有较强的计算机应用能力，较强的文字写作、沟通协调能力，组织观念强。
4.具有交通信息化、综合物流、大数据分析与应用等相关研究经验者优先。</t>
  </si>
  <si>
    <t>软件开发工程师</t>
  </si>
  <si>
    <t>1.30岁及以下（1991年11月1日及以后出生）；
2.研究生及以上学历，并取得相应的学位证书；
3.计算机等相关专业毕业；
4.熟悉Mysql、Oracle或SqlServer数据库开发技术，熟悉Java、ASP.NET、C#、.NETCore、WCF等开发语言中的一种或多种相关技术和网络应用开发，具备良好而规范的编程习惯和技术文档编写习惯。
5.熟悉基于云原生、容器、微服务进行开发，熟悉面向对象分析语设计，掌握UML、数据库建模，具备上述经验者优先。</t>
  </si>
  <si>
    <t>产品经理</t>
  </si>
  <si>
    <t>1.30岁及以下（1991年11月1日及以后出生）；
2.研究生及以上学历，并取得相应的学位证书；
3.计算机、电子信息、自动化等相关专业毕业；
4.2年及以上IT产品管理经验或项目管理经验，能独立负责产品全生命周期管理；
5.具有良好的信息搜集与分析能力，熟悉市场调研流程与方法，能对市场、产品、客户等进行细分和数据挖掘，具有良好的客户导向，能主动收集、获取用户需求进行资源整合，具有良好的服务意识和团队合作精神。</t>
  </si>
  <si>
    <t>广西大锰锰业集团有限公司</t>
  </si>
  <si>
    <t>矿山项目管理岗</t>
  </si>
  <si>
    <t>1.50岁及以下（1971年11月1日及以后出生）；
2.本科及以上学历；
3.管理类相关专业毕业；
4.具备5年及以上部门或团队的管理工作经验；
5.能够熟练使用各类办公软件；
6.具备良好的沟通协作能力和适应能力；
7.忠诚实干、积极进取、吃苦耐劳、无不良嗜好；
8.有海外留学或海外相关工作经验者优先考虑。</t>
  </si>
  <si>
    <t>南非</t>
  </si>
  <si>
    <t>三级公司财务部部长</t>
  </si>
  <si>
    <t>1.45岁以下（1976年11月1日及以后出生）；
2.专科及以上学历；
3.财务管理、会计、金融等相关专业毕业；
4.具备助理会计师及以上职称；
5.5年及以上会计岗位工作经验；
6.精通财务、会计、税务、金融知识，熟悉财务及办公软件使用技能、公文写作技能、数据分析技能。</t>
  </si>
  <si>
    <t>靖西市湖润镇</t>
  </si>
  <si>
    <t>三级公司安全环保部副部长</t>
  </si>
  <si>
    <t>1.45岁及以下（1976年11月1日及以后出生）；
2.专科及以上学历；
3.3年及以上相关工作经验；
4.熟悉办公软件使用技能、公文写作技能，具有较强的团队精神、沟通协调能力、执行力；
5.具有安全工程师、注册安全工程师（化工、冶炼方面）证书或有安全环保管理工作经验者优先。</t>
  </si>
  <si>
    <t>三级公司技术中心副主任</t>
  </si>
  <si>
    <t>1.45岁及以下（1976年11月1日及以后出生）；
2.专科及以上学历；
3.化学工程与工艺、冶金工程、生产管理等相关专业毕业；
4.3年及以上相关工作经验；
5.熟悉办公软件使用技能、公文写作技能，具有较强的团队精神、沟通协调能力、执行力；
6.具有初级及以上职称或有从事化工、冶炼等行业生产技术工作经验者优先。</t>
  </si>
  <si>
    <t>三级公司设备管理员</t>
  </si>
  <si>
    <t>1.40岁及以下（1981年11月1日及以后出生）；
2.专科及以上学历；            
3.化工机械（设备）管理、生产管理等相关专业毕业；
4.熟练使用办公软件；具有较强的团队精神、沟通协调能力、执行力。</t>
  </si>
  <si>
    <t>三级公司工程施工现场管理员</t>
  </si>
  <si>
    <t xml:space="preserve">1.30岁及以下（1991年11月1日及以后出生）。
2.本科及以上学历，并取得学士学位证书。                                                  3.土木工程等相关专业。
4.熟练使用工程类CAD制图及其他办公软件；具有较强的团队精神、沟通协调能力、执行力。                                               </t>
  </si>
  <si>
    <t>广西机械工业研究院有限责任公司</t>
  </si>
  <si>
    <t>法务兼合同管理</t>
  </si>
  <si>
    <t>1.35岁及以下（1986年11月1日及以后出生）；
2.本科及以上学历，并获得相应学位证书；
3.法学、法律等相关专业毕业；
4.通过法律职业资格考试获得A证；
5.具有2年及以上法务工作经历，并具有合同管理相关工作经历；
6.具有良好的法律谈判技巧、优秀的分析、处理、应变及解决法律问题的工作能力。</t>
  </si>
  <si>
    <t>广西南宁</t>
  </si>
  <si>
    <t>自动化工程师</t>
  </si>
  <si>
    <t>1.35岁及以下（1986年11月1日及以后出生）；                     
2.研究生及以上学历，并获得相应学位证书；
3.电气类、控制工程及机电一体化等相关专业毕业；                                              
4.熟练掌握PLC，熟悉伺服技术，机器视觉，机器人技术，掌握人工智能技术者优先；                                                      
5.具有敬业精神，能吃苦耐劳，能适应出差。</t>
  </si>
  <si>
    <t>软件工程师</t>
  </si>
  <si>
    <t>1.45岁及以下（1976年11月1日及以后出生）；
2.研究生及以上学历，并获得相应学位证书；
3.计算机科学与技术、软件工程等相关专业毕业；
4.掌握需求分析、代码编写等能力；
5.熟悉HTML5、Javascript、SQL、面向对象等技术；                     
6.有UI设计、APP设计经验者优先考虑；                          
7.具有良好的自学能力、沟通能力和团队合作精神。</t>
  </si>
  <si>
    <t>机械工程师</t>
  </si>
  <si>
    <t>1.40岁及以下（1981年11月1日及以后出生）；
2.本科及以上学历，并获得相应学位证书；
3.机械制造、机电一体化及机械自动化相关专业毕业；
4.具备良好的机械部件制图知识，熟练掌握CAD，机械设计技术，能熟练应用相关三维及二维设计软件；
5.具有敬业精神和强烈的责任心，有较强的动手能力和业务钻研及学习能力，能深入一线安装调试；
6.具有创新意识，具有良好的沟通能力及团队协作能力。</t>
  </si>
  <si>
    <t>安全管理岗</t>
  </si>
  <si>
    <t>1.35岁及以下（1986年11月1日及以后出生）；
2.本科及以上学历，并获得相应学位证书；
3.安全管理、工程管理等工程技术类相关专业毕业；
4.具有2年及以上高速公路安全管理工作经历；
5.能熟练使用Word、Excel日常办公软件及与业务相关的软件；
6.具有良好的政治素质、职业素养，能适应工作出差，具有较强的团队精神，良好的口头表达能力、学习能力和沟通协调能力。</t>
  </si>
  <si>
    <t>1.40岁及以下（1981年11月1日及以后出生）；
2.本科及以上学历，并获得相应学位证书；
3.财务管理、会计学、审计学等相关专业毕业；
4.具有助理会计师及以上职称；
5.具有3年及以上财务相关工作经历；
6.具有良好的政治素质和专业素养，具有较强的团队精神，良好的口头表达能力、沟通协调能力、逻辑思维分析及学习能力，能熟练使用Word、Excel日常办公软件及与业务相关的有关专业软件。</t>
  </si>
  <si>
    <t>广西柳州</t>
  </si>
  <si>
    <t>广西捷通高速科技有限公司</t>
  </si>
  <si>
    <t>技术研发
工程师</t>
  </si>
  <si>
    <t>1.35周岁及以下（1986年10月1日及以后出生）；
2.本科及以上学历，并取得相应的学位证书；                                                                3.计算机、软件工程、自动化等相关专业毕业；
4.熟悉java、 JavaScript、 html、提供项目代码作品者优先；熟悉数据库、消息队列、tomcat或nginx服务器等；熟悉Linux系统相关操作；了解spring boot、 spring cloud，了解微服务架构；
5.具有较强的沟通能力、协调能力和管理能力。</t>
  </si>
  <si>
    <t>产品管理岗</t>
  </si>
  <si>
    <t>1.35岁及以下（1986年10月1日及以后出生）；
2.本科及以上学历，并获得相应的学位证书；
3.计算机、软件类专业；
4.3年及以上产品经理工作经验；
5.具有较强的文档撰写能力及表达理解能力，具备产品规划实施及创新能力；具有较强的沟通协调和逻辑思维能力，善于发现潜在需求；有较强的市场调研能力，用户运营分析能力，熟悉交通或互联网行业；熟练掌握UML、Axure RP、Photoshop、网页设计及交互设计等；
6.具备2年及以上项目管理经验，具备独立负责大型项目产品规划及实施经验，有互联网企业项目经验者优先。</t>
  </si>
  <si>
    <t>广西交投资本投资集团有限公司</t>
  </si>
  <si>
    <t>1.2021年应届毕业生；
2.硕士及以上学历，并获相应学位证书；
3.会计学、财务管理等相关专业毕业；
4.具有良好的政治素质、职业素养和履职能力，具有较强的团队精神、良好的口头表达能力和沟通协调能力。</t>
  </si>
  <si>
    <t>深圳前海桂金融资租赁有限公司</t>
  </si>
  <si>
    <t>业务开发部项目经理（商业保理方向）</t>
  </si>
  <si>
    <t>1.40岁及以下（1981年11月1日及以后出生）；
2.本科及以上学历，并获得相应学位证书；
3.金融、经济、财务、贸易、工程等相关专业毕业，特别优秀或具备相关经验者可放宽专业条件。
4.具有3年及以上银行、商业保理、融资租赁、供应链金融等相关行业工作经验。具备扎实的金融、财务、信贷等专业知识，熟悉商业保理产品和操作流程。
5.性格开朗活泼，工作积极主动，能承受一定强度业务压力；熟悉项目尽调流程，具有较强的写作、分析能力，能独立撰写项目可行性研究报告。</t>
  </si>
  <si>
    <t>合计</t>
  </si>
  <si>
    <t>附件1：</t>
  </si>
  <si>
    <t>广西交通投资集团有限公司2021年第四季度招聘暂停岗位统计表</t>
  </si>
  <si>
    <t>广西铁路项目
（广西梧州新港铁路投资有限公司）</t>
  </si>
  <si>
    <t xml:space="preserve">
梧州1人</t>
  </si>
  <si>
    <t xml:space="preserve">梧州1人
</t>
  </si>
  <si>
    <t>1.40岁及以下（1981年11月1日及以后出生）；
2.本科以上学历，并获得相应学位证书；
3.计算机、软件工程等相关专业毕业；
4.8年及以上技术研发、软件开发相关行业工作经验，且具有3年及以上互联网行业技术研发团队管理经验，对互联网格局有深刻理解和技术实现能力，并负责过1个及以上供应链平台、物流平台等相关平台开发设计及运营项目工作经验，综合素质、能力、业绩等方面优异者可适当放宽年龄、学历、工作经验要求；有2年及以上大中型互联网公司首席技术官或技术总监管理经验优先；
5.具有优秀的团队管理经验及良好的表达沟通能力，有20人以上团队管理经验；
6.对前沿技术创新具有高度敏锐度，能及时把握技术发展动态，能够将信息技术与物流业态很好地结合，对算法、人工智能、大数据等前沿技术领域有深入了解；
7.有丰富的项目管理、产品研发经验，熟悉项目管理流程、系统分析设计、设计模式，善于运筹及资源调配。</t>
  </si>
  <si>
    <t>1.40岁及以下（1981年11月1日及以后出生）；
2.本科及以上学历，并获得相应学位证书；
3.市场营销、工商管理、物流、经济等相关专业毕业；
4.8年及以上大宗建设材料供应、物流管理、供应链金融等相关行业工作经验，且具有3年及以上所属行业同岗位工作经验，综合素质、能力、业绩等方面优异者可适当放宽年龄、学历、工作经验要求；有大型企业同岗级工作经验者优先；
5.熟悉大宗建设材料供应链全流程运营管理、运作程序、风险控制，了解供应链平台并参与过供应链平台建设与设计；
6.熟悉国家、行业相关政策法规，具有前沿的供应链管理思维，了解行业发展动态和方向，具备供应链服务产品开发、项目协调及组织能力；
7.具有敏锐的市场洞察力，有较强的解决问题和整体风险识别能力；具备优秀的市场开拓、沟通协调技巧以及团队管理能力。</t>
  </si>
  <si>
    <t>法务兼合同管理岗</t>
  </si>
  <si>
    <t>广西交通投资集团有限公司2021年第三季度人力需求计划表</t>
  </si>
  <si>
    <t>1.2022年应届毕业生；
2.本科及以上学历，并获得相应学位证书；
3.公路、桥梁、隧道及相关专业；
4.专业基础扎实，熟悉各类办公软件。</t>
  </si>
  <si>
    <t>安全管理工程师</t>
  </si>
  <si>
    <t>1.2022年应届毕业生；
2.本科及以上学历，并获得相应学位证书；
3.安全工程、土木工程（交通土建）、交通工程等工程类专业；
4.专业基础扎实，熟悉各类办公软件。</t>
  </si>
  <si>
    <t>1.2022年应届毕业生；
2.本科及以上学历，并获得相应学位证书；
3.中文、新闻学、文秘、行政管理、政治学等相关专业毕业；
4.具有较强的团队精神、良好的口头表达能力和沟通协调能力；具有良好的文字功底、逻辑思维与分析能力；熟悉Word等各类办公软件。</t>
  </si>
  <si>
    <t>党务宣传干事</t>
  </si>
  <si>
    <t>1.2022年应届毕业生；
2.中共党员；
3.本科及以上学历，并获得相应学位证书；
4.中文、新闻学、文秘、政治学等相关专业毕业；
5.具有较强的团队精神、良好的口头表达能力和沟通协调能力；具有良好的文字功底、逻辑思维与分析能力；熟悉Word等各类办公软件。</t>
  </si>
  <si>
    <t>1.2022年应届毕业生；
2.本科及以上学历，并获得相应学位证书；
3.会计学、财务管理、审计学等相关专业毕业；
4.能熟练操作使用Word、Excel日常办公软件及财务软件，具备财务数据分析能力；
5.具有较强的团队精神；良好的口头、文字表达能力和沟通协调能力。</t>
  </si>
  <si>
    <t>崇左2人
玉林2人
平南5人</t>
  </si>
  <si>
    <t>1.25岁及以下（1996年9月1日及以后出生）；
2.本科及以上学历，并获得相应学位证书；  
3.土木工程、桥梁工程专业毕业；                                                                       4.熟练掌握土木工程及养护相关基础知识，专业知识扎实，熟悉各类办公软件，具有较强的综合分析能力。</t>
  </si>
  <si>
    <t>文秘宣教岗</t>
  </si>
  <si>
    <t>1.25岁及以下（1996年9月1日及以后出生）；
2.中共党员；                                                    
3.本科及以上学历，并获得相应学位证书；
4.汉语言文学、新闻学、秘书学专业毕业；                                 
5.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t>
  </si>
  <si>
    <t>1.2022年应届毕业生；
2.本科及以上学历，并获得相应学位证书；
3.中文、汉语言文学、文秘等相关专业毕业；
4.具有良好的政治素质，具有较强的团队精神、良好的口头表达能力和沟通协调能力；熟悉公文写作基本常识，具有良好的文字功底、逻辑思维与分析能力。</t>
  </si>
  <si>
    <t>1.2022年应届毕业生；
2.本科及以上学历，并获得相应学位证书；
3.交通土建工程、道路、桥梁和隧道相关专业；
4.能熟练使用Word、Excel日常办公软件及与业务相关的有关专业软件，熟练掌握土木工程及养护相关基础知识，专业知识扎实，具有良好的沟通协调能力与较强的综合分析能力。</t>
  </si>
  <si>
    <t>校园
招聘</t>
  </si>
  <si>
    <t>1.2022年应届毕业生；
2.本科及以上学历，并获得相应学位证书；
3.中文、新闻学、文秘、行政管理、政治学等相关专业；
4.具有良好的政治素质、较强的团队精神、良好的口头表达能力和沟通协调能力；熟悉公文写作基本常识、公文处理基本知识、文书档案归档知识，掌握计划、总结、方案、讲话稿的写作方法；具有良好的文字功底、逻辑思维与分析能力。</t>
  </si>
  <si>
    <t>1.2022年应届毕业生，
2.中共党员；
3.本科及以上学历，并获得相应学位证书；
4.中文、新闻学、文秘、行政管理、政治学等相关专业毕业；
5.具有良好的政治素质、职业素养和履职记录，具有较强的团队精神、良好的口头表达能力和沟通协调能力； 熟悉公文写作基本常识、公文处理基本知识、文书档案归档知识或熟悉党群事务、团建、纪检监察、企业文化、企业宣传、工会业务，掌握计划、总结、方案、讲话稿的写作方法；具有良好的文字功底、逻辑思维与分析能力。</t>
  </si>
  <si>
    <t>梧州公司管辖路段范围内</t>
  </si>
  <si>
    <t>1.2022年应届毕业生；
2.本科及以上学历，并获相应学位证书；
3.会计学、财务管理等相关专业毕业；
4.具有良好的政治素质、职业素养和履职记录，具有较强的团队精神、良好的口头表达能力和沟通协调能力。</t>
  </si>
  <si>
    <t>1.2022年应届毕业生；                                                    
2.本科及以上学历，并获得相应学位证书；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</si>
  <si>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1.35岁及以下(1986年9月1日及以后出生)；
2.博士研究生学历，计算机、电子信息、自动化、管理科学等相关专业；
3.有较强的大数据建模分析能力，掌握数据建模方法论，具有数据敏感度；较强的计算机应用能力，了解大数据分布式架构原理，具有利用python或其他大数据开发建模的编程能力；
4.有较强的文字写作、沟通协调、抗压能力，组织观念强，能够带领团队开展项目攻坚；
5.具有丰富的数据分析、数据建模经验，独立开展大数据分析研究项目经验，接受过该岗位相关业务知识培训，具备上述经验者优先。</t>
  </si>
  <si>
    <t>1.35岁及以下(1986年9月1日及以后出生)；
2.博士研究生学历，计算机、电子信息、自动化、管理科学等相关专业；
3.有较强的计算机应用能力，较强的文字写作、沟通协调能力，组织观念强。
4.具有交通信息化、综合物流、大数据分析与应用等相关研究经验者优先。</t>
  </si>
  <si>
    <t>1.30岁及以下（1991年9月1日及以后出生）；
2.研究生及以上学历，并取得相应的学位证书；
3.计算机等相关专业毕业；
4.熟悉Mysql、Oracle或SqlServer数据库开发技术，熟悉Java、ASP.NET、C#、.NETCore、WCF等开发语言中的一种或多种相关技术和网络应用开发，具备良好而规范的编程习惯和技术文档编写习惯。
5.熟悉基于云原生、容器、微服务进行开发，熟悉面向对象分析语设计，掌握UML、数据库建模，具备上述经验者优先。</t>
  </si>
  <si>
    <t>采矿工程师</t>
  </si>
  <si>
    <t>1.2021、2022年应届毕业生；
2.本科及以上学历，并获得相应的学位证书；
3.采矿工程、矿物加工工程、矿业等相关专业毕业；
4.具备CET4级及以上水平；
5.积极进取、吃苦耐劳、无不良嗜好。</t>
  </si>
  <si>
    <t>校园招聘（中南大学、广西大学）</t>
  </si>
  <si>
    <t>广西交投资本集团有限公司</t>
  </si>
  <si>
    <t>广西交通投资集团有限公司2021年第三季度人力需求计划表（应届生）</t>
  </si>
  <si>
    <r>
      <t>1.</t>
    </r>
    <r>
      <rPr>
        <sz val="11"/>
        <rFont val="宋体"/>
        <family val="0"/>
      </rPr>
      <t>2020、2021、</t>
    </r>
    <r>
      <rPr>
        <sz val="11"/>
        <rFont val="宋体"/>
        <family val="0"/>
      </rPr>
      <t>2022年应届毕业生；
2.本科及以上学历，并获相应学位证书；
3.会计学、财务管理等相关专业毕业；
4.具有良好的政治素质、职业素养和履职记录，具有较强的团队精神、良好的口头表达能力和沟通协调能力。</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</si>
</sst>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
  </numFmts>
  <fonts count="28">
    <font>
      <sz val="12"/>
      <name val="宋体"/>
      <family val="0"/>
    </font>
    <font>
      <sz val="11"/>
      <name val="宋体"/>
      <family val="0"/>
    </font>
    <font>
      <b/>
      <sz val="22"/>
      <name val="仿宋_GB2312"/>
      <family val="3"/>
    </font>
    <font>
      <sz val="12"/>
      <name val="仿宋_GB2312"/>
      <family val="3"/>
    </font>
    <font>
      <b/>
      <sz val="11"/>
      <name val="宋体"/>
      <family val="0"/>
    </font>
    <font>
      <sz val="11"/>
      <color indexed="8"/>
      <name val="宋体"/>
      <family val="0"/>
    </font>
    <font>
      <sz val="11"/>
      <color indexed="9"/>
      <name val="宋体"/>
      <family val="0"/>
    </font>
    <font>
      <b/>
      <sz val="11"/>
      <color indexed="53"/>
      <name val="宋体"/>
      <family val="0"/>
    </font>
    <font>
      <b/>
      <sz val="11"/>
      <color indexed="62"/>
      <name val="宋体"/>
      <family val="0"/>
    </font>
    <font>
      <sz val="11"/>
      <color indexed="19"/>
      <name val="宋体"/>
      <family val="0"/>
    </font>
    <font>
      <b/>
      <sz val="11"/>
      <color indexed="9"/>
      <name val="宋体"/>
      <family val="0"/>
    </font>
    <font>
      <sz val="11"/>
      <color indexed="16"/>
      <name val="宋体"/>
      <family val="0"/>
    </font>
    <font>
      <b/>
      <sz val="11"/>
      <color indexed="63"/>
      <name val="宋体"/>
      <family val="0"/>
    </font>
    <font>
      <b/>
      <sz val="13"/>
      <color indexed="62"/>
      <name val="宋体"/>
      <family val="0"/>
    </font>
    <font>
      <b/>
      <sz val="11"/>
      <color indexed="8"/>
      <name val="宋体"/>
      <family val="0"/>
    </font>
    <font>
      <sz val="11"/>
      <color indexed="62"/>
      <name val="宋体"/>
      <family val="0"/>
    </font>
    <font>
      <sz val="11"/>
      <color indexed="17"/>
      <name val="宋体"/>
      <family val="0"/>
    </font>
    <font>
      <sz val="11"/>
      <color indexed="53"/>
      <name val="宋体"/>
      <family val="0"/>
    </font>
    <font>
      <b/>
      <sz val="18"/>
      <color indexed="62"/>
      <name val="宋体"/>
      <family val="0"/>
    </font>
    <font>
      <b/>
      <sz val="15"/>
      <color indexed="62"/>
      <name val="宋体"/>
      <family val="0"/>
    </font>
    <font>
      <sz val="11"/>
      <color indexed="10"/>
      <name val="宋体"/>
      <family val="0"/>
    </font>
    <font>
      <u val="single"/>
      <sz val="11"/>
      <color indexed="20"/>
      <name val="宋体"/>
      <family val="0"/>
    </font>
    <font>
      <u val="single"/>
      <sz val="11"/>
      <color indexed="12"/>
      <name val="宋体"/>
      <family val="0"/>
    </font>
    <font>
      <i/>
      <sz val="11"/>
      <color indexed="23"/>
      <name val="宋体"/>
      <family val="0"/>
    </font>
    <font>
      <sz val="9"/>
      <name val="宋体"/>
      <family val="0"/>
    </font>
    <font>
      <b/>
      <sz val="11"/>
      <name val="Calibri"/>
      <family val="0"/>
    </font>
    <font>
      <sz val="11"/>
      <name val="Calibri"/>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9" fillId="0" borderId="3" applyNumberFormat="0" applyFill="0" applyAlignment="0" applyProtection="0"/>
    <xf numFmtId="0" fontId="13" fillId="0" borderId="4" applyNumberFormat="0" applyFill="0" applyAlignment="0" applyProtection="0"/>
    <xf numFmtId="0" fontId="6" fillId="8" borderId="0" applyNumberFormat="0" applyBorder="0" applyAlignment="0" applyProtection="0"/>
    <xf numFmtId="0" fontId="8" fillId="0" borderId="5" applyNumberFormat="0" applyFill="0" applyAlignment="0" applyProtection="0"/>
    <xf numFmtId="0" fontId="6" fillId="9" borderId="0" applyNumberFormat="0" applyBorder="0" applyAlignment="0" applyProtection="0"/>
    <xf numFmtId="0" fontId="12" fillId="10" borderId="6" applyNumberFormat="0" applyAlignment="0" applyProtection="0"/>
    <xf numFmtId="0" fontId="7" fillId="10" borderId="1" applyNumberFormat="0" applyAlignment="0" applyProtection="0"/>
    <xf numFmtId="0" fontId="10" fillId="11" borderId="7" applyNumberFormat="0" applyAlignment="0" applyProtection="0"/>
    <xf numFmtId="0" fontId="5" fillId="6" borderId="0" applyNumberFormat="0" applyBorder="0" applyAlignment="0" applyProtection="0"/>
    <xf numFmtId="0" fontId="6" fillId="12" borderId="0" applyNumberFormat="0" applyBorder="0" applyAlignment="0" applyProtection="0"/>
    <xf numFmtId="0" fontId="17" fillId="0" borderId="8" applyNumberFormat="0" applyFill="0" applyAlignment="0" applyProtection="0"/>
    <xf numFmtId="0" fontId="14" fillId="0" borderId="9" applyNumberFormat="0" applyFill="0" applyAlignment="0" applyProtection="0"/>
    <xf numFmtId="0" fontId="16" fillId="2" borderId="0" applyNumberFormat="0" applyBorder="0" applyAlignment="0" applyProtection="0"/>
    <xf numFmtId="0" fontId="9"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6" fillId="19" borderId="0" applyNumberFormat="0" applyBorder="0" applyAlignment="0" applyProtection="0"/>
    <xf numFmtId="0" fontId="0" fillId="0" borderId="0">
      <alignment/>
      <protection locked="0"/>
    </xf>
    <xf numFmtId="0" fontId="5" fillId="16" borderId="0" applyNumberFormat="0" applyBorder="0" applyAlignment="0" applyProtection="0"/>
    <xf numFmtId="0" fontId="6" fillId="20" borderId="0" applyNumberFormat="0" applyBorder="0" applyAlignment="0" applyProtection="0"/>
    <xf numFmtId="0" fontId="6" fillId="7" borderId="0" applyNumberFormat="0" applyBorder="0" applyAlignment="0" applyProtection="0"/>
    <xf numFmtId="0" fontId="5" fillId="3" borderId="0" applyNumberFormat="0" applyBorder="0" applyAlignment="0" applyProtection="0"/>
    <xf numFmtId="0" fontId="6" fillId="21" borderId="0" applyNumberFormat="0" applyBorder="0" applyAlignment="0" applyProtection="0"/>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cellStyleXfs>
  <cellXfs count="101">
    <xf numFmtId="0" fontId="0" fillId="0" borderId="0" xfId="0" applyAlignment="1">
      <alignment vertical="center"/>
    </xf>
    <xf numFmtId="0" fontId="0" fillId="0" borderId="0" xfId="0" applyFont="1" applyFill="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lignment horizontal="center" vertical="center"/>
    </xf>
    <xf numFmtId="0" fontId="26" fillId="0" borderId="11"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protection locked="0"/>
    </xf>
    <xf numFmtId="0" fontId="26" fillId="0" borderId="10" xfId="0" applyFont="1" applyFill="1" applyBorder="1" applyAlignment="1" applyProtection="1">
      <alignment horizontal="center" vertical="center" wrapText="1"/>
      <protection locked="0"/>
    </xf>
    <xf numFmtId="0" fontId="0" fillId="22" borderId="0" xfId="0" applyFont="1" applyFill="1" applyAlignment="1" applyProtection="1">
      <alignment vertical="center"/>
      <protection locked="0"/>
    </xf>
    <xf numFmtId="0" fontId="1" fillId="22" borderId="0" xfId="0" applyFont="1" applyFill="1" applyBorder="1" applyAlignment="1" applyProtection="1">
      <alignment vertical="center" wrapText="1"/>
      <protection locked="0"/>
    </xf>
    <xf numFmtId="0" fontId="1" fillId="22" borderId="0" xfId="0" applyFont="1" applyFill="1" applyBorder="1" applyAlignment="1" applyProtection="1">
      <alignment vertical="center"/>
      <protection locked="0"/>
    </xf>
    <xf numFmtId="0" fontId="1" fillId="22" borderId="0" xfId="0" applyFont="1" applyFill="1" applyBorder="1" applyAlignment="1" applyProtection="1">
      <alignment horizontal="left" vertical="center"/>
      <protection locked="0"/>
    </xf>
    <xf numFmtId="0" fontId="1" fillId="22" borderId="0" xfId="0" applyFont="1" applyFill="1" applyBorder="1" applyAlignment="1" applyProtection="1">
      <alignment horizontal="center" vertical="center" wrapText="1"/>
      <protection locked="0"/>
    </xf>
    <xf numFmtId="0" fontId="0" fillId="22" borderId="0" xfId="0" applyFont="1" applyFill="1" applyAlignment="1" applyProtection="1">
      <alignment vertical="center" wrapText="1"/>
      <protection locked="0"/>
    </xf>
    <xf numFmtId="0" fontId="0" fillId="22" borderId="0" xfId="0" applyFont="1" applyFill="1" applyAlignment="1" applyProtection="1">
      <alignment vertical="center"/>
      <protection locked="0"/>
    </xf>
    <xf numFmtId="0" fontId="0" fillId="22" borderId="0" xfId="0" applyFont="1" applyFill="1" applyAlignment="1" applyProtection="1">
      <alignment horizontal="left" vertical="center"/>
      <protection locked="0"/>
    </xf>
    <xf numFmtId="0" fontId="0" fillId="22" borderId="0" xfId="0" applyFont="1" applyFill="1" applyAlignment="1" applyProtection="1">
      <alignment horizontal="center" vertical="center" wrapText="1"/>
      <protection locked="0"/>
    </xf>
    <xf numFmtId="0" fontId="2" fillId="22" borderId="0" xfId="0" applyFont="1" applyFill="1" applyAlignment="1" applyProtection="1">
      <alignment horizontal="center" vertical="center"/>
      <protection locked="0"/>
    </xf>
    <xf numFmtId="0" fontId="0" fillId="22" borderId="0" xfId="0" applyFont="1" applyFill="1" applyBorder="1" applyAlignment="1" applyProtection="1">
      <alignment vertical="center"/>
      <protection locked="0"/>
    </xf>
    <xf numFmtId="0" fontId="0" fillId="22" borderId="0" xfId="0" applyFont="1" applyFill="1" applyBorder="1" applyAlignment="1" applyProtection="1">
      <alignment vertical="center" wrapText="1"/>
      <protection locked="0"/>
    </xf>
    <xf numFmtId="0" fontId="3" fillId="22" borderId="0" xfId="0" applyFont="1" applyFill="1" applyBorder="1" applyAlignment="1" applyProtection="1">
      <alignment horizontal="center" vertical="center" wrapText="1"/>
      <protection locked="0"/>
    </xf>
    <xf numFmtId="0" fontId="0" fillId="22" borderId="0" xfId="0" applyFont="1" applyFill="1" applyBorder="1" applyAlignment="1" applyProtection="1">
      <alignment horizontal="center" vertical="center" wrapText="1"/>
      <protection locked="0"/>
    </xf>
    <xf numFmtId="0" fontId="25" fillId="22" borderId="10" xfId="0" applyFont="1" applyFill="1" applyBorder="1" applyAlignment="1" applyProtection="1">
      <alignment horizontal="center" vertical="center" wrapText="1"/>
      <protection locked="0"/>
    </xf>
    <xf numFmtId="0" fontId="26" fillId="22" borderId="10" xfId="0" applyFont="1" applyFill="1" applyBorder="1" applyAlignment="1" applyProtection="1">
      <alignment horizontal="center" vertical="center" wrapText="1"/>
      <protection locked="0"/>
    </xf>
    <xf numFmtId="0" fontId="1" fillId="22" borderId="10" xfId="0" applyFont="1" applyFill="1" applyBorder="1" applyAlignment="1" applyProtection="1">
      <alignment horizontal="center" vertical="center" wrapText="1"/>
      <protection locked="0"/>
    </xf>
    <xf numFmtId="0" fontId="1" fillId="22" borderId="10" xfId="0" applyFont="1" applyFill="1" applyBorder="1" applyAlignment="1" applyProtection="1">
      <alignment horizontal="left" vertical="center" wrapText="1"/>
      <protection locked="0"/>
    </xf>
    <xf numFmtId="0" fontId="26" fillId="22" borderId="10" xfId="0" applyFont="1" applyFill="1" applyBorder="1" applyAlignment="1">
      <alignment horizontal="center" vertical="center"/>
    </xf>
    <xf numFmtId="0" fontId="1" fillId="22" borderId="10" xfId="0" applyFont="1" applyFill="1" applyBorder="1" applyAlignment="1" applyProtection="1">
      <alignment horizontal="justify" vertical="center" wrapText="1"/>
      <protection locked="0"/>
    </xf>
    <xf numFmtId="0" fontId="26" fillId="22" borderId="10" xfId="0" applyFont="1" applyFill="1" applyBorder="1" applyAlignment="1">
      <alignment horizontal="center" vertical="center" wrapText="1"/>
    </xf>
    <xf numFmtId="0" fontId="26" fillId="22" borderId="10" xfId="0" applyFont="1" applyFill="1" applyBorder="1" applyAlignment="1">
      <alignment vertical="center" wrapText="1"/>
    </xf>
    <xf numFmtId="0" fontId="26" fillId="22" borderId="10" xfId="0" applyFont="1" applyFill="1" applyBorder="1" applyAlignment="1">
      <alignment horizontal="left" vertical="center" wrapText="1"/>
    </xf>
    <xf numFmtId="0" fontId="26" fillId="22" borderId="10" xfId="0" applyNumberFormat="1" applyFont="1" applyFill="1" applyBorder="1" applyAlignment="1">
      <alignment vertical="center" wrapText="1"/>
    </xf>
    <xf numFmtId="0" fontId="26" fillId="22" borderId="10" xfId="64" applyFont="1" applyFill="1" applyBorder="1" applyAlignment="1" applyProtection="1">
      <alignment horizontal="left" vertical="center" wrapText="1"/>
      <protection/>
    </xf>
    <xf numFmtId="0" fontId="26" fillId="22" borderId="10" xfId="0" applyFont="1" applyFill="1" applyBorder="1" applyAlignment="1">
      <alignment vertical="center"/>
    </xf>
    <xf numFmtId="0" fontId="1" fillId="22" borderId="10" xfId="0" applyFont="1" applyFill="1" applyBorder="1" applyAlignment="1" applyProtection="1">
      <alignment vertical="center" wrapText="1"/>
      <protection locked="0"/>
    </xf>
    <xf numFmtId="0" fontId="1" fillId="22" borderId="13" xfId="0" applyFont="1" applyFill="1" applyBorder="1" applyAlignment="1" applyProtection="1">
      <alignment horizontal="center" vertical="center"/>
      <protection locked="0"/>
    </xf>
    <xf numFmtId="0" fontId="1" fillId="22" borderId="15" xfId="0" applyFont="1" applyFill="1" applyBorder="1" applyAlignment="1" applyProtection="1">
      <alignment horizontal="center" vertical="center"/>
      <protection locked="0"/>
    </xf>
    <xf numFmtId="0" fontId="1" fillId="22" borderId="10" xfId="0" applyFont="1" applyFill="1" applyBorder="1" applyAlignment="1" applyProtection="1">
      <alignment horizontal="center" vertical="center"/>
      <protection locked="0"/>
    </xf>
    <xf numFmtId="0" fontId="1" fillId="22" borderId="10" xfId="0" applyFont="1" applyFill="1" applyBorder="1" applyAlignment="1" applyProtection="1">
      <alignment horizontal="left" vertical="center"/>
      <protection locked="0"/>
    </xf>
    <xf numFmtId="0" fontId="1" fillId="2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26" fillId="0" borderId="16"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center" vertical="center" wrapText="1"/>
      <protection locked="0"/>
    </xf>
    <xf numFmtId="176" fontId="1" fillId="0" borderId="10" xfId="0" applyNumberFormat="1" applyFont="1" applyFill="1" applyBorder="1" applyAlignment="1" applyProtection="1">
      <alignment horizontal="center" vertical="center" wrapText="1"/>
      <protection locked="0"/>
    </xf>
    <xf numFmtId="0" fontId="1" fillId="23" borderId="10" xfId="0" applyFont="1" applyFill="1" applyBorder="1" applyAlignment="1" applyProtection="1">
      <alignment horizontal="center" vertical="center" wrapText="1"/>
      <protection locked="0"/>
    </xf>
    <xf numFmtId="0" fontId="1" fillId="23" borderId="10" xfId="0" applyFont="1" applyFill="1" applyBorder="1" applyAlignment="1" applyProtection="1">
      <alignment horizontal="left" vertical="center" wrapText="1"/>
      <protection locked="0"/>
    </xf>
    <xf numFmtId="0" fontId="1" fillId="0" borderId="10" xfId="0" applyFont="1" applyFill="1" applyBorder="1" applyAlignment="1">
      <alignment horizontal="left" vertical="center" wrapText="1"/>
    </xf>
    <xf numFmtId="0" fontId="1" fillId="23" borderId="10" xfId="0" applyFont="1" applyFill="1" applyBorder="1" applyAlignment="1" applyProtection="1">
      <alignment horizontal="center" vertical="center"/>
      <protection locked="0"/>
    </xf>
    <xf numFmtId="0" fontId="1" fillId="23" borderId="10" xfId="0" applyFont="1" applyFill="1" applyBorder="1" applyAlignment="1">
      <alignment horizontal="center" vertical="center" wrapText="1"/>
    </xf>
    <xf numFmtId="0" fontId="1" fillId="23" borderId="10" xfId="0" applyFont="1" applyFill="1" applyBorder="1" applyAlignment="1">
      <alignment horizontal="left" vertical="center" wrapText="1"/>
    </xf>
    <xf numFmtId="0" fontId="5" fillId="23" borderId="10" xfId="0" applyFont="1" applyFill="1" applyBorder="1" applyAlignment="1">
      <alignment horizontal="center" vertical="center" wrapText="1"/>
    </xf>
    <xf numFmtId="0" fontId="1" fillId="0" borderId="10" xfId="0" applyFont="1" applyFill="1" applyBorder="1" applyAlignment="1" applyProtection="1">
      <alignment vertical="center"/>
      <protection locked="0"/>
    </xf>
    <xf numFmtId="0" fontId="26" fillId="23" borderId="10" xfId="0" applyFont="1" applyFill="1" applyBorder="1" applyAlignment="1">
      <alignment horizontal="center" vertical="center" wrapText="1"/>
    </xf>
    <xf numFmtId="0" fontId="26" fillId="23" borderId="10" xfId="0" applyFont="1" applyFill="1" applyBorder="1" applyAlignment="1">
      <alignment vertical="center" wrapText="1"/>
    </xf>
    <xf numFmtId="0" fontId="1" fillId="23" borderId="10" xfId="0" applyFont="1" applyFill="1" applyBorder="1" applyAlignment="1" applyProtection="1">
      <alignment vertical="center"/>
      <protection locked="0"/>
    </xf>
    <xf numFmtId="0" fontId="1" fillId="0" borderId="12" xfId="0" applyFont="1" applyFill="1" applyBorder="1" applyAlignment="1" applyProtection="1">
      <alignment vertical="center" wrapText="1"/>
      <protection locked="0"/>
    </xf>
    <xf numFmtId="0" fontId="1" fillId="23" borderId="11" xfId="0" applyFont="1" applyFill="1" applyBorder="1" applyAlignment="1">
      <alignment horizontal="center" vertical="center" wrapText="1"/>
    </xf>
    <xf numFmtId="0" fontId="5" fillId="23" borderId="10" xfId="0" applyFont="1" applyFill="1" applyBorder="1" applyAlignment="1">
      <alignment horizontal="center" vertical="center"/>
    </xf>
    <xf numFmtId="0" fontId="1" fillId="23" borderId="10" xfId="0" applyFont="1" applyFill="1" applyBorder="1" applyAlignment="1">
      <alignment vertical="center" wrapText="1"/>
    </xf>
    <xf numFmtId="0" fontId="1" fillId="23"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26" fillId="0" borderId="10" xfId="0" applyFont="1" applyFill="1" applyBorder="1" applyAlignment="1">
      <alignment horizontal="center" vertical="center" wrapText="1"/>
    </xf>
    <xf numFmtId="0" fontId="1" fillId="0" borderId="1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lignment vertical="center"/>
    </xf>
    <xf numFmtId="0" fontId="1" fillId="0" borderId="10" xfId="0" applyFont="1" applyBorder="1" applyAlignment="1">
      <alignment horizontal="center" vertical="center" wrapText="1"/>
    </xf>
    <xf numFmtId="57" fontId="1" fillId="0" borderId="10" xfId="0" applyNumberFormat="1" applyFont="1" applyFill="1" applyBorder="1" applyAlignment="1" applyProtection="1">
      <alignment horizontal="center" vertical="center"/>
      <protection locked="0"/>
    </xf>
    <xf numFmtId="0" fontId="1" fillId="0" borderId="15" xfId="0" applyFont="1" applyFill="1" applyBorder="1" applyAlignment="1">
      <alignment horizontal="center" vertical="center" wrapText="1"/>
    </xf>
    <xf numFmtId="0" fontId="1" fillId="0" borderId="1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26" fillId="0" borderId="10" xfId="0" applyFont="1" applyFill="1" applyBorder="1" applyAlignment="1">
      <alignment horizontal="center" vertical="center"/>
    </xf>
    <xf numFmtId="0" fontId="26" fillId="0" borderId="10" xfId="0" applyFont="1" applyFill="1" applyBorder="1" applyAlignment="1">
      <alignment vertical="center" wrapText="1"/>
    </xf>
    <xf numFmtId="0" fontId="26" fillId="0" borderId="10" xfId="0" applyFont="1" applyFill="1" applyBorder="1" applyAlignment="1">
      <alignment horizontal="left" vertical="center" wrapText="1"/>
    </xf>
    <xf numFmtId="0" fontId="26" fillId="0" borderId="10" xfId="0" applyNumberFormat="1" applyFont="1" applyFill="1" applyBorder="1" applyAlignment="1">
      <alignment vertical="center" wrapText="1"/>
    </xf>
    <xf numFmtId="0" fontId="26" fillId="0" borderId="10" xfId="64" applyFont="1" applyFill="1" applyBorder="1" applyAlignment="1" applyProtection="1">
      <alignment horizontal="left" vertical="center" wrapText="1"/>
      <protection/>
    </xf>
    <xf numFmtId="0" fontId="26" fillId="0" borderId="10" xfId="0" applyFont="1" applyFill="1"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G110"/>
  <sheetViews>
    <sheetView zoomScaleSheetLayoutView="100" workbookViewId="0" topLeftCell="A1">
      <pane xSplit="1" ySplit="4" topLeftCell="B32" activePane="bottomRight" state="frozen"/>
      <selection pane="bottomRight" activeCell="E124" sqref="E124"/>
    </sheetView>
  </sheetViews>
  <sheetFormatPr defaultColWidth="8.625" defaultRowHeight="14.25"/>
  <cols>
    <col min="1" max="1" width="9.00390625" style="2" bestFit="1" customWidth="1"/>
    <col min="2" max="2" width="5.75390625" style="3" customWidth="1"/>
    <col min="3" max="3" width="16.75390625" style="2" customWidth="1"/>
    <col min="4" max="4" width="9.125" style="3" customWidth="1"/>
    <col min="5" max="5" width="61.625" style="4" customWidth="1"/>
    <col min="6" max="6" width="12.875" style="60" customWidth="1"/>
    <col min="7" max="7" width="9.875" style="2" customWidth="1"/>
    <col min="8" max="30" width="9.00390625" style="3" bestFit="1" customWidth="1"/>
    <col min="31" max="16384" width="8.625" style="3" customWidth="1"/>
  </cols>
  <sheetData>
    <row r="1" spans="1:7" s="1" customFormat="1" ht="20.25" customHeight="1">
      <c r="A1" s="5" t="s">
        <v>0</v>
      </c>
      <c r="B1" s="6"/>
      <c r="C1" s="5"/>
      <c r="E1" s="7"/>
      <c r="F1" s="61"/>
      <c r="G1" s="5"/>
    </row>
    <row r="2" spans="1:7" ht="44.25" customHeight="1">
      <c r="A2" s="8" t="s">
        <v>1</v>
      </c>
      <c r="B2" s="8"/>
      <c r="C2" s="8"/>
      <c r="D2" s="8"/>
      <c r="E2" s="8"/>
      <c r="F2" s="8"/>
      <c r="G2" s="8"/>
    </row>
    <row r="3" spans="1:7" ht="21.75" customHeight="1">
      <c r="A3" s="9"/>
      <c r="C3" s="10"/>
      <c r="D3" s="9"/>
      <c r="E3" s="9"/>
      <c r="F3" s="62"/>
      <c r="G3" s="12"/>
    </row>
    <row r="4" spans="1:7" ht="42.75" customHeight="1">
      <c r="A4" s="13" t="s">
        <v>2</v>
      </c>
      <c r="B4" s="13" t="s">
        <v>3</v>
      </c>
      <c r="C4" s="13" t="s">
        <v>4</v>
      </c>
      <c r="D4" s="13" t="s">
        <v>5</v>
      </c>
      <c r="E4" s="13" t="s">
        <v>6</v>
      </c>
      <c r="F4" s="13" t="s">
        <v>7</v>
      </c>
      <c r="G4" s="13" t="s">
        <v>8</v>
      </c>
    </row>
    <row r="5" spans="1:7" ht="114" customHeight="1">
      <c r="A5" s="63" t="s">
        <v>9</v>
      </c>
      <c r="B5" s="27">
        <v>1</v>
      </c>
      <c r="C5" s="14" t="s">
        <v>10</v>
      </c>
      <c r="D5" s="14">
        <v>2</v>
      </c>
      <c r="E5" s="15" t="s">
        <v>11</v>
      </c>
      <c r="F5" s="14" t="s">
        <v>12</v>
      </c>
      <c r="G5" s="14"/>
    </row>
    <row r="6" spans="1:7" ht="111.75" customHeight="1">
      <c r="A6" s="64"/>
      <c r="B6" s="27">
        <v>2</v>
      </c>
      <c r="C6" s="14" t="s">
        <v>13</v>
      </c>
      <c r="D6" s="14">
        <v>3</v>
      </c>
      <c r="E6" s="15" t="s">
        <v>14</v>
      </c>
      <c r="F6" s="14" t="s">
        <v>15</v>
      </c>
      <c r="G6" s="14"/>
    </row>
    <row r="7" spans="1:7" ht="36.75" customHeight="1">
      <c r="A7" s="65"/>
      <c r="B7" s="19" t="s">
        <v>16</v>
      </c>
      <c r="C7" s="19"/>
      <c r="D7" s="14">
        <f>SUM(D5:D6)</f>
        <v>5</v>
      </c>
      <c r="E7" s="14"/>
      <c r="F7" s="14"/>
      <c r="G7" s="14"/>
    </row>
    <row r="8" spans="1:7" ht="109.5" customHeight="1">
      <c r="A8" s="27" t="s">
        <v>17</v>
      </c>
      <c r="B8" s="14">
        <v>1</v>
      </c>
      <c r="C8" s="14" t="s">
        <v>18</v>
      </c>
      <c r="D8" s="14">
        <v>2</v>
      </c>
      <c r="E8" s="15" t="s">
        <v>19</v>
      </c>
      <c r="F8" s="14" t="s">
        <v>20</v>
      </c>
      <c r="G8" s="14"/>
    </row>
    <row r="9" spans="1:7" ht="136.5" customHeight="1">
      <c r="A9" s="27"/>
      <c r="B9" s="14">
        <v>2</v>
      </c>
      <c r="C9" s="14" t="s">
        <v>13</v>
      </c>
      <c r="D9" s="14">
        <v>1</v>
      </c>
      <c r="E9" s="15" t="s">
        <v>21</v>
      </c>
      <c r="F9" s="14" t="s">
        <v>22</v>
      </c>
      <c r="G9" s="14"/>
    </row>
    <row r="10" spans="1:7" ht="142.5" customHeight="1">
      <c r="A10" s="27"/>
      <c r="B10" s="14">
        <v>3</v>
      </c>
      <c r="C10" s="14" t="s">
        <v>23</v>
      </c>
      <c r="D10" s="14">
        <v>1</v>
      </c>
      <c r="E10" s="15" t="s">
        <v>24</v>
      </c>
      <c r="F10" s="14" t="s">
        <v>25</v>
      </c>
      <c r="G10" s="66"/>
    </row>
    <row r="11" spans="1:7" ht="159.75" customHeight="1">
      <c r="A11" s="27"/>
      <c r="B11" s="14">
        <v>4</v>
      </c>
      <c r="C11" s="14" t="s">
        <v>26</v>
      </c>
      <c r="D11" s="14">
        <v>1</v>
      </c>
      <c r="E11" s="15" t="s">
        <v>27</v>
      </c>
      <c r="F11" s="14" t="s">
        <v>25</v>
      </c>
      <c r="G11" s="66"/>
    </row>
    <row r="12" spans="1:7" ht="172.5" customHeight="1">
      <c r="A12" s="27"/>
      <c r="B12" s="14">
        <v>5</v>
      </c>
      <c r="C12" s="14" t="s">
        <v>28</v>
      </c>
      <c r="D12" s="14">
        <v>1</v>
      </c>
      <c r="E12" s="15" t="s">
        <v>29</v>
      </c>
      <c r="F12" s="14" t="s">
        <v>25</v>
      </c>
      <c r="G12" s="66"/>
    </row>
    <row r="13" spans="1:7" ht="141.75" customHeight="1">
      <c r="A13" s="27"/>
      <c r="B13" s="14">
        <v>6</v>
      </c>
      <c r="C13" s="14" t="s">
        <v>30</v>
      </c>
      <c r="D13" s="14">
        <v>3</v>
      </c>
      <c r="E13" s="15" t="s">
        <v>31</v>
      </c>
      <c r="F13" s="14" t="s">
        <v>32</v>
      </c>
      <c r="G13" s="66"/>
    </row>
    <row r="14" spans="1:7" ht="126" customHeight="1">
      <c r="A14" s="27"/>
      <c r="B14" s="14">
        <v>7</v>
      </c>
      <c r="C14" s="14" t="s">
        <v>33</v>
      </c>
      <c r="D14" s="14">
        <v>1</v>
      </c>
      <c r="E14" s="15" t="s">
        <v>34</v>
      </c>
      <c r="F14" s="14" t="s">
        <v>35</v>
      </c>
      <c r="G14" s="14"/>
    </row>
    <row r="15" spans="1:7" ht="157.5" customHeight="1">
      <c r="A15" s="27"/>
      <c r="B15" s="14">
        <v>8</v>
      </c>
      <c r="C15" s="14" t="s">
        <v>36</v>
      </c>
      <c r="D15" s="14">
        <v>2</v>
      </c>
      <c r="E15" s="15" t="s">
        <v>37</v>
      </c>
      <c r="F15" s="14" t="s">
        <v>38</v>
      </c>
      <c r="G15" s="66"/>
    </row>
    <row r="16" spans="1:7" ht="99.75" customHeight="1">
      <c r="A16" s="27"/>
      <c r="B16" s="14">
        <v>9</v>
      </c>
      <c r="C16" s="14" t="s">
        <v>39</v>
      </c>
      <c r="D16" s="14">
        <v>1</v>
      </c>
      <c r="E16" s="15" t="s">
        <v>40</v>
      </c>
      <c r="F16" s="14" t="s">
        <v>41</v>
      </c>
      <c r="G16" s="66"/>
    </row>
    <row r="17" spans="1:7" ht="153" customHeight="1">
      <c r="A17" s="27"/>
      <c r="B17" s="14">
        <v>10</v>
      </c>
      <c r="C17" s="14" t="s">
        <v>42</v>
      </c>
      <c r="D17" s="14">
        <v>3</v>
      </c>
      <c r="E17" s="15" t="s">
        <v>43</v>
      </c>
      <c r="F17" s="14" t="s">
        <v>44</v>
      </c>
      <c r="G17" s="14"/>
    </row>
    <row r="18" spans="1:7" ht="168.75" customHeight="1">
      <c r="A18" s="27"/>
      <c r="B18" s="14">
        <v>11</v>
      </c>
      <c r="C18" s="14" t="s">
        <v>45</v>
      </c>
      <c r="D18" s="14">
        <v>1</v>
      </c>
      <c r="E18" s="15" t="s">
        <v>46</v>
      </c>
      <c r="F18" s="14" t="s">
        <v>25</v>
      </c>
      <c r="G18" s="14"/>
    </row>
    <row r="19" spans="1:7" ht="97.5" customHeight="1">
      <c r="A19" s="27"/>
      <c r="B19" s="14">
        <v>12</v>
      </c>
      <c r="C19" s="14" t="s">
        <v>47</v>
      </c>
      <c r="D19" s="14">
        <v>1</v>
      </c>
      <c r="E19" s="15" t="s">
        <v>48</v>
      </c>
      <c r="F19" s="14" t="s">
        <v>49</v>
      </c>
      <c r="G19" s="14"/>
    </row>
    <row r="20" spans="1:7" ht="115.5" customHeight="1">
      <c r="A20" s="27"/>
      <c r="B20" s="14">
        <v>13</v>
      </c>
      <c r="C20" s="14" t="s">
        <v>50</v>
      </c>
      <c r="D20" s="14">
        <v>1</v>
      </c>
      <c r="E20" s="15" t="s">
        <v>51</v>
      </c>
      <c r="F20" s="14" t="s">
        <v>49</v>
      </c>
      <c r="G20" s="14"/>
    </row>
    <row r="21" spans="1:7" s="59" customFormat="1" ht="132" customHeight="1">
      <c r="A21" s="27"/>
      <c r="B21" s="67">
        <v>14</v>
      </c>
      <c r="C21" s="67" t="s">
        <v>52</v>
      </c>
      <c r="D21" s="67">
        <v>4</v>
      </c>
      <c r="E21" s="68" t="s">
        <v>53</v>
      </c>
      <c r="F21" s="67" t="s">
        <v>54</v>
      </c>
      <c r="G21" s="67" t="s">
        <v>55</v>
      </c>
    </row>
    <row r="22" spans="1:7" ht="141.75" customHeight="1">
      <c r="A22" s="27"/>
      <c r="B22" s="14">
        <v>15</v>
      </c>
      <c r="C22" s="14" t="s">
        <v>56</v>
      </c>
      <c r="D22" s="14">
        <v>1</v>
      </c>
      <c r="E22" s="15" t="s">
        <v>57</v>
      </c>
      <c r="F22" s="14" t="s">
        <v>22</v>
      </c>
      <c r="G22" s="14"/>
    </row>
    <row r="23" spans="1:7" ht="141" customHeight="1">
      <c r="A23" s="27"/>
      <c r="B23" s="14">
        <v>16</v>
      </c>
      <c r="C23" s="14" t="s">
        <v>58</v>
      </c>
      <c r="D23" s="14">
        <v>2</v>
      </c>
      <c r="E23" s="15" t="s">
        <v>59</v>
      </c>
      <c r="F23" s="14" t="s">
        <v>60</v>
      </c>
      <c r="G23" s="14"/>
    </row>
    <row r="24" spans="1:7" ht="111" customHeight="1">
      <c r="A24" s="27"/>
      <c r="B24" s="14">
        <v>17</v>
      </c>
      <c r="C24" s="14" t="s">
        <v>61</v>
      </c>
      <c r="D24" s="14">
        <v>1</v>
      </c>
      <c r="E24" s="15" t="s">
        <v>62</v>
      </c>
      <c r="F24" s="14" t="s">
        <v>49</v>
      </c>
      <c r="G24" s="14"/>
    </row>
    <row r="25" spans="1:7" ht="111" customHeight="1">
      <c r="A25" s="27"/>
      <c r="B25" s="14">
        <v>18</v>
      </c>
      <c r="C25" s="14" t="s">
        <v>63</v>
      </c>
      <c r="D25" s="14">
        <v>1</v>
      </c>
      <c r="E25" s="15" t="s">
        <v>64</v>
      </c>
      <c r="F25" s="14" t="s">
        <v>22</v>
      </c>
      <c r="G25" s="14"/>
    </row>
    <row r="26" spans="1:7" ht="24.75" customHeight="1">
      <c r="A26" s="27"/>
      <c r="B26" s="14" t="s">
        <v>16</v>
      </c>
      <c r="C26" s="14"/>
      <c r="D26" s="14">
        <f>SUM(D8:D25)</f>
        <v>28</v>
      </c>
      <c r="E26" s="20"/>
      <c r="F26" s="14"/>
      <c r="G26" s="20"/>
    </row>
    <row r="27" spans="1:7" ht="98.25" customHeight="1">
      <c r="A27" s="14" t="s">
        <v>65</v>
      </c>
      <c r="B27" s="19">
        <v>1</v>
      </c>
      <c r="C27" s="14" t="s">
        <v>66</v>
      </c>
      <c r="D27" s="14">
        <v>5</v>
      </c>
      <c r="E27" s="22" t="s">
        <v>67</v>
      </c>
      <c r="F27" s="14" t="s">
        <v>68</v>
      </c>
      <c r="G27" s="14" t="s">
        <v>69</v>
      </c>
    </row>
    <row r="28" spans="1:7" ht="141.75" customHeight="1">
      <c r="A28" s="14"/>
      <c r="B28" s="19">
        <v>2</v>
      </c>
      <c r="C28" s="14" t="s">
        <v>10</v>
      </c>
      <c r="D28" s="14">
        <v>3</v>
      </c>
      <c r="E28" s="69" t="s">
        <v>70</v>
      </c>
      <c r="F28" s="14" t="s">
        <v>68</v>
      </c>
      <c r="G28" s="14" t="s">
        <v>71</v>
      </c>
    </row>
    <row r="29" spans="1:7" s="59" customFormat="1" ht="141.75" customHeight="1">
      <c r="A29" s="14"/>
      <c r="B29" s="70"/>
      <c r="C29" s="71" t="s">
        <v>72</v>
      </c>
      <c r="D29" s="71">
        <v>5</v>
      </c>
      <c r="E29" s="72" t="s">
        <v>73</v>
      </c>
      <c r="F29" s="73" t="s">
        <v>68</v>
      </c>
      <c r="G29" s="71" t="s">
        <v>74</v>
      </c>
    </row>
    <row r="30" spans="1:7" ht="24.75" customHeight="1">
      <c r="A30" s="14"/>
      <c r="B30" s="19" t="s">
        <v>16</v>
      </c>
      <c r="C30" s="19"/>
      <c r="D30" s="19">
        <f>SUM(D27:D29)</f>
        <v>13</v>
      </c>
      <c r="E30" s="74"/>
      <c r="F30" s="19"/>
      <c r="G30" s="74"/>
    </row>
    <row r="31" spans="1:7" ht="97.5" customHeight="1">
      <c r="A31" s="67" t="s">
        <v>75</v>
      </c>
      <c r="B31" s="70">
        <v>1</v>
      </c>
      <c r="C31" s="75" t="s">
        <v>76</v>
      </c>
      <c r="D31" s="75">
        <v>4</v>
      </c>
      <c r="E31" s="76" t="s">
        <v>77</v>
      </c>
      <c r="F31" s="75" t="s">
        <v>78</v>
      </c>
      <c r="G31" s="71" t="s">
        <v>74</v>
      </c>
    </row>
    <row r="32" spans="1:7" ht="24.75" customHeight="1">
      <c r="A32" s="67"/>
      <c r="B32" s="70" t="s">
        <v>16</v>
      </c>
      <c r="C32" s="70"/>
      <c r="D32" s="70">
        <f>SUM(D31:D31)</f>
        <v>4</v>
      </c>
      <c r="E32" s="77"/>
      <c r="F32" s="70"/>
      <c r="G32" s="77"/>
    </row>
    <row r="33" spans="1:7" ht="117.75" customHeight="1">
      <c r="A33" s="14" t="s">
        <v>79</v>
      </c>
      <c r="B33" s="19">
        <v>3</v>
      </c>
      <c r="C33" s="14" t="s">
        <v>58</v>
      </c>
      <c r="D33" s="14">
        <v>1</v>
      </c>
      <c r="E33" s="15" t="s">
        <v>80</v>
      </c>
      <c r="F33" s="14" t="s">
        <v>81</v>
      </c>
      <c r="G33" s="14" t="s">
        <v>82</v>
      </c>
    </row>
    <row r="34" spans="1:7" ht="106.5" customHeight="1">
      <c r="A34" s="14"/>
      <c r="B34" s="19">
        <v>4</v>
      </c>
      <c r="C34" s="14" t="s">
        <v>66</v>
      </c>
      <c r="D34" s="14">
        <v>1</v>
      </c>
      <c r="E34" s="15" t="s">
        <v>83</v>
      </c>
      <c r="F34" s="14" t="s">
        <v>81</v>
      </c>
      <c r="G34" s="14" t="s">
        <v>82</v>
      </c>
    </row>
    <row r="35" spans="1:7" ht="24.75" customHeight="1">
      <c r="A35" s="78"/>
      <c r="B35" s="19" t="s">
        <v>16</v>
      </c>
      <c r="C35" s="19"/>
      <c r="D35" s="19">
        <f>SUM(D33:D34)</f>
        <v>2</v>
      </c>
      <c r="E35" s="74"/>
      <c r="F35" s="19"/>
      <c r="G35" s="74"/>
    </row>
    <row r="36" spans="1:7" ht="96" customHeight="1">
      <c r="A36" s="79" t="s">
        <v>84</v>
      </c>
      <c r="B36" s="71">
        <v>1</v>
      </c>
      <c r="C36" s="71" t="s">
        <v>66</v>
      </c>
      <c r="D36" s="80">
        <v>2</v>
      </c>
      <c r="E36" s="81" t="s">
        <v>85</v>
      </c>
      <c r="F36" s="80" t="s">
        <v>86</v>
      </c>
      <c r="G36" s="70" t="s">
        <v>87</v>
      </c>
    </row>
    <row r="37" spans="1:7" ht="40.5" customHeight="1">
      <c r="A37" s="82"/>
      <c r="B37" s="70" t="s">
        <v>16</v>
      </c>
      <c r="C37" s="70"/>
      <c r="D37" s="70">
        <v>2</v>
      </c>
      <c r="E37" s="77"/>
      <c r="F37" s="70"/>
      <c r="G37" s="77"/>
    </row>
    <row r="38" spans="1:7" ht="102" customHeight="1">
      <c r="A38" s="14" t="s">
        <v>88</v>
      </c>
      <c r="B38" s="19">
        <v>1</v>
      </c>
      <c r="C38" s="14" t="s">
        <v>89</v>
      </c>
      <c r="D38" s="67">
        <v>2</v>
      </c>
      <c r="E38" s="20" t="s">
        <v>90</v>
      </c>
      <c r="F38" s="67" t="s">
        <v>91</v>
      </c>
      <c r="G38" s="14" t="s">
        <v>69</v>
      </c>
    </row>
    <row r="39" spans="1:7" ht="93" customHeight="1">
      <c r="A39" s="14"/>
      <c r="B39" s="19">
        <v>2</v>
      </c>
      <c r="C39" s="14" t="s">
        <v>66</v>
      </c>
      <c r="D39" s="14">
        <v>4</v>
      </c>
      <c r="E39" s="15" t="s">
        <v>92</v>
      </c>
      <c r="F39" s="14" t="s">
        <v>93</v>
      </c>
      <c r="G39" s="67" t="s">
        <v>69</v>
      </c>
    </row>
    <row r="40" spans="1:7" ht="135" customHeight="1">
      <c r="A40" s="14"/>
      <c r="B40" s="19">
        <v>4</v>
      </c>
      <c r="C40" s="14" t="s">
        <v>58</v>
      </c>
      <c r="D40" s="67">
        <v>2</v>
      </c>
      <c r="E40" s="15" t="s">
        <v>94</v>
      </c>
      <c r="F40" s="14" t="s">
        <v>93</v>
      </c>
      <c r="G40" s="67" t="s">
        <v>69</v>
      </c>
    </row>
    <row r="41" spans="1:7" ht="24.75" customHeight="1">
      <c r="A41" s="14"/>
      <c r="B41" s="19" t="s">
        <v>16</v>
      </c>
      <c r="C41" s="19"/>
      <c r="D41" s="19">
        <f>SUM(D38:D40)</f>
        <v>8</v>
      </c>
      <c r="E41" s="74"/>
      <c r="F41" s="19"/>
      <c r="G41" s="77" t="s">
        <v>95</v>
      </c>
    </row>
    <row r="42" spans="1:7" ht="91.5" customHeight="1">
      <c r="A42" s="14" t="s">
        <v>96</v>
      </c>
      <c r="B42" s="19">
        <v>1</v>
      </c>
      <c r="C42" s="14" t="s">
        <v>97</v>
      </c>
      <c r="D42" s="14">
        <v>1</v>
      </c>
      <c r="E42" s="20" t="s">
        <v>98</v>
      </c>
      <c r="F42" s="19" t="s">
        <v>99</v>
      </c>
      <c r="G42" s="14" t="s">
        <v>69</v>
      </c>
    </row>
    <row r="43" spans="1:7" ht="24.75" customHeight="1">
      <c r="A43" s="14"/>
      <c r="B43" s="19" t="s">
        <v>16</v>
      </c>
      <c r="C43" s="19"/>
      <c r="D43" s="19">
        <f>SUM(D42:D42)</f>
        <v>1</v>
      </c>
      <c r="E43" s="74"/>
      <c r="F43" s="19"/>
      <c r="G43" s="74"/>
    </row>
    <row r="44" spans="1:7" ht="91.5" customHeight="1">
      <c r="A44" s="14" t="s">
        <v>100</v>
      </c>
      <c r="B44" s="19">
        <v>1</v>
      </c>
      <c r="C44" s="21" t="s">
        <v>101</v>
      </c>
      <c r="D44" s="21">
        <v>1</v>
      </c>
      <c r="E44" s="69" t="s">
        <v>102</v>
      </c>
      <c r="F44" s="83" t="s">
        <v>103</v>
      </c>
      <c r="G44" s="74"/>
    </row>
    <row r="45" spans="1:7" ht="24.75" customHeight="1">
      <c r="A45" s="14"/>
      <c r="B45" s="19"/>
      <c r="C45" s="19" t="s">
        <v>16</v>
      </c>
      <c r="D45" s="19">
        <f>SUM(D44)</f>
        <v>1</v>
      </c>
      <c r="E45" s="74"/>
      <c r="F45" s="19"/>
      <c r="G45" s="74"/>
    </row>
    <row r="46" spans="1:7" ht="138.75" customHeight="1">
      <c r="A46" s="14" t="s">
        <v>104</v>
      </c>
      <c r="B46" s="14">
        <v>1</v>
      </c>
      <c r="C46" s="14" t="s">
        <v>105</v>
      </c>
      <c r="D46" s="14">
        <v>3</v>
      </c>
      <c r="E46" s="15" t="s">
        <v>106</v>
      </c>
      <c r="F46" s="14" t="s">
        <v>107</v>
      </c>
      <c r="G46" s="14" t="s">
        <v>69</v>
      </c>
    </row>
    <row r="47" spans="1:7" ht="24.75" customHeight="1">
      <c r="A47" s="14"/>
      <c r="B47" s="19" t="s">
        <v>16</v>
      </c>
      <c r="C47" s="19"/>
      <c r="D47" s="19">
        <f>SUM(D46:D46)</f>
        <v>3</v>
      </c>
      <c r="E47" s="74"/>
      <c r="F47" s="19"/>
      <c r="G47" s="74"/>
    </row>
    <row r="48" spans="1:7" ht="114" customHeight="1">
      <c r="A48" s="84" t="s">
        <v>108</v>
      </c>
      <c r="B48" s="19"/>
      <c r="C48" s="19" t="s">
        <v>109</v>
      </c>
      <c r="D48" s="19">
        <v>1</v>
      </c>
      <c r="E48" s="20" t="s">
        <v>110</v>
      </c>
      <c r="F48" s="19" t="s">
        <v>107</v>
      </c>
      <c r="G48" s="74"/>
    </row>
    <row r="49" spans="1:7" ht="103.5" customHeight="1">
      <c r="A49" s="85"/>
      <c r="B49" s="19"/>
      <c r="C49" s="19" t="s">
        <v>101</v>
      </c>
      <c r="D49" s="19">
        <v>1</v>
      </c>
      <c r="E49" s="20" t="s">
        <v>111</v>
      </c>
      <c r="F49" s="19" t="s">
        <v>107</v>
      </c>
      <c r="G49" s="74"/>
    </row>
    <row r="50" spans="1:7" ht="103.5" customHeight="1">
      <c r="A50" s="85"/>
      <c r="B50" s="19"/>
      <c r="C50" s="86" t="s">
        <v>112</v>
      </c>
      <c r="D50" s="21">
        <v>1</v>
      </c>
      <c r="E50" s="69" t="s">
        <v>113</v>
      </c>
      <c r="F50" s="83" t="s">
        <v>107</v>
      </c>
      <c r="G50" s="74"/>
    </row>
    <row r="51" spans="1:7" ht="113.25" customHeight="1">
      <c r="A51" s="85"/>
      <c r="B51" s="19"/>
      <c r="C51" s="19" t="s">
        <v>114</v>
      </c>
      <c r="D51" s="19">
        <v>2</v>
      </c>
      <c r="E51" s="20" t="s">
        <v>115</v>
      </c>
      <c r="F51" s="19" t="s">
        <v>107</v>
      </c>
      <c r="G51" s="74"/>
    </row>
    <row r="52" spans="1:7" ht="31.5" customHeight="1">
      <c r="A52" s="87"/>
      <c r="B52" s="19"/>
      <c r="C52" s="19" t="s">
        <v>16</v>
      </c>
      <c r="D52" s="19">
        <f>SUM(D48:D51)</f>
        <v>5</v>
      </c>
      <c r="E52" s="20"/>
      <c r="F52" s="19"/>
      <c r="G52" s="74"/>
    </row>
    <row r="53" spans="1:7" ht="240" customHeight="1">
      <c r="A53" s="14" t="s">
        <v>116</v>
      </c>
      <c r="B53" s="14">
        <v>1</v>
      </c>
      <c r="C53" s="14" t="s">
        <v>117</v>
      </c>
      <c r="D53" s="14">
        <v>1</v>
      </c>
      <c r="E53" s="88" t="s">
        <v>118</v>
      </c>
      <c r="F53" s="14" t="s">
        <v>107</v>
      </c>
      <c r="G53" s="14" t="s">
        <v>69</v>
      </c>
    </row>
    <row r="54" spans="1:7" ht="192.75" customHeight="1">
      <c r="A54" s="14"/>
      <c r="B54" s="14">
        <v>2</v>
      </c>
      <c r="C54" s="14" t="s">
        <v>119</v>
      </c>
      <c r="D54" s="14">
        <v>1</v>
      </c>
      <c r="E54" s="88" t="s">
        <v>120</v>
      </c>
      <c r="F54" s="14" t="s">
        <v>107</v>
      </c>
      <c r="G54" s="14" t="s">
        <v>69</v>
      </c>
    </row>
    <row r="55" spans="1:7" ht="171.75" customHeight="1">
      <c r="A55" s="14"/>
      <c r="B55" s="14">
        <v>3</v>
      </c>
      <c r="C55" s="14" t="s">
        <v>121</v>
      </c>
      <c r="D55" s="14">
        <v>1</v>
      </c>
      <c r="E55" s="88" t="s">
        <v>122</v>
      </c>
      <c r="F55" s="14" t="s">
        <v>123</v>
      </c>
      <c r="G55" s="14" t="s">
        <v>69</v>
      </c>
    </row>
    <row r="56" spans="1:7" ht="223.5" customHeight="1">
      <c r="A56" s="14"/>
      <c r="B56" s="14">
        <v>4</v>
      </c>
      <c r="C56" s="14" t="s">
        <v>124</v>
      </c>
      <c r="D56" s="14">
        <v>1</v>
      </c>
      <c r="E56" s="88" t="s">
        <v>125</v>
      </c>
      <c r="F56" s="14" t="s">
        <v>126</v>
      </c>
      <c r="G56" s="14" t="s">
        <v>69</v>
      </c>
    </row>
    <row r="57" spans="1:7" ht="133.5" customHeight="1">
      <c r="A57" s="14"/>
      <c r="B57" s="14">
        <v>5</v>
      </c>
      <c r="C57" s="14" t="s">
        <v>127</v>
      </c>
      <c r="D57" s="14">
        <v>1</v>
      </c>
      <c r="E57" s="88" t="s">
        <v>128</v>
      </c>
      <c r="F57" s="14" t="s">
        <v>129</v>
      </c>
      <c r="G57" s="14" t="s">
        <v>69</v>
      </c>
    </row>
    <row r="58" spans="1:7" ht="142.5" customHeight="1">
      <c r="A58" s="14"/>
      <c r="B58" s="14">
        <v>6</v>
      </c>
      <c r="C58" s="14" t="s">
        <v>130</v>
      </c>
      <c r="D58" s="14">
        <v>1</v>
      </c>
      <c r="E58" s="88" t="s">
        <v>131</v>
      </c>
      <c r="F58" s="14" t="s">
        <v>123</v>
      </c>
      <c r="G58" s="14" t="s">
        <v>69</v>
      </c>
    </row>
    <row r="59" spans="1:7" ht="109.5" customHeight="1">
      <c r="A59" s="14"/>
      <c r="B59" s="14">
        <v>7</v>
      </c>
      <c r="C59" s="14" t="s">
        <v>132</v>
      </c>
      <c r="D59" s="14">
        <v>1</v>
      </c>
      <c r="E59" s="88" t="s">
        <v>133</v>
      </c>
      <c r="F59" s="14" t="s">
        <v>134</v>
      </c>
      <c r="G59" s="14" t="s">
        <v>69</v>
      </c>
    </row>
    <row r="60" spans="1:7" ht="126" customHeight="1">
      <c r="A60" s="14"/>
      <c r="B60" s="14">
        <v>8</v>
      </c>
      <c r="C60" s="14" t="s">
        <v>135</v>
      </c>
      <c r="D60" s="14">
        <v>2</v>
      </c>
      <c r="E60" s="88" t="s">
        <v>136</v>
      </c>
      <c r="F60" s="14" t="s">
        <v>137</v>
      </c>
      <c r="G60" s="14" t="s">
        <v>69</v>
      </c>
    </row>
    <row r="61" spans="1:7" ht="24.75" customHeight="1">
      <c r="A61" s="14"/>
      <c r="B61" s="14" t="s">
        <v>16</v>
      </c>
      <c r="C61" s="14"/>
      <c r="D61" s="14">
        <f>SUM(D53:D60)</f>
        <v>9</v>
      </c>
      <c r="E61" s="88"/>
      <c r="F61" s="14"/>
      <c r="G61" s="14"/>
    </row>
    <row r="62" spans="1:7" ht="196.5" customHeight="1">
      <c r="A62" s="14" t="s">
        <v>138</v>
      </c>
      <c r="B62" s="16">
        <v>1</v>
      </c>
      <c r="C62" s="21" t="s">
        <v>139</v>
      </c>
      <c r="D62" s="21">
        <v>8</v>
      </c>
      <c r="E62" s="69" t="s">
        <v>140</v>
      </c>
      <c r="F62" s="21" t="s">
        <v>141</v>
      </c>
      <c r="G62" s="21" t="s">
        <v>69</v>
      </c>
    </row>
    <row r="63" spans="1:7" ht="24.75" customHeight="1">
      <c r="A63" s="14"/>
      <c r="B63" s="16" t="s">
        <v>16</v>
      </c>
      <c r="C63" s="16"/>
      <c r="D63" s="16">
        <f>SUM(D62:D62)</f>
        <v>8</v>
      </c>
      <c r="E63" s="89"/>
      <c r="F63" s="16"/>
      <c r="G63" s="89"/>
    </row>
    <row r="64" spans="1:7" ht="141" customHeight="1">
      <c r="A64" s="14" t="s">
        <v>142</v>
      </c>
      <c r="B64" s="19">
        <v>1</v>
      </c>
      <c r="C64" s="14" t="s">
        <v>10</v>
      </c>
      <c r="D64" s="14">
        <v>1</v>
      </c>
      <c r="E64" s="15" t="s">
        <v>143</v>
      </c>
      <c r="F64" s="19" t="s">
        <v>107</v>
      </c>
      <c r="G64" s="14" t="s">
        <v>69</v>
      </c>
    </row>
    <row r="65" spans="1:7" ht="138" customHeight="1">
      <c r="A65" s="14"/>
      <c r="B65" s="19">
        <v>2</v>
      </c>
      <c r="C65" s="14" t="s">
        <v>144</v>
      </c>
      <c r="D65" s="14">
        <v>1</v>
      </c>
      <c r="E65" s="20" t="s">
        <v>145</v>
      </c>
      <c r="F65" s="14" t="s">
        <v>107</v>
      </c>
      <c r="G65" s="14" t="s">
        <v>69</v>
      </c>
    </row>
    <row r="66" spans="1:7" ht="133.5" customHeight="1">
      <c r="A66" s="14"/>
      <c r="B66" s="19">
        <v>3</v>
      </c>
      <c r="C66" s="14" t="s">
        <v>146</v>
      </c>
      <c r="D66" s="14">
        <v>1</v>
      </c>
      <c r="E66" s="20" t="s">
        <v>147</v>
      </c>
      <c r="F66" s="14" t="s">
        <v>107</v>
      </c>
      <c r="G66" s="14" t="s">
        <v>69</v>
      </c>
    </row>
    <row r="67" spans="1:7" ht="186" customHeight="1">
      <c r="A67" s="14"/>
      <c r="B67" s="19">
        <v>5</v>
      </c>
      <c r="C67" s="14" t="s">
        <v>148</v>
      </c>
      <c r="D67" s="14">
        <v>1</v>
      </c>
      <c r="E67" s="20" t="s">
        <v>149</v>
      </c>
      <c r="F67" s="14" t="s">
        <v>107</v>
      </c>
      <c r="G67" s="14" t="s">
        <v>69</v>
      </c>
    </row>
    <row r="68" spans="1:7" ht="24.75" customHeight="1">
      <c r="A68" s="14"/>
      <c r="B68" s="19" t="s">
        <v>16</v>
      </c>
      <c r="C68" s="19"/>
      <c r="D68" s="19">
        <f>SUM(D64:D67)</f>
        <v>4</v>
      </c>
      <c r="E68" s="74"/>
      <c r="F68" s="19"/>
      <c r="G68" s="74"/>
    </row>
    <row r="69" spans="1:7" ht="114" customHeight="1">
      <c r="A69" s="14" t="s">
        <v>150</v>
      </c>
      <c r="B69" s="14">
        <v>1</v>
      </c>
      <c r="C69" s="90" t="s">
        <v>66</v>
      </c>
      <c r="D69" s="21">
        <v>2</v>
      </c>
      <c r="E69" s="15" t="s">
        <v>151</v>
      </c>
      <c r="F69" s="90" t="s">
        <v>152</v>
      </c>
      <c r="G69" s="91" t="s">
        <v>69</v>
      </c>
    </row>
    <row r="70" spans="1:7" ht="160.5" customHeight="1">
      <c r="A70" s="14"/>
      <c r="B70" s="14">
        <v>2</v>
      </c>
      <c r="C70" s="21" t="s">
        <v>153</v>
      </c>
      <c r="D70" s="21">
        <v>1</v>
      </c>
      <c r="E70" s="15" t="s">
        <v>154</v>
      </c>
      <c r="F70" s="83" t="s">
        <v>155</v>
      </c>
      <c r="G70" s="91" t="s">
        <v>69</v>
      </c>
    </row>
    <row r="71" spans="1:7" ht="120.75" customHeight="1">
      <c r="A71" s="14"/>
      <c r="B71" s="14"/>
      <c r="C71" s="21" t="s">
        <v>89</v>
      </c>
      <c r="D71" s="21">
        <v>1</v>
      </c>
      <c r="E71" s="20" t="s">
        <v>156</v>
      </c>
      <c r="F71" s="22" t="s">
        <v>155</v>
      </c>
      <c r="G71" s="91"/>
    </row>
    <row r="72" spans="1:7" ht="120" customHeight="1">
      <c r="A72" s="14"/>
      <c r="B72" s="14">
        <v>3</v>
      </c>
      <c r="C72" s="21" t="s">
        <v>157</v>
      </c>
      <c r="D72" s="21">
        <v>2</v>
      </c>
      <c r="E72" s="22" t="s">
        <v>158</v>
      </c>
      <c r="F72" s="22" t="s">
        <v>159</v>
      </c>
      <c r="G72" s="91" t="s">
        <v>69</v>
      </c>
    </row>
    <row r="73" spans="1:7" ht="24.75" customHeight="1">
      <c r="A73" s="14"/>
      <c r="B73" s="19" t="s">
        <v>16</v>
      </c>
      <c r="C73" s="19"/>
      <c r="D73" s="19">
        <f>SUM(D69:D72)</f>
        <v>6</v>
      </c>
      <c r="E73" s="74"/>
      <c r="F73" s="19"/>
      <c r="G73" s="74"/>
    </row>
    <row r="74" spans="1:7" ht="64.5" customHeight="1">
      <c r="A74" s="84" t="s">
        <v>160</v>
      </c>
      <c r="B74" s="19"/>
      <c r="C74" s="21" t="s">
        <v>161</v>
      </c>
      <c r="D74" s="21">
        <v>1</v>
      </c>
      <c r="E74" s="20" t="s">
        <v>162</v>
      </c>
      <c r="F74" s="14" t="s">
        <v>163</v>
      </c>
      <c r="G74" s="20" t="s">
        <v>164</v>
      </c>
    </row>
    <row r="75" spans="1:7" ht="80.25" customHeight="1">
      <c r="A75" s="85"/>
      <c r="B75" s="19"/>
      <c r="C75" s="21" t="s">
        <v>165</v>
      </c>
      <c r="D75" s="21">
        <v>1</v>
      </c>
      <c r="E75" s="20" t="s">
        <v>166</v>
      </c>
      <c r="F75" s="14" t="s">
        <v>163</v>
      </c>
      <c r="G75" s="20" t="s">
        <v>164</v>
      </c>
    </row>
    <row r="76" spans="1:7" ht="83.25" customHeight="1">
      <c r="A76" s="85"/>
      <c r="B76" s="19"/>
      <c r="C76" s="21" t="s">
        <v>167</v>
      </c>
      <c r="D76" s="21">
        <v>1</v>
      </c>
      <c r="E76" s="20" t="s">
        <v>168</v>
      </c>
      <c r="F76" s="14" t="s">
        <v>163</v>
      </c>
      <c r="G76" s="20" t="s">
        <v>164</v>
      </c>
    </row>
    <row r="77" spans="1:7" ht="139.5" customHeight="1">
      <c r="A77" s="85"/>
      <c r="B77" s="19"/>
      <c r="C77" s="21" t="s">
        <v>169</v>
      </c>
      <c r="D77" s="21">
        <v>2</v>
      </c>
      <c r="E77" s="20" t="s">
        <v>170</v>
      </c>
      <c r="F77" s="14" t="s">
        <v>163</v>
      </c>
      <c r="G77" s="20" t="s">
        <v>171</v>
      </c>
    </row>
    <row r="78" spans="1:7" ht="165" customHeight="1">
      <c r="A78" s="85"/>
      <c r="B78" s="19"/>
      <c r="C78" s="21" t="s">
        <v>153</v>
      </c>
      <c r="D78" s="92">
        <v>2</v>
      </c>
      <c r="E78" s="20" t="s">
        <v>172</v>
      </c>
      <c r="F78" s="14" t="s">
        <v>163</v>
      </c>
      <c r="G78" s="20" t="s">
        <v>171</v>
      </c>
    </row>
    <row r="79" spans="1:7" ht="175.5" customHeight="1">
      <c r="A79" s="85"/>
      <c r="B79" s="19"/>
      <c r="C79" s="21" t="s">
        <v>173</v>
      </c>
      <c r="D79" s="21">
        <v>2</v>
      </c>
      <c r="E79" s="20" t="s">
        <v>174</v>
      </c>
      <c r="F79" s="14" t="s">
        <v>163</v>
      </c>
      <c r="G79" s="20" t="s">
        <v>175</v>
      </c>
    </row>
    <row r="80" spans="1:7" ht="175.5" customHeight="1">
      <c r="A80" s="85"/>
      <c r="B80" s="19"/>
      <c r="C80" s="21" t="s">
        <v>176</v>
      </c>
      <c r="D80" s="21">
        <v>2</v>
      </c>
      <c r="E80" s="20" t="s">
        <v>177</v>
      </c>
      <c r="F80" s="14" t="s">
        <v>163</v>
      </c>
      <c r="G80" s="20" t="s">
        <v>55</v>
      </c>
    </row>
    <row r="81" spans="1:7" ht="24.75" customHeight="1">
      <c r="A81" s="87"/>
      <c r="B81" s="93" t="s">
        <v>16</v>
      </c>
      <c r="C81" s="94"/>
      <c r="D81" s="19">
        <f>SUM(D74:D80)</f>
        <v>11</v>
      </c>
      <c r="E81" s="74"/>
      <c r="F81" s="19"/>
      <c r="G81" s="74"/>
    </row>
    <row r="82" spans="1:7" ht="141" customHeight="1">
      <c r="A82" s="14" t="s">
        <v>178</v>
      </c>
      <c r="B82" s="19">
        <v>1</v>
      </c>
      <c r="C82" s="14" t="s">
        <v>179</v>
      </c>
      <c r="D82" s="14">
        <v>1</v>
      </c>
      <c r="E82" s="20" t="s">
        <v>180</v>
      </c>
      <c r="F82" s="14" t="s">
        <v>107</v>
      </c>
      <c r="G82" s="14" t="s">
        <v>69</v>
      </c>
    </row>
    <row r="83" spans="1:7" ht="135.75" customHeight="1">
      <c r="A83" s="14"/>
      <c r="B83" s="19">
        <v>2</v>
      </c>
      <c r="C83" s="14" t="s">
        <v>181</v>
      </c>
      <c r="D83" s="14">
        <v>1</v>
      </c>
      <c r="E83" s="20" t="s">
        <v>180</v>
      </c>
      <c r="F83" s="14" t="s">
        <v>163</v>
      </c>
      <c r="G83" s="14" t="s">
        <v>69</v>
      </c>
    </row>
    <row r="84" spans="1:7" ht="138" customHeight="1">
      <c r="A84" s="14"/>
      <c r="B84" s="19">
        <v>3</v>
      </c>
      <c r="C84" s="14" t="s">
        <v>182</v>
      </c>
      <c r="D84" s="14">
        <v>1</v>
      </c>
      <c r="E84" s="15" t="s">
        <v>183</v>
      </c>
      <c r="F84" s="19" t="s">
        <v>107</v>
      </c>
      <c r="G84" s="14" t="s">
        <v>71</v>
      </c>
    </row>
    <row r="85" spans="1:7" ht="79.5" customHeight="1">
      <c r="A85" s="14"/>
      <c r="B85" s="19">
        <v>4</v>
      </c>
      <c r="C85" s="14" t="s">
        <v>184</v>
      </c>
      <c r="D85" s="14">
        <v>1</v>
      </c>
      <c r="E85" s="15" t="s">
        <v>185</v>
      </c>
      <c r="F85" s="19" t="s">
        <v>107</v>
      </c>
      <c r="G85" s="14" t="s">
        <v>71</v>
      </c>
    </row>
    <row r="86" spans="1:7" ht="132" customHeight="1">
      <c r="A86" s="14"/>
      <c r="B86" s="19">
        <v>5</v>
      </c>
      <c r="C86" s="14" t="s">
        <v>186</v>
      </c>
      <c r="D86" s="14">
        <v>3</v>
      </c>
      <c r="E86" s="20" t="s">
        <v>187</v>
      </c>
      <c r="F86" s="14" t="s">
        <v>107</v>
      </c>
      <c r="G86" s="14" t="s">
        <v>71</v>
      </c>
    </row>
    <row r="87" spans="1:7" ht="133.5" customHeight="1">
      <c r="A87" s="14"/>
      <c r="B87" s="19">
        <v>6</v>
      </c>
      <c r="C87" s="14" t="s">
        <v>188</v>
      </c>
      <c r="D87" s="14">
        <v>1</v>
      </c>
      <c r="E87" s="20" t="s">
        <v>189</v>
      </c>
      <c r="F87" s="19" t="s">
        <v>107</v>
      </c>
      <c r="G87" s="14" t="s">
        <v>69</v>
      </c>
    </row>
    <row r="88" spans="1:7" ht="24.75" customHeight="1">
      <c r="A88" s="14"/>
      <c r="B88" s="19" t="s">
        <v>16</v>
      </c>
      <c r="C88" s="19"/>
      <c r="D88" s="19">
        <f>SUM(D82:D87)</f>
        <v>8</v>
      </c>
      <c r="E88" s="74"/>
      <c r="F88" s="19"/>
      <c r="G88" s="74"/>
    </row>
    <row r="89" spans="1:7" ht="126" customHeight="1">
      <c r="A89" s="14" t="s">
        <v>190</v>
      </c>
      <c r="B89" s="14">
        <v>1</v>
      </c>
      <c r="C89" s="14" t="s">
        <v>191</v>
      </c>
      <c r="D89" s="14">
        <v>1</v>
      </c>
      <c r="E89" s="20" t="s">
        <v>192</v>
      </c>
      <c r="F89" s="14" t="s">
        <v>193</v>
      </c>
      <c r="G89" s="14" t="s">
        <v>69</v>
      </c>
    </row>
    <row r="90" spans="1:7" ht="118.5" customHeight="1">
      <c r="A90" s="14"/>
      <c r="B90" s="14">
        <v>2</v>
      </c>
      <c r="C90" s="14" t="s">
        <v>194</v>
      </c>
      <c r="D90" s="14">
        <v>1</v>
      </c>
      <c r="E90" s="15" t="s">
        <v>195</v>
      </c>
      <c r="F90" s="14" t="s">
        <v>196</v>
      </c>
      <c r="G90" s="14" t="s">
        <v>69</v>
      </c>
    </row>
    <row r="91" spans="1:7" ht="115.5" customHeight="1">
      <c r="A91" s="14"/>
      <c r="B91" s="14">
        <v>3</v>
      </c>
      <c r="C91" s="14" t="s">
        <v>197</v>
      </c>
      <c r="D91" s="14">
        <v>1</v>
      </c>
      <c r="E91" s="15" t="s">
        <v>198</v>
      </c>
      <c r="F91" s="14" t="s">
        <v>196</v>
      </c>
      <c r="G91" s="14" t="s">
        <v>69</v>
      </c>
    </row>
    <row r="92" spans="1:7" ht="124.5" customHeight="1">
      <c r="A92" s="14"/>
      <c r="B92" s="14">
        <v>4</v>
      </c>
      <c r="C92" s="14" t="s">
        <v>199</v>
      </c>
      <c r="D92" s="14">
        <v>1</v>
      </c>
      <c r="E92" s="15" t="s">
        <v>200</v>
      </c>
      <c r="F92" s="14" t="s">
        <v>196</v>
      </c>
      <c r="G92" s="14" t="s">
        <v>69</v>
      </c>
    </row>
    <row r="93" spans="1:7" ht="78.75" customHeight="1">
      <c r="A93" s="14"/>
      <c r="B93" s="14">
        <v>5</v>
      </c>
      <c r="C93" s="14" t="s">
        <v>201</v>
      </c>
      <c r="D93" s="14">
        <v>1</v>
      </c>
      <c r="E93" s="15" t="s">
        <v>202</v>
      </c>
      <c r="F93" s="14" t="s">
        <v>196</v>
      </c>
      <c r="G93" s="14" t="s">
        <v>69</v>
      </c>
    </row>
    <row r="94" spans="1:7" ht="78.75" customHeight="1">
      <c r="A94" s="14"/>
      <c r="B94" s="14">
        <v>6</v>
      </c>
      <c r="C94" s="21" t="s">
        <v>203</v>
      </c>
      <c r="D94" s="21">
        <v>1</v>
      </c>
      <c r="E94" s="69" t="s">
        <v>204</v>
      </c>
      <c r="F94" s="83" t="s">
        <v>196</v>
      </c>
      <c r="G94" s="21" t="s">
        <v>69</v>
      </c>
    </row>
    <row r="95" spans="1:7" ht="24.75" customHeight="1">
      <c r="A95" s="14"/>
      <c r="B95" s="14" t="s">
        <v>16</v>
      </c>
      <c r="C95" s="14"/>
      <c r="D95" s="14">
        <f>SUM(D89:D94)</f>
        <v>6</v>
      </c>
      <c r="E95" s="20"/>
      <c r="F95" s="14"/>
      <c r="G95" s="20"/>
    </row>
    <row r="96" spans="1:7" ht="112.5" customHeight="1">
      <c r="A96" s="14" t="s">
        <v>205</v>
      </c>
      <c r="B96" s="95">
        <v>1</v>
      </c>
      <c r="C96" s="86" t="s">
        <v>206</v>
      </c>
      <c r="D96" s="86">
        <v>1</v>
      </c>
      <c r="E96" s="96" t="s">
        <v>207</v>
      </c>
      <c r="F96" s="95" t="s">
        <v>208</v>
      </c>
      <c r="G96" s="86" t="s">
        <v>69</v>
      </c>
    </row>
    <row r="97" spans="1:7" ht="112.5" customHeight="1">
      <c r="A97" s="14"/>
      <c r="B97" s="95">
        <v>2</v>
      </c>
      <c r="C97" s="86" t="s">
        <v>209</v>
      </c>
      <c r="D97" s="86">
        <v>2</v>
      </c>
      <c r="E97" s="96" t="s">
        <v>210</v>
      </c>
      <c r="F97" s="95" t="s">
        <v>208</v>
      </c>
      <c r="G97" s="86" t="s">
        <v>69</v>
      </c>
    </row>
    <row r="98" spans="1:7" ht="112.5" customHeight="1">
      <c r="A98" s="14"/>
      <c r="B98" s="95">
        <v>3</v>
      </c>
      <c r="C98" s="86" t="s">
        <v>211</v>
      </c>
      <c r="D98" s="86">
        <v>2</v>
      </c>
      <c r="E98" s="97" t="s">
        <v>212</v>
      </c>
      <c r="F98" s="95" t="s">
        <v>208</v>
      </c>
      <c r="G98" s="86" t="s">
        <v>69</v>
      </c>
    </row>
    <row r="99" spans="1:7" ht="123" customHeight="1">
      <c r="A99" s="14"/>
      <c r="B99" s="95">
        <v>4</v>
      </c>
      <c r="C99" s="86" t="s">
        <v>213</v>
      </c>
      <c r="D99" s="86">
        <v>1</v>
      </c>
      <c r="E99" s="97" t="s">
        <v>214</v>
      </c>
      <c r="F99" s="95" t="s">
        <v>208</v>
      </c>
      <c r="G99" s="86" t="s">
        <v>69</v>
      </c>
    </row>
    <row r="100" spans="1:7" ht="112.5" customHeight="1">
      <c r="A100" s="14"/>
      <c r="B100" s="95">
        <v>5</v>
      </c>
      <c r="C100" s="86" t="s">
        <v>215</v>
      </c>
      <c r="D100" s="86">
        <v>1</v>
      </c>
      <c r="E100" s="98" t="s">
        <v>216</v>
      </c>
      <c r="F100" s="86" t="s">
        <v>208</v>
      </c>
      <c r="G100" s="86" t="s">
        <v>69</v>
      </c>
    </row>
    <row r="101" spans="1:7" ht="123.75" customHeight="1">
      <c r="A101" s="14"/>
      <c r="B101" s="95">
        <v>6</v>
      </c>
      <c r="C101" s="95" t="s">
        <v>18</v>
      </c>
      <c r="D101" s="95">
        <v>1</v>
      </c>
      <c r="E101" s="99" t="s">
        <v>217</v>
      </c>
      <c r="F101" s="86" t="s">
        <v>218</v>
      </c>
      <c r="G101" s="86" t="s">
        <v>69</v>
      </c>
    </row>
    <row r="102" spans="1:7" ht="24.75" customHeight="1">
      <c r="A102" s="14"/>
      <c r="B102" s="95" t="s">
        <v>16</v>
      </c>
      <c r="C102" s="95"/>
      <c r="D102" s="95">
        <f>SUM(D96:D101)</f>
        <v>8</v>
      </c>
      <c r="E102" s="100"/>
      <c r="F102" s="95"/>
      <c r="G102" s="100"/>
    </row>
    <row r="103" spans="1:7" ht="117" customHeight="1">
      <c r="A103" s="84" t="s">
        <v>219</v>
      </c>
      <c r="B103" s="95">
        <v>1</v>
      </c>
      <c r="C103" s="95" t="s">
        <v>220</v>
      </c>
      <c r="D103" s="95">
        <v>1</v>
      </c>
      <c r="E103" s="99" t="s">
        <v>221</v>
      </c>
      <c r="F103" s="95" t="s">
        <v>107</v>
      </c>
      <c r="G103" s="100"/>
    </row>
    <row r="104" spans="1:7" ht="158.25" customHeight="1">
      <c r="A104" s="85"/>
      <c r="B104" s="95">
        <v>2</v>
      </c>
      <c r="C104" s="95" t="s">
        <v>222</v>
      </c>
      <c r="D104" s="95">
        <v>2</v>
      </c>
      <c r="E104" s="99" t="s">
        <v>223</v>
      </c>
      <c r="F104" s="95" t="s">
        <v>107</v>
      </c>
      <c r="G104" s="100"/>
    </row>
    <row r="105" spans="1:7" ht="24.75" customHeight="1">
      <c r="A105" s="87"/>
      <c r="B105" s="95"/>
      <c r="C105" s="95" t="s">
        <v>16</v>
      </c>
      <c r="D105" s="95">
        <f>SUM(D103:D104)</f>
        <v>3</v>
      </c>
      <c r="E105" s="100"/>
      <c r="F105" s="95"/>
      <c r="G105" s="100"/>
    </row>
    <row r="106" spans="1:7" ht="93.75" customHeight="1">
      <c r="A106" s="14" t="s">
        <v>224</v>
      </c>
      <c r="B106" s="16">
        <v>1</v>
      </c>
      <c r="C106" s="21" t="s">
        <v>18</v>
      </c>
      <c r="D106" s="21">
        <v>1</v>
      </c>
      <c r="E106" s="22" t="s">
        <v>225</v>
      </c>
      <c r="F106" s="16" t="s">
        <v>107</v>
      </c>
      <c r="G106" s="21" t="s">
        <v>55</v>
      </c>
    </row>
    <row r="107" spans="1:7" ht="24.75" customHeight="1">
      <c r="A107" s="14"/>
      <c r="B107" s="16" t="s">
        <v>16</v>
      </c>
      <c r="C107" s="16"/>
      <c r="D107" s="16">
        <f>SUM(D106:D106)</f>
        <v>1</v>
      </c>
      <c r="E107" s="89"/>
      <c r="F107" s="16"/>
      <c r="G107" s="89"/>
    </row>
    <row r="108" spans="1:7" ht="144.75" customHeight="1">
      <c r="A108" s="14" t="s">
        <v>226</v>
      </c>
      <c r="B108" s="19">
        <v>1</v>
      </c>
      <c r="C108" s="14" t="s">
        <v>227</v>
      </c>
      <c r="D108" s="14">
        <v>1</v>
      </c>
      <c r="E108" s="15" t="s">
        <v>228</v>
      </c>
      <c r="F108" s="19" t="s">
        <v>107</v>
      </c>
      <c r="G108" s="91" t="s">
        <v>69</v>
      </c>
    </row>
    <row r="109" spans="1:7" ht="24.75" customHeight="1">
      <c r="A109" s="14"/>
      <c r="B109" s="19" t="s">
        <v>16</v>
      </c>
      <c r="C109" s="19"/>
      <c r="D109" s="19">
        <f>SUM(D108:D108)</f>
        <v>1</v>
      </c>
      <c r="E109" s="74"/>
      <c r="F109" s="19"/>
      <c r="G109" s="74"/>
    </row>
    <row r="110" spans="1:7" ht="24.75" customHeight="1">
      <c r="A110" s="14" t="s">
        <v>229</v>
      </c>
      <c r="B110" s="14"/>
      <c r="C110" s="14"/>
      <c r="D110" s="19">
        <f>SUM(D5:D109)/2</f>
        <v>137</v>
      </c>
      <c r="E110" s="26"/>
      <c r="F110" s="14"/>
      <c r="G110" s="20"/>
    </row>
  </sheetData>
  <sheetProtection/>
  <autoFilter ref="A4:G110"/>
  <mergeCells count="43">
    <mergeCell ref="A2:G2"/>
    <mergeCell ref="B7:C7"/>
    <mergeCell ref="B26:C26"/>
    <mergeCell ref="B30:C30"/>
    <mergeCell ref="B32:C32"/>
    <mergeCell ref="B35:C35"/>
    <mergeCell ref="B37:C37"/>
    <mergeCell ref="B41:C41"/>
    <mergeCell ref="B43:C43"/>
    <mergeCell ref="B47:C47"/>
    <mergeCell ref="B61:C61"/>
    <mergeCell ref="B63:C63"/>
    <mergeCell ref="B68:C68"/>
    <mergeCell ref="B73:C73"/>
    <mergeCell ref="B81:C81"/>
    <mergeCell ref="B88:C88"/>
    <mergeCell ref="B95:C95"/>
    <mergeCell ref="B102:C102"/>
    <mergeCell ref="B107:C107"/>
    <mergeCell ref="B109:C109"/>
    <mergeCell ref="A110:C110"/>
    <mergeCell ref="A5:A7"/>
    <mergeCell ref="A8:A26"/>
    <mergeCell ref="A27:A30"/>
    <mergeCell ref="A31:A32"/>
    <mergeCell ref="A33:A34"/>
    <mergeCell ref="A36:A37"/>
    <mergeCell ref="A38:A41"/>
    <mergeCell ref="A42:A43"/>
    <mergeCell ref="A44:A45"/>
    <mergeCell ref="A46:A47"/>
    <mergeCell ref="A48:A52"/>
    <mergeCell ref="A53:A61"/>
    <mergeCell ref="A62:A63"/>
    <mergeCell ref="A64:A68"/>
    <mergeCell ref="A69:A73"/>
    <mergeCell ref="A74:A81"/>
    <mergeCell ref="A82:A88"/>
    <mergeCell ref="A89:A95"/>
    <mergeCell ref="A96:A102"/>
    <mergeCell ref="A103:A105"/>
    <mergeCell ref="A106:A107"/>
    <mergeCell ref="A108:A109"/>
  </mergeCells>
  <printOptions horizontalCentered="1"/>
  <pageMargins left="0.2362204724409449" right="0.2362204724409449" top="0.6298611111111111" bottom="0.4722222222222222" header="0.31496062992125984" footer="0.11811023622047245"/>
  <pageSetup fitToHeight="0" fitToWidth="1" horizontalDpi="600" verticalDpi="600" orientation="portrait" paperSize="9" scale="74"/>
  <headerFooter>
    <oddFooter>&amp;C第 &amp;P 页，共 &amp;N 页</oddFooter>
  </headerFooter>
  <ignoredErrors>
    <ignoredError sqref="D109" unlockedFormula="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27"/>
  <sheetViews>
    <sheetView tabSelected="1" zoomScaleSheetLayoutView="100" workbookViewId="0" topLeftCell="A1">
      <pane xSplit="1" ySplit="4" topLeftCell="B23" activePane="bottomRight" state="frozen"/>
      <selection pane="bottomRight" activeCell="H9" sqref="H9"/>
    </sheetView>
  </sheetViews>
  <sheetFormatPr defaultColWidth="8.625" defaultRowHeight="14.25"/>
  <cols>
    <col min="1" max="1" width="9.00390625" style="29" bestFit="1" customWidth="1"/>
    <col min="2" max="2" width="5.75390625" style="30" customWidth="1"/>
    <col min="3" max="3" width="16.75390625" style="29" customWidth="1"/>
    <col min="4" max="4" width="9.125" style="30" customWidth="1"/>
    <col min="5" max="5" width="61.625" style="31" customWidth="1"/>
    <col min="6" max="6" width="12.875" style="32" customWidth="1"/>
    <col min="7" max="7" width="9.875" style="29" customWidth="1"/>
    <col min="8" max="30" width="9.00390625" style="30" bestFit="1" customWidth="1"/>
    <col min="31" max="16384" width="8.625" style="30" customWidth="1"/>
  </cols>
  <sheetData>
    <row r="1" spans="1:7" s="28" customFormat="1" ht="20.25" customHeight="1">
      <c r="A1" s="33" t="s">
        <v>230</v>
      </c>
      <c r="B1" s="34"/>
      <c r="C1" s="33"/>
      <c r="E1" s="35"/>
      <c r="F1" s="36"/>
      <c r="G1" s="33"/>
    </row>
    <row r="2" spans="1:7" ht="44.25" customHeight="1">
      <c r="A2" s="37" t="s">
        <v>231</v>
      </c>
      <c r="B2" s="37"/>
      <c r="C2" s="37"/>
      <c r="D2" s="37"/>
      <c r="E2" s="37"/>
      <c r="F2" s="37"/>
      <c r="G2" s="37"/>
    </row>
    <row r="3" spans="1:7" ht="21.75" customHeight="1">
      <c r="A3" s="38"/>
      <c r="C3" s="39"/>
      <c r="D3" s="38"/>
      <c r="E3" s="38"/>
      <c r="F3" s="40"/>
      <c r="G3" s="41"/>
    </row>
    <row r="4" spans="1:7" ht="42.75" customHeight="1">
      <c r="A4" s="42" t="s">
        <v>2</v>
      </c>
      <c r="B4" s="42" t="s">
        <v>3</v>
      </c>
      <c r="C4" s="42" t="s">
        <v>4</v>
      </c>
      <c r="D4" s="42" t="s">
        <v>5</v>
      </c>
      <c r="E4" s="42" t="s">
        <v>6</v>
      </c>
      <c r="F4" s="42" t="s">
        <v>7</v>
      </c>
      <c r="G4" s="42" t="s">
        <v>8</v>
      </c>
    </row>
    <row r="5" spans="1:7" ht="109.5" customHeight="1">
      <c r="A5" s="43" t="s">
        <v>232</v>
      </c>
      <c r="B5" s="44">
        <v>1</v>
      </c>
      <c r="C5" s="44" t="s">
        <v>18</v>
      </c>
      <c r="D5" s="44">
        <v>1</v>
      </c>
      <c r="E5" s="45" t="s">
        <v>19</v>
      </c>
      <c r="F5" s="44" t="s">
        <v>233</v>
      </c>
      <c r="G5" s="44"/>
    </row>
    <row r="6" spans="1:7" ht="136.5" customHeight="1">
      <c r="A6" s="43"/>
      <c r="B6" s="44">
        <v>2</v>
      </c>
      <c r="C6" s="44" t="s">
        <v>13</v>
      </c>
      <c r="D6" s="44">
        <v>1</v>
      </c>
      <c r="E6" s="45" t="s">
        <v>21</v>
      </c>
      <c r="F6" s="44" t="s">
        <v>22</v>
      </c>
      <c r="G6" s="44"/>
    </row>
    <row r="7" spans="1:7" ht="141.75" customHeight="1">
      <c r="A7" s="43"/>
      <c r="B7" s="44">
        <v>3</v>
      </c>
      <c r="C7" s="44" t="s">
        <v>56</v>
      </c>
      <c r="D7" s="44">
        <v>1</v>
      </c>
      <c r="E7" s="45" t="s">
        <v>57</v>
      </c>
      <c r="F7" s="44" t="s">
        <v>22</v>
      </c>
      <c r="G7" s="44"/>
    </row>
    <row r="8" spans="1:7" ht="141" customHeight="1">
      <c r="A8" s="43"/>
      <c r="B8" s="44">
        <v>4</v>
      </c>
      <c r="C8" s="44" t="s">
        <v>58</v>
      </c>
      <c r="D8" s="44">
        <v>1</v>
      </c>
      <c r="E8" s="45" t="s">
        <v>59</v>
      </c>
      <c r="F8" s="44" t="s">
        <v>234</v>
      </c>
      <c r="G8" s="44"/>
    </row>
    <row r="9" spans="1:7" ht="111" customHeight="1">
      <c r="A9" s="43"/>
      <c r="B9" s="44">
        <v>5</v>
      </c>
      <c r="C9" s="44" t="s">
        <v>63</v>
      </c>
      <c r="D9" s="44">
        <v>1</v>
      </c>
      <c r="E9" s="45" t="s">
        <v>64</v>
      </c>
      <c r="F9" s="44" t="s">
        <v>22</v>
      </c>
      <c r="G9" s="44"/>
    </row>
    <row r="10" spans="1:7" ht="54" customHeight="1">
      <c r="A10" s="43"/>
      <c r="B10" s="46" t="s">
        <v>16</v>
      </c>
      <c r="C10" s="46"/>
      <c r="D10" s="46">
        <f>SUM(D4:D9)</f>
        <v>5</v>
      </c>
      <c r="E10" s="45"/>
      <c r="F10" s="44"/>
      <c r="G10" s="44"/>
    </row>
    <row r="11" spans="1:7" ht="240" customHeight="1">
      <c r="A11" s="44" t="s">
        <v>116</v>
      </c>
      <c r="B11" s="44">
        <v>1</v>
      </c>
      <c r="C11" s="44" t="s">
        <v>117</v>
      </c>
      <c r="D11" s="44">
        <v>1</v>
      </c>
      <c r="E11" s="47" t="s">
        <v>235</v>
      </c>
      <c r="F11" s="44" t="s">
        <v>107</v>
      </c>
      <c r="G11" s="44"/>
    </row>
    <row r="12" spans="1:7" ht="192.75" customHeight="1">
      <c r="A12" s="44"/>
      <c r="B12" s="44">
        <v>2</v>
      </c>
      <c r="C12" s="44" t="s">
        <v>119</v>
      </c>
      <c r="D12" s="44">
        <v>1</v>
      </c>
      <c r="E12" s="47" t="s">
        <v>236</v>
      </c>
      <c r="F12" s="44" t="s">
        <v>107</v>
      </c>
      <c r="G12" s="44"/>
    </row>
    <row r="13" spans="1:7" ht="171.75" customHeight="1">
      <c r="A13" s="44"/>
      <c r="B13" s="44">
        <v>3</v>
      </c>
      <c r="C13" s="44" t="s">
        <v>121</v>
      </c>
      <c r="D13" s="44">
        <v>1</v>
      </c>
      <c r="E13" s="47" t="s">
        <v>122</v>
      </c>
      <c r="F13" s="44" t="s">
        <v>123</v>
      </c>
      <c r="G13" s="44"/>
    </row>
    <row r="14" spans="1:7" ht="223.5" customHeight="1">
      <c r="A14" s="44"/>
      <c r="B14" s="44">
        <v>4</v>
      </c>
      <c r="C14" s="44" t="s">
        <v>124</v>
      </c>
      <c r="D14" s="44">
        <v>1</v>
      </c>
      <c r="E14" s="47" t="s">
        <v>125</v>
      </c>
      <c r="F14" s="44" t="s">
        <v>126</v>
      </c>
      <c r="G14" s="44"/>
    </row>
    <row r="15" spans="1:7" ht="133.5" customHeight="1">
      <c r="A15" s="44"/>
      <c r="B15" s="44">
        <v>5</v>
      </c>
      <c r="C15" s="44" t="s">
        <v>161</v>
      </c>
      <c r="D15" s="44">
        <v>1</v>
      </c>
      <c r="E15" s="47" t="s">
        <v>128</v>
      </c>
      <c r="F15" s="44" t="s">
        <v>129</v>
      </c>
      <c r="G15" s="44"/>
    </row>
    <row r="16" spans="1:7" ht="142.5" customHeight="1">
      <c r="A16" s="44"/>
      <c r="B16" s="44">
        <v>6</v>
      </c>
      <c r="C16" s="44" t="s">
        <v>130</v>
      </c>
      <c r="D16" s="44">
        <v>1</v>
      </c>
      <c r="E16" s="47" t="s">
        <v>131</v>
      </c>
      <c r="F16" s="44" t="s">
        <v>123</v>
      </c>
      <c r="G16" s="44"/>
    </row>
    <row r="17" spans="1:7" ht="109.5" customHeight="1">
      <c r="A17" s="44"/>
      <c r="B17" s="44">
        <v>7</v>
      </c>
      <c r="C17" s="44" t="s">
        <v>132</v>
      </c>
      <c r="D17" s="44">
        <v>1</v>
      </c>
      <c r="E17" s="47" t="s">
        <v>133</v>
      </c>
      <c r="F17" s="44" t="s">
        <v>134</v>
      </c>
      <c r="G17" s="44"/>
    </row>
    <row r="18" spans="1:7" ht="126" customHeight="1">
      <c r="A18" s="44"/>
      <c r="B18" s="44">
        <v>8</v>
      </c>
      <c r="C18" s="44" t="s">
        <v>135</v>
      </c>
      <c r="D18" s="44">
        <v>2</v>
      </c>
      <c r="E18" s="47" t="s">
        <v>136</v>
      </c>
      <c r="F18" s="44" t="s">
        <v>137</v>
      </c>
      <c r="G18" s="44"/>
    </row>
    <row r="19" spans="1:7" ht="24.75" customHeight="1">
      <c r="A19" s="44"/>
      <c r="B19" s="44" t="s">
        <v>16</v>
      </c>
      <c r="C19" s="44"/>
      <c r="D19" s="44">
        <f>SUM(D11:D18)</f>
        <v>9</v>
      </c>
      <c r="E19" s="47"/>
      <c r="F19" s="44"/>
      <c r="G19" s="44"/>
    </row>
    <row r="20" spans="1:7" ht="112.5" customHeight="1">
      <c r="A20" s="44" t="s">
        <v>205</v>
      </c>
      <c r="B20" s="46">
        <v>1</v>
      </c>
      <c r="C20" s="48" t="s">
        <v>237</v>
      </c>
      <c r="D20" s="48">
        <v>1</v>
      </c>
      <c r="E20" s="49" t="s">
        <v>207</v>
      </c>
      <c r="F20" s="46" t="s">
        <v>208</v>
      </c>
      <c r="G20" s="48"/>
    </row>
    <row r="21" spans="1:7" ht="112.5" customHeight="1">
      <c r="A21" s="44"/>
      <c r="B21" s="46">
        <v>2</v>
      </c>
      <c r="C21" s="48" t="s">
        <v>209</v>
      </c>
      <c r="D21" s="48">
        <v>2</v>
      </c>
      <c r="E21" s="49" t="s">
        <v>210</v>
      </c>
      <c r="F21" s="46" t="s">
        <v>208</v>
      </c>
      <c r="G21" s="48"/>
    </row>
    <row r="22" spans="1:7" ht="112.5" customHeight="1">
      <c r="A22" s="44"/>
      <c r="B22" s="46">
        <v>3</v>
      </c>
      <c r="C22" s="48" t="s">
        <v>211</v>
      </c>
      <c r="D22" s="48">
        <v>2</v>
      </c>
      <c r="E22" s="50" t="s">
        <v>212</v>
      </c>
      <c r="F22" s="46" t="s">
        <v>208</v>
      </c>
      <c r="G22" s="48"/>
    </row>
    <row r="23" spans="1:7" ht="123" customHeight="1">
      <c r="A23" s="44"/>
      <c r="B23" s="46">
        <v>4</v>
      </c>
      <c r="C23" s="48" t="s">
        <v>213</v>
      </c>
      <c r="D23" s="48">
        <v>1</v>
      </c>
      <c r="E23" s="50" t="s">
        <v>214</v>
      </c>
      <c r="F23" s="46" t="s">
        <v>208</v>
      </c>
      <c r="G23" s="48"/>
    </row>
    <row r="24" spans="1:7" ht="112.5" customHeight="1">
      <c r="A24" s="44"/>
      <c r="B24" s="46">
        <v>5</v>
      </c>
      <c r="C24" s="48" t="s">
        <v>215</v>
      </c>
      <c r="D24" s="48">
        <v>1</v>
      </c>
      <c r="E24" s="51" t="s">
        <v>216</v>
      </c>
      <c r="F24" s="48" t="s">
        <v>208</v>
      </c>
      <c r="G24" s="48"/>
    </row>
    <row r="25" spans="1:7" ht="123.75" customHeight="1">
      <c r="A25" s="44"/>
      <c r="B25" s="46">
        <v>6</v>
      </c>
      <c r="C25" s="46" t="s">
        <v>18</v>
      </c>
      <c r="D25" s="46">
        <v>1</v>
      </c>
      <c r="E25" s="52" t="s">
        <v>217</v>
      </c>
      <c r="F25" s="48" t="s">
        <v>218</v>
      </c>
      <c r="G25" s="48"/>
    </row>
    <row r="26" spans="1:7" ht="24.75" customHeight="1">
      <c r="A26" s="44"/>
      <c r="B26" s="46" t="s">
        <v>16</v>
      </c>
      <c r="C26" s="46"/>
      <c r="D26" s="46">
        <f>SUM(D20:D25)</f>
        <v>8</v>
      </c>
      <c r="E26" s="53"/>
      <c r="F26" s="46"/>
      <c r="G26" s="53"/>
    </row>
    <row r="27" spans="1:7" ht="33.75" customHeight="1">
      <c r="A27" s="54"/>
      <c r="B27" s="55" t="s">
        <v>229</v>
      </c>
      <c r="C27" s="56"/>
      <c r="D27" s="57">
        <f>D10+D19+D26</f>
        <v>22</v>
      </c>
      <c r="E27" s="58"/>
      <c r="F27" s="44"/>
      <c r="G27" s="54"/>
    </row>
  </sheetData>
  <sheetProtection/>
  <mergeCells count="8">
    <mergeCell ref="A2:G2"/>
    <mergeCell ref="B10:C10"/>
    <mergeCell ref="B19:C19"/>
    <mergeCell ref="B26:C26"/>
    <mergeCell ref="B27:C27"/>
    <mergeCell ref="A5:A9"/>
    <mergeCell ref="A11:A19"/>
    <mergeCell ref="A20:A26"/>
  </mergeCells>
  <printOptions horizontalCentered="1"/>
  <pageMargins left="0.2362204724409449" right="0.2362204724409449" top="0.6298611111111111" bottom="0.4722222222222222" header="0.31496062992125984" footer="0.11811023622047245"/>
  <pageSetup fitToHeight="0" fitToWidth="1" horizontalDpi="600" verticalDpi="600" orientation="portrait" paperSize="9" scale="74"/>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zoomScaleSheetLayoutView="100" workbookViewId="0" topLeftCell="A1">
      <pane xSplit="1" ySplit="4" topLeftCell="B21" activePane="bottomRight" state="frozen"/>
      <selection pane="bottomRight" activeCell="E27" sqref="E27"/>
    </sheetView>
  </sheetViews>
  <sheetFormatPr defaultColWidth="8.625" defaultRowHeight="14.25"/>
  <cols>
    <col min="1" max="1" width="9.00390625" style="2" bestFit="1" customWidth="1"/>
    <col min="2" max="2" width="5.75390625" style="3" customWidth="1"/>
    <col min="3" max="3" width="16.75390625" style="2" customWidth="1"/>
    <col min="4" max="4" width="9.125" style="3" customWidth="1"/>
    <col min="5" max="5" width="61.625" style="4" customWidth="1"/>
    <col min="6" max="6" width="12.875" style="2" customWidth="1"/>
    <col min="7" max="7" width="9.875" style="2" customWidth="1"/>
    <col min="8" max="30" width="9.00390625" style="3" bestFit="1" customWidth="1"/>
    <col min="31" max="16384" width="8.625" style="3" customWidth="1"/>
  </cols>
  <sheetData>
    <row r="1" spans="1:7" s="1" customFormat="1" ht="20.25" customHeight="1">
      <c r="A1" s="5" t="s">
        <v>0</v>
      </c>
      <c r="B1" s="6"/>
      <c r="C1" s="5"/>
      <c r="E1" s="7"/>
      <c r="F1" s="5"/>
      <c r="G1" s="5"/>
    </row>
    <row r="2" spans="1:7" ht="44.25" customHeight="1">
      <c r="A2" s="8" t="s">
        <v>238</v>
      </c>
      <c r="B2" s="8"/>
      <c r="C2" s="8"/>
      <c r="D2" s="8"/>
      <c r="E2" s="8"/>
      <c r="F2" s="8"/>
      <c r="G2" s="8"/>
    </row>
    <row r="3" spans="1:7" ht="21.75" customHeight="1">
      <c r="A3" s="9"/>
      <c r="C3" s="10"/>
      <c r="D3" s="9"/>
      <c r="E3" s="9"/>
      <c r="F3" s="11"/>
      <c r="G3" s="12"/>
    </row>
    <row r="4" spans="1:7" ht="42.75" customHeight="1">
      <c r="A4" s="13" t="s">
        <v>2</v>
      </c>
      <c r="B4" s="13" t="s">
        <v>3</v>
      </c>
      <c r="C4" s="13" t="s">
        <v>4</v>
      </c>
      <c r="D4" s="13" t="s">
        <v>5</v>
      </c>
      <c r="E4" s="13" t="s">
        <v>6</v>
      </c>
      <c r="F4" s="13" t="s">
        <v>7</v>
      </c>
      <c r="G4" s="13" t="s">
        <v>8</v>
      </c>
    </row>
    <row r="5" spans="1:7" ht="73.5" customHeight="1">
      <c r="A5" s="14" t="s">
        <v>9</v>
      </c>
      <c r="B5" s="14">
        <v>1</v>
      </c>
      <c r="C5" s="14" t="s">
        <v>52</v>
      </c>
      <c r="D5" s="14">
        <v>25</v>
      </c>
      <c r="E5" s="15" t="s">
        <v>239</v>
      </c>
      <c r="F5" s="16" t="s">
        <v>54</v>
      </c>
      <c r="G5" s="16" t="s">
        <v>55</v>
      </c>
    </row>
    <row r="6" spans="1:7" ht="69.75" customHeight="1">
      <c r="A6" s="14"/>
      <c r="B6" s="14">
        <v>2</v>
      </c>
      <c r="C6" s="14" t="s">
        <v>240</v>
      </c>
      <c r="D6" s="14">
        <v>10</v>
      </c>
      <c r="E6" s="15" t="s">
        <v>241</v>
      </c>
      <c r="F6" s="16" t="s">
        <v>54</v>
      </c>
      <c r="G6" s="16" t="s">
        <v>55</v>
      </c>
    </row>
    <row r="7" spans="1:7" ht="81.75" customHeight="1">
      <c r="A7" s="14"/>
      <c r="B7" s="14">
        <v>3</v>
      </c>
      <c r="C7" s="14" t="s">
        <v>58</v>
      </c>
      <c r="D7" s="14">
        <v>3</v>
      </c>
      <c r="E7" s="15" t="s">
        <v>242</v>
      </c>
      <c r="F7" s="16" t="s">
        <v>54</v>
      </c>
      <c r="G7" s="16" t="s">
        <v>55</v>
      </c>
    </row>
    <row r="8" spans="1:7" ht="99.75" customHeight="1">
      <c r="A8" s="14"/>
      <c r="B8" s="14">
        <v>4</v>
      </c>
      <c r="C8" s="14" t="s">
        <v>243</v>
      </c>
      <c r="D8" s="14">
        <v>2</v>
      </c>
      <c r="E8" s="15" t="s">
        <v>244</v>
      </c>
      <c r="F8" s="16" t="s">
        <v>54</v>
      </c>
      <c r="G8" s="16" t="s">
        <v>55</v>
      </c>
    </row>
    <row r="9" spans="1:7" ht="99.75" customHeight="1">
      <c r="A9" s="14"/>
      <c r="B9" s="14">
        <v>5</v>
      </c>
      <c r="C9" s="14" t="s">
        <v>101</v>
      </c>
      <c r="D9" s="14">
        <v>5</v>
      </c>
      <c r="E9" s="15" t="s">
        <v>245</v>
      </c>
      <c r="F9" s="16" t="s">
        <v>54</v>
      </c>
      <c r="G9" s="16" t="s">
        <v>55</v>
      </c>
    </row>
    <row r="10" spans="1:7" ht="121.5" customHeight="1">
      <c r="A10" s="27"/>
      <c r="B10" s="14">
        <v>14</v>
      </c>
      <c r="C10" s="14" t="s">
        <v>52</v>
      </c>
      <c r="D10" s="14">
        <v>9</v>
      </c>
      <c r="E10" s="15" t="s">
        <v>53</v>
      </c>
      <c r="F10" s="14" t="s">
        <v>246</v>
      </c>
      <c r="G10" s="14" t="s">
        <v>55</v>
      </c>
    </row>
    <row r="11" spans="1:7" ht="81.75" customHeight="1">
      <c r="A11" s="14" t="s">
        <v>65</v>
      </c>
      <c r="B11" s="19">
        <v>1</v>
      </c>
      <c r="C11" s="14" t="s">
        <v>66</v>
      </c>
      <c r="D11" s="14">
        <v>5</v>
      </c>
      <c r="E11" s="20" t="s">
        <v>247</v>
      </c>
      <c r="F11" s="14" t="s">
        <v>68</v>
      </c>
      <c r="G11" s="14" t="s">
        <v>71</v>
      </c>
    </row>
    <row r="12" spans="1:7" ht="141.75" customHeight="1">
      <c r="A12" s="14"/>
      <c r="B12" s="19">
        <v>2</v>
      </c>
      <c r="C12" s="14" t="s">
        <v>248</v>
      </c>
      <c r="D12" s="14">
        <v>3</v>
      </c>
      <c r="E12" s="15" t="s">
        <v>249</v>
      </c>
      <c r="F12" s="14" t="s">
        <v>68</v>
      </c>
      <c r="G12" s="14" t="s">
        <v>71</v>
      </c>
    </row>
    <row r="13" spans="1:7" ht="97.5" customHeight="1">
      <c r="A13" s="14" t="s">
        <v>75</v>
      </c>
      <c r="B13" s="19">
        <v>1</v>
      </c>
      <c r="C13" s="14" t="s">
        <v>248</v>
      </c>
      <c r="D13" s="14">
        <v>2</v>
      </c>
      <c r="E13" s="15" t="s">
        <v>250</v>
      </c>
      <c r="F13" s="19" t="s">
        <v>107</v>
      </c>
      <c r="G13" s="14" t="s">
        <v>55</v>
      </c>
    </row>
    <row r="14" spans="1:7" ht="94.5" customHeight="1">
      <c r="A14" s="14" t="s">
        <v>79</v>
      </c>
      <c r="B14" s="19">
        <v>1</v>
      </c>
      <c r="C14" s="14" t="s">
        <v>66</v>
      </c>
      <c r="D14" s="14">
        <v>1</v>
      </c>
      <c r="E14" s="15" t="s">
        <v>251</v>
      </c>
      <c r="F14" s="14" t="s">
        <v>81</v>
      </c>
      <c r="G14" s="14" t="s">
        <v>252</v>
      </c>
    </row>
    <row r="15" spans="1:7" ht="115.5" customHeight="1">
      <c r="A15" s="14"/>
      <c r="B15" s="19">
        <v>2</v>
      </c>
      <c r="C15" s="14" t="s">
        <v>248</v>
      </c>
      <c r="D15" s="14">
        <v>1</v>
      </c>
      <c r="E15" s="15" t="s">
        <v>253</v>
      </c>
      <c r="F15" s="14" t="s">
        <v>81</v>
      </c>
      <c r="G15" s="14" t="s">
        <v>252</v>
      </c>
    </row>
    <row r="16" spans="1:7" ht="138.75" customHeight="1">
      <c r="A16" s="14" t="s">
        <v>100</v>
      </c>
      <c r="B16" s="19">
        <v>1</v>
      </c>
      <c r="C16" s="14" t="s">
        <v>10</v>
      </c>
      <c r="D16" s="14">
        <v>2</v>
      </c>
      <c r="E16" s="15" t="s">
        <v>254</v>
      </c>
      <c r="F16" s="14" t="s">
        <v>255</v>
      </c>
      <c r="G16" s="14" t="s">
        <v>55</v>
      </c>
    </row>
    <row r="17" spans="1:7" ht="81.75" customHeight="1">
      <c r="A17" s="14"/>
      <c r="B17" s="19">
        <v>2</v>
      </c>
      <c r="C17" s="14" t="s">
        <v>101</v>
      </c>
      <c r="D17" s="14">
        <v>1</v>
      </c>
      <c r="E17" s="15" t="s">
        <v>256</v>
      </c>
      <c r="F17" s="14" t="s">
        <v>255</v>
      </c>
      <c r="G17" s="14" t="s">
        <v>55</v>
      </c>
    </row>
    <row r="18" spans="1:7" ht="106.5" customHeight="1">
      <c r="A18" s="14"/>
      <c r="B18" s="19">
        <v>4</v>
      </c>
      <c r="C18" s="14" t="s">
        <v>89</v>
      </c>
      <c r="D18" s="14">
        <v>2</v>
      </c>
      <c r="E18" s="15" t="s">
        <v>257</v>
      </c>
      <c r="F18" s="14" t="s">
        <v>255</v>
      </c>
      <c r="G18" s="14" t="s">
        <v>55</v>
      </c>
    </row>
    <row r="19" spans="1:7" ht="138" customHeight="1">
      <c r="A19" s="14"/>
      <c r="B19" s="19">
        <v>3</v>
      </c>
      <c r="C19" s="14" t="s">
        <v>182</v>
      </c>
      <c r="D19" s="14">
        <v>1</v>
      </c>
      <c r="E19" s="15" t="s">
        <v>258</v>
      </c>
      <c r="F19" s="19" t="s">
        <v>107</v>
      </c>
      <c r="G19" s="14" t="s">
        <v>71</v>
      </c>
    </row>
    <row r="20" spans="1:7" ht="79.5" customHeight="1">
      <c r="A20" s="14"/>
      <c r="B20" s="19">
        <v>4</v>
      </c>
      <c r="C20" s="14" t="s">
        <v>184</v>
      </c>
      <c r="D20" s="14">
        <v>1</v>
      </c>
      <c r="E20" s="15" t="s">
        <v>259</v>
      </c>
      <c r="F20" s="19" t="s">
        <v>107</v>
      </c>
      <c r="G20" s="14" t="s">
        <v>71</v>
      </c>
    </row>
    <row r="21" spans="1:7" ht="132" customHeight="1">
      <c r="A21" s="14"/>
      <c r="B21" s="19">
        <v>5</v>
      </c>
      <c r="C21" s="14" t="s">
        <v>186</v>
      </c>
      <c r="D21" s="14">
        <v>3</v>
      </c>
      <c r="E21" s="20" t="s">
        <v>260</v>
      </c>
      <c r="F21" s="14" t="s">
        <v>107</v>
      </c>
      <c r="G21" s="14" t="s">
        <v>71</v>
      </c>
    </row>
    <row r="22" spans="1:7" ht="90.75" customHeight="1">
      <c r="A22" s="14"/>
      <c r="B22" s="14">
        <v>2</v>
      </c>
      <c r="C22" s="14" t="s">
        <v>261</v>
      </c>
      <c r="D22" s="14">
        <v>2</v>
      </c>
      <c r="E22" s="20" t="s">
        <v>262</v>
      </c>
      <c r="F22" s="14" t="s">
        <v>193</v>
      </c>
      <c r="G22" s="14" t="s">
        <v>263</v>
      </c>
    </row>
    <row r="23" spans="1:7" ht="93.75" customHeight="1">
      <c r="A23" s="14" t="s">
        <v>264</v>
      </c>
      <c r="B23" s="16">
        <v>1</v>
      </c>
      <c r="C23" s="21" t="s">
        <v>18</v>
      </c>
      <c r="D23" s="21">
        <v>1</v>
      </c>
      <c r="E23" s="22" t="s">
        <v>225</v>
      </c>
      <c r="F23" s="16" t="s">
        <v>107</v>
      </c>
      <c r="G23" s="21" t="s">
        <v>55</v>
      </c>
    </row>
    <row r="205" ht="13.5"/>
    <row r="206" ht="13.5"/>
    <row r="207" ht="13.5"/>
    <row r="208" ht="13.5"/>
    <row r="209" ht="13.5"/>
    <row r="210" ht="13.5"/>
    <row r="217" ht="13.5"/>
    <row r="218" ht="13.5"/>
    <row r="219" ht="13.5"/>
    <row r="220" ht="13.5"/>
    <row r="221" ht="13.5"/>
    <row r="222" ht="13.5"/>
    <row r="223" ht="13.5"/>
    <row r="224" ht="13.5"/>
    <row r="226" ht="13.5"/>
    <row r="227" ht="13.5"/>
  </sheetData>
  <sheetProtection/>
  <autoFilter ref="A4:G23"/>
  <mergeCells count="6">
    <mergeCell ref="A2:G2"/>
    <mergeCell ref="A5:A9"/>
    <mergeCell ref="A11:A12"/>
    <mergeCell ref="A14:A15"/>
    <mergeCell ref="A16:A18"/>
    <mergeCell ref="A19:A21"/>
  </mergeCells>
  <printOptions horizontalCentered="1"/>
  <pageMargins left="0.2362204724409449" right="0.2362204724409449" top="0.6298611111111111" bottom="0.4722222222222222" header="0.31496062992125984" footer="0.11811023622047245"/>
  <pageSetup fitToHeight="0" fitToWidth="1" horizontalDpi="600" verticalDpi="600" orientation="portrait" paperSize="9" scale="74"/>
  <headerFooter>
    <oddFooter>&amp;C第 &amp;P 页，共 &amp;N 页</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pane xSplit="1" ySplit="4" topLeftCell="B5" activePane="bottomRight" state="frozen"/>
      <selection pane="bottomRight" activeCell="N10" sqref="N10"/>
    </sheetView>
  </sheetViews>
  <sheetFormatPr defaultColWidth="8.625" defaultRowHeight="14.25"/>
  <cols>
    <col min="1" max="1" width="9.00390625" style="2" bestFit="1" customWidth="1"/>
    <col min="2" max="2" width="5.75390625" style="3" customWidth="1"/>
    <col min="3" max="3" width="16.75390625" style="2" customWidth="1"/>
    <col min="4" max="4" width="9.125" style="3" customWidth="1"/>
    <col min="5" max="5" width="61.625" style="4" customWidth="1"/>
    <col min="6" max="6" width="12.875" style="2" customWidth="1"/>
    <col min="7" max="7" width="9.875" style="2" customWidth="1"/>
    <col min="8" max="30" width="9.00390625" style="3" bestFit="1" customWidth="1"/>
    <col min="31" max="16384" width="8.625" style="3" customWidth="1"/>
  </cols>
  <sheetData>
    <row r="1" spans="1:7" s="1" customFormat="1" ht="20.25" customHeight="1">
      <c r="A1" s="5" t="s">
        <v>0</v>
      </c>
      <c r="B1" s="6"/>
      <c r="C1" s="5"/>
      <c r="E1" s="7"/>
      <c r="F1" s="5"/>
      <c r="G1" s="5"/>
    </row>
    <row r="2" spans="1:7" ht="44.25" customHeight="1">
      <c r="A2" s="8" t="s">
        <v>265</v>
      </c>
      <c r="B2" s="8"/>
      <c r="C2" s="8"/>
      <c r="D2" s="8"/>
      <c r="E2" s="8"/>
      <c r="F2" s="8"/>
      <c r="G2" s="8"/>
    </row>
    <row r="3" spans="1:7" ht="21.75" customHeight="1">
      <c r="A3" s="9"/>
      <c r="C3" s="10"/>
      <c r="D3" s="9"/>
      <c r="E3" s="9"/>
      <c r="F3" s="11"/>
      <c r="G3" s="12"/>
    </row>
    <row r="4" spans="1:7" ht="42.75" customHeight="1">
      <c r="A4" s="13" t="s">
        <v>2</v>
      </c>
      <c r="B4" s="13" t="s">
        <v>3</v>
      </c>
      <c r="C4" s="13" t="s">
        <v>4</v>
      </c>
      <c r="D4" s="13" t="s">
        <v>5</v>
      </c>
      <c r="E4" s="13" t="s">
        <v>6</v>
      </c>
      <c r="F4" s="13" t="s">
        <v>7</v>
      </c>
      <c r="G4" s="13" t="s">
        <v>8</v>
      </c>
    </row>
    <row r="5" spans="1:7" ht="73.5" customHeight="1">
      <c r="A5" s="14" t="s">
        <v>9</v>
      </c>
      <c r="B5" s="14">
        <v>1</v>
      </c>
      <c r="C5" s="14" t="s">
        <v>52</v>
      </c>
      <c r="D5" s="14">
        <v>25</v>
      </c>
      <c r="E5" s="15" t="s">
        <v>239</v>
      </c>
      <c r="F5" s="16" t="s">
        <v>54</v>
      </c>
      <c r="G5" s="16" t="s">
        <v>55</v>
      </c>
    </row>
    <row r="6" spans="1:7" ht="69.75" customHeight="1">
      <c r="A6" s="14"/>
      <c r="B6" s="14">
        <v>2</v>
      </c>
      <c r="C6" s="14" t="s">
        <v>240</v>
      </c>
      <c r="D6" s="14">
        <v>10</v>
      </c>
      <c r="E6" s="15" t="s">
        <v>241</v>
      </c>
      <c r="F6" s="16" t="s">
        <v>54</v>
      </c>
      <c r="G6" s="16" t="s">
        <v>55</v>
      </c>
    </row>
    <row r="7" spans="1:7" ht="81.75" customHeight="1">
      <c r="A7" s="14"/>
      <c r="B7" s="14">
        <v>3</v>
      </c>
      <c r="C7" s="14" t="s">
        <v>58</v>
      </c>
      <c r="D7" s="14">
        <v>3</v>
      </c>
      <c r="E7" s="15" t="s">
        <v>242</v>
      </c>
      <c r="F7" s="16" t="s">
        <v>54</v>
      </c>
      <c r="G7" s="16" t="s">
        <v>55</v>
      </c>
    </row>
    <row r="8" spans="1:7" ht="99.75" customHeight="1">
      <c r="A8" s="14"/>
      <c r="B8" s="14">
        <v>4</v>
      </c>
      <c r="C8" s="14" t="s">
        <v>243</v>
      </c>
      <c r="D8" s="14">
        <v>2</v>
      </c>
      <c r="E8" s="15" t="s">
        <v>244</v>
      </c>
      <c r="F8" s="16" t="s">
        <v>54</v>
      </c>
      <c r="G8" s="16" t="s">
        <v>55</v>
      </c>
    </row>
    <row r="9" spans="1:7" ht="99.75" customHeight="1">
      <c r="A9" s="14"/>
      <c r="B9" s="14">
        <v>5</v>
      </c>
      <c r="C9" s="14" t="s">
        <v>101</v>
      </c>
      <c r="D9" s="14">
        <v>5</v>
      </c>
      <c r="E9" s="15" t="s">
        <v>245</v>
      </c>
      <c r="F9" s="16" t="s">
        <v>54</v>
      </c>
      <c r="G9" s="16" t="s">
        <v>55</v>
      </c>
    </row>
    <row r="10" spans="1:7" ht="121.5" customHeight="1">
      <c r="A10" s="17" t="s">
        <v>17</v>
      </c>
      <c r="B10" s="14">
        <v>6</v>
      </c>
      <c r="C10" s="14" t="s">
        <v>52</v>
      </c>
      <c r="D10" s="14">
        <v>9</v>
      </c>
      <c r="E10" s="15" t="s">
        <v>53</v>
      </c>
      <c r="F10" s="14" t="s">
        <v>246</v>
      </c>
      <c r="G10" s="14" t="s">
        <v>55</v>
      </c>
    </row>
    <row r="11" spans="1:7" ht="111" customHeight="1">
      <c r="A11" s="18"/>
      <c r="B11" s="14">
        <v>7</v>
      </c>
      <c r="C11" s="14" t="s">
        <v>63</v>
      </c>
      <c r="D11" s="14">
        <v>1</v>
      </c>
      <c r="E11" s="15" t="s">
        <v>64</v>
      </c>
      <c r="F11" s="14" t="s">
        <v>22</v>
      </c>
      <c r="G11" s="14"/>
    </row>
    <row r="12" spans="1:7" ht="97.5" customHeight="1">
      <c r="A12" s="14" t="s">
        <v>75</v>
      </c>
      <c r="B12" s="14">
        <v>8</v>
      </c>
      <c r="C12" s="14" t="s">
        <v>248</v>
      </c>
      <c r="D12" s="14">
        <v>2</v>
      </c>
      <c r="E12" s="15" t="s">
        <v>250</v>
      </c>
      <c r="F12" s="19" t="s">
        <v>107</v>
      </c>
      <c r="G12" s="14" t="s">
        <v>55</v>
      </c>
    </row>
    <row r="13" spans="1:7" ht="94.5" customHeight="1">
      <c r="A13" s="14" t="s">
        <v>79</v>
      </c>
      <c r="B13" s="14">
        <v>9</v>
      </c>
      <c r="C13" s="14" t="s">
        <v>66</v>
      </c>
      <c r="D13" s="14">
        <v>1</v>
      </c>
      <c r="E13" s="15" t="s">
        <v>251</v>
      </c>
      <c r="F13" s="14" t="s">
        <v>81</v>
      </c>
      <c r="G13" s="14" t="s">
        <v>252</v>
      </c>
    </row>
    <row r="14" spans="1:7" ht="115.5" customHeight="1">
      <c r="A14" s="14"/>
      <c r="B14" s="14">
        <v>10</v>
      </c>
      <c r="C14" s="14" t="s">
        <v>248</v>
      </c>
      <c r="D14" s="14">
        <v>1</v>
      </c>
      <c r="E14" s="15" t="s">
        <v>253</v>
      </c>
      <c r="F14" s="14" t="s">
        <v>81</v>
      </c>
      <c r="G14" s="14" t="s">
        <v>252</v>
      </c>
    </row>
    <row r="15" spans="1:7" ht="138.75" customHeight="1">
      <c r="A15" s="14" t="s">
        <v>100</v>
      </c>
      <c r="B15" s="14">
        <v>11</v>
      </c>
      <c r="C15" s="14" t="s">
        <v>10</v>
      </c>
      <c r="D15" s="14">
        <v>2</v>
      </c>
      <c r="E15" s="15" t="s">
        <v>254</v>
      </c>
      <c r="F15" s="14" t="s">
        <v>255</v>
      </c>
      <c r="G15" s="14" t="s">
        <v>55</v>
      </c>
    </row>
    <row r="16" spans="1:7" ht="81.75" customHeight="1">
      <c r="A16" s="14"/>
      <c r="B16" s="14">
        <v>12</v>
      </c>
      <c r="C16" s="14" t="s">
        <v>101</v>
      </c>
      <c r="D16" s="14">
        <v>2</v>
      </c>
      <c r="E16" s="15" t="s">
        <v>266</v>
      </c>
      <c r="F16" s="14" t="s">
        <v>255</v>
      </c>
      <c r="G16" s="14" t="s">
        <v>55</v>
      </c>
    </row>
    <row r="17" spans="1:7" ht="106.5" customHeight="1">
      <c r="A17" s="14"/>
      <c r="B17" s="14">
        <v>13</v>
      </c>
      <c r="C17" s="14" t="s">
        <v>89</v>
      </c>
      <c r="D17" s="14">
        <v>2</v>
      </c>
      <c r="E17" s="15" t="s">
        <v>257</v>
      </c>
      <c r="F17" s="14" t="s">
        <v>255</v>
      </c>
      <c r="G17" s="14" t="s">
        <v>55</v>
      </c>
    </row>
    <row r="18" spans="1:7" ht="90.75" customHeight="1">
      <c r="A18" s="14" t="s">
        <v>190</v>
      </c>
      <c r="B18" s="14">
        <v>14</v>
      </c>
      <c r="C18" s="14" t="s">
        <v>261</v>
      </c>
      <c r="D18" s="14">
        <v>2</v>
      </c>
      <c r="E18" s="20" t="s">
        <v>262</v>
      </c>
      <c r="F18" s="14" t="s">
        <v>193</v>
      </c>
      <c r="G18" s="14" t="s">
        <v>263</v>
      </c>
    </row>
    <row r="19" spans="1:7" ht="175.5" customHeight="1">
      <c r="A19" s="14" t="s">
        <v>160</v>
      </c>
      <c r="B19" s="19">
        <v>15</v>
      </c>
      <c r="C19" s="21" t="s">
        <v>176</v>
      </c>
      <c r="D19" s="21">
        <v>2</v>
      </c>
      <c r="E19" s="20" t="s">
        <v>177</v>
      </c>
      <c r="F19" s="14" t="s">
        <v>163</v>
      </c>
      <c r="G19" s="20" t="s">
        <v>55</v>
      </c>
    </row>
    <row r="20" spans="1:7" ht="93.75" customHeight="1">
      <c r="A20" s="14" t="s">
        <v>264</v>
      </c>
      <c r="B20" s="14">
        <v>16</v>
      </c>
      <c r="C20" s="21" t="s">
        <v>18</v>
      </c>
      <c r="D20" s="21">
        <v>1</v>
      </c>
      <c r="E20" s="22" t="s">
        <v>225</v>
      </c>
      <c r="F20" s="16" t="s">
        <v>107</v>
      </c>
      <c r="G20" s="21" t="s">
        <v>55</v>
      </c>
    </row>
    <row r="21" spans="1:7" ht="37.5" customHeight="1">
      <c r="A21" s="23" t="s">
        <v>229</v>
      </c>
      <c r="B21" s="24"/>
      <c r="C21" s="25"/>
      <c r="D21" s="19">
        <f>SUM(D5:D20)</f>
        <v>70</v>
      </c>
      <c r="E21" s="26"/>
      <c r="F21" s="20"/>
      <c r="G21" s="20"/>
    </row>
  </sheetData>
  <sheetProtection/>
  <autoFilter ref="A4:G21"/>
  <mergeCells count="6">
    <mergeCell ref="A2:G2"/>
    <mergeCell ref="A21:C21"/>
    <mergeCell ref="A5:A9"/>
    <mergeCell ref="A10:A11"/>
    <mergeCell ref="A13:A14"/>
    <mergeCell ref="A15:A17"/>
  </mergeCells>
  <printOptions horizontalCentered="1"/>
  <pageMargins left="0.2362204724409449" right="0.2362204724409449" top="0.6298611111111111" bottom="0.4722222222222222" header="0.31496062992125984" footer="0.11811023622047245"/>
  <pageSetup fitToHeight="0" fitToWidth="1" horizontalDpi="600" verticalDpi="600" orientation="portrait" paperSize="9" scale="7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Lenovo</cp:lastModifiedBy>
  <cp:lastPrinted>2021-09-06T03:28:10Z</cp:lastPrinted>
  <dcterms:created xsi:type="dcterms:W3CDTF">2015-08-05T00:55:59Z</dcterms:created>
  <dcterms:modified xsi:type="dcterms:W3CDTF">2021-11-23T04:01:49Z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2BCCD3ABD5DD432B96B8D6CF1CBFF915</vt:lpwstr>
  </property>
</Properties>
</file>