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</sheets>
  <definedNames>
    <definedName name="_xlnm._FilterDatabase" localSheetId="0" hidden="1">Sheet1!$B$2:$R$17</definedName>
  </definedNames>
  <calcPr calcId="124519"/>
</workbook>
</file>

<file path=xl/calcChain.xml><?xml version="1.0" encoding="utf-8"?>
<calcChain xmlns="http://schemas.openxmlformats.org/spreadsheetml/2006/main">
  <c r="G17" i="1"/>
  <c r="D17"/>
  <c r="C17"/>
  <c r="G16"/>
  <c r="D16"/>
  <c r="C16"/>
  <c r="G14"/>
  <c r="D14"/>
  <c r="C14"/>
  <c r="G13"/>
  <c r="D13"/>
  <c r="C13"/>
  <c r="G12"/>
  <c r="D12"/>
  <c r="C12"/>
  <c r="G11"/>
  <c r="D11"/>
  <c r="C11"/>
  <c r="G10"/>
  <c r="D10"/>
  <c r="C10"/>
  <c r="G9"/>
  <c r="D9"/>
  <c r="C9"/>
  <c r="G8"/>
  <c r="D8"/>
  <c r="C8"/>
  <c r="G7"/>
  <c r="D7"/>
  <c r="C7"/>
  <c r="G6"/>
  <c r="D6"/>
  <c r="C6"/>
  <c r="G5"/>
  <c r="D5"/>
  <c r="C5"/>
  <c r="G4"/>
  <c r="D4"/>
  <c r="C4"/>
  <c r="G3"/>
  <c r="D3"/>
  <c r="C3"/>
  <c r="G15"/>
  <c r="D15"/>
  <c r="C15"/>
  <c r="G2"/>
  <c r="D2"/>
  <c r="C2"/>
</calcChain>
</file>

<file path=xl/sharedStrings.xml><?xml version="1.0" encoding="utf-8"?>
<sst xmlns="http://schemas.openxmlformats.org/spreadsheetml/2006/main" count="122" uniqueCount="65">
  <si>
    <t>姓名</t>
  </si>
  <si>
    <t>准考证号</t>
  </si>
  <si>
    <t>报考单位名称</t>
  </si>
  <si>
    <t>报考岗位名称</t>
  </si>
  <si>
    <t>性别</t>
  </si>
  <si>
    <t>招聘人数</t>
  </si>
  <si>
    <t>抽签序号</t>
  </si>
  <si>
    <t>笔试成绩</t>
  </si>
  <si>
    <r>
      <t>笔试加权</t>
    </r>
    <r>
      <rPr>
        <b/>
        <sz val="10"/>
        <rFont val="Arial"/>
        <family val="2"/>
      </rPr>
      <t>50%</t>
    </r>
  </si>
  <si>
    <t>总成绩</t>
  </si>
  <si>
    <t>女</t>
  </si>
  <si>
    <t>80600916</t>
  </si>
  <si>
    <t>公主岭市大榆树镇中心小学校</t>
  </si>
  <si>
    <t>小学美术教师</t>
  </si>
  <si>
    <t>男</t>
  </si>
  <si>
    <t>公主岭市第六中学校</t>
  </si>
  <si>
    <t>80602512</t>
  </si>
  <si>
    <t>高中数学教师</t>
  </si>
  <si>
    <t>张月</t>
  </si>
  <si>
    <t>80600321</t>
  </si>
  <si>
    <t>高中语文教师</t>
  </si>
  <si>
    <t>孟磊</t>
  </si>
  <si>
    <t>80601908</t>
  </si>
  <si>
    <t>高中英语教师</t>
  </si>
  <si>
    <t>刘天月</t>
  </si>
  <si>
    <t>80602116</t>
  </si>
  <si>
    <t>高琳</t>
  </si>
  <si>
    <t>80601612</t>
  </si>
  <si>
    <t>高中物理教师</t>
  </si>
  <si>
    <t>刘洋</t>
  </si>
  <si>
    <t>80600117</t>
  </si>
  <si>
    <t>高中生物教师</t>
  </si>
  <si>
    <t>任毅</t>
  </si>
  <si>
    <t>80600820</t>
  </si>
  <si>
    <t>高中政治教师</t>
  </si>
  <si>
    <t>公主岭市岭西小学校</t>
  </si>
  <si>
    <t>王敬涵</t>
  </si>
  <si>
    <t>80601118</t>
  </si>
  <si>
    <t>张呈龙</t>
  </si>
  <si>
    <t>80601028</t>
  </si>
  <si>
    <t>郭胜男</t>
  </si>
  <si>
    <t>80600909</t>
  </si>
  <si>
    <t>公主岭市桑树台镇中心小学校</t>
  </si>
  <si>
    <t>公主岭市实验小学校</t>
  </si>
  <si>
    <t>高阳</t>
  </si>
  <si>
    <t>80601218</t>
  </si>
  <si>
    <t>宁富宇</t>
  </si>
  <si>
    <t>80601204</t>
  </si>
  <si>
    <t>公主岭市西四小学校</t>
  </si>
  <si>
    <t>公主岭市职业教育中心</t>
  </si>
  <si>
    <t>骆国龙</t>
  </si>
  <si>
    <t>80601519</t>
  </si>
  <si>
    <t>中职机械工程教师</t>
  </si>
  <si>
    <t>刘琦慧</t>
  </si>
  <si>
    <t>80601524</t>
  </si>
  <si>
    <t>序
号</t>
    <phoneticPr fontId="2" type="noConversion"/>
  </si>
  <si>
    <t>考察
结果</t>
    <phoneticPr fontId="2" type="noConversion"/>
  </si>
  <si>
    <t>合格</t>
  </si>
  <si>
    <t>体检
结果</t>
    <phoneticPr fontId="2" type="noConversion"/>
  </si>
  <si>
    <r>
      <t>面试加
权</t>
    </r>
    <r>
      <rPr>
        <b/>
        <sz val="10"/>
        <rFont val="Arial"/>
        <family val="2"/>
      </rPr>
      <t>50%</t>
    </r>
    <phoneticPr fontId="2" type="noConversion"/>
  </si>
  <si>
    <t>面试
成绩</t>
    <phoneticPr fontId="2" type="noConversion"/>
  </si>
  <si>
    <t>名次</t>
    <phoneticPr fontId="2" type="noConversion"/>
  </si>
  <si>
    <t>2021年公主岭市事业单位公开招聘工作人员拟聘用人员公示名单</t>
    <phoneticPr fontId="2" type="noConversion"/>
  </si>
  <si>
    <t>王斌</t>
    <phoneticPr fontId="2" type="noConversion"/>
  </si>
  <si>
    <t>姜欣欣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</si>
</sst>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selection activeCell="H9" sqref="H9"/>
    </sheetView>
  </sheetViews>
  <sheetFormatPr defaultColWidth="9" defaultRowHeight="14.4"/>
  <cols>
    <col min="1" max="1" width="4" customWidth="1"/>
    <col min="2" max="2" width="7.77734375" style="12" customWidth="1"/>
    <col min="3" max="3" width="19.88671875" style="12" hidden="1" customWidth="1"/>
    <col min="4" max="4" width="12.109375" style="12" hidden="1" customWidth="1"/>
    <col min="5" max="5" width="9.77734375" style="12" customWidth="1"/>
    <col min="6" max="6" width="21" style="12" customWidth="1"/>
    <col min="7" max="7" width="13.33203125" style="12" hidden="1" customWidth="1"/>
    <col min="8" max="8" width="17.33203125" style="12" customWidth="1"/>
    <col min="9" max="9" width="4.109375" style="12" customWidth="1"/>
    <col min="10" max="10" width="4.88671875" style="12" customWidth="1"/>
    <col min="11" max="11" width="9" style="12" hidden="1" customWidth="1"/>
    <col min="12" max="12" width="6.109375" style="12" customWidth="1"/>
    <col min="13" max="13" width="7" style="12" customWidth="1"/>
    <col min="14" max="14" width="8.109375" style="12" customWidth="1"/>
    <col min="15" max="15" width="9" style="12"/>
    <col min="16" max="16" width="6.6640625" style="12" customWidth="1"/>
    <col min="17" max="17" width="5.109375" style="12" customWidth="1"/>
    <col min="18" max="18" width="7.109375" style="12" customWidth="1"/>
    <col min="19" max="19" width="7.109375" customWidth="1"/>
  </cols>
  <sheetData>
    <row r="1" spans="1:19" ht="30" customHeight="1">
      <c r="A1" s="17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" customHeight="1">
      <c r="A2" s="13" t="s">
        <v>55</v>
      </c>
      <c r="B2" s="1" t="s">
        <v>0</v>
      </c>
      <c r="C2" s="2" t="e">
        <f>VLOOKUP(E2,#REF!,11,0)</f>
        <v>#REF!</v>
      </c>
      <c r="D2" s="2" t="e">
        <f>VLOOKUP(E2,#REF!,12,0)</f>
        <v>#REF!</v>
      </c>
      <c r="E2" s="1" t="s">
        <v>1</v>
      </c>
      <c r="F2" s="1" t="s">
        <v>2</v>
      </c>
      <c r="G2" s="2" t="e">
        <f>VLOOKUP(E2,#REF!,3,0)</f>
        <v>#REF!</v>
      </c>
      <c r="H2" s="1" t="s">
        <v>3</v>
      </c>
      <c r="I2" s="1" t="s">
        <v>4</v>
      </c>
      <c r="J2" s="1" t="s">
        <v>5</v>
      </c>
      <c r="K2" s="1" t="s">
        <v>6</v>
      </c>
      <c r="L2" s="3" t="s">
        <v>7</v>
      </c>
      <c r="M2" s="1" t="s">
        <v>60</v>
      </c>
      <c r="N2" s="4" t="s">
        <v>8</v>
      </c>
      <c r="O2" s="4" t="s">
        <v>59</v>
      </c>
      <c r="P2" s="2" t="s">
        <v>9</v>
      </c>
      <c r="Q2" s="2" t="s">
        <v>61</v>
      </c>
      <c r="R2" s="14" t="s">
        <v>58</v>
      </c>
      <c r="S2" s="14" t="s">
        <v>56</v>
      </c>
    </row>
    <row r="3" spans="1:19" ht="27" customHeight="1">
      <c r="A3" s="6">
        <v>1</v>
      </c>
      <c r="B3" s="16" t="s">
        <v>64</v>
      </c>
      <c r="C3" s="6" t="e">
        <f>VLOOKUP(E3,#REF!,11,0)</f>
        <v>#REF!</v>
      </c>
      <c r="D3" s="6" t="e">
        <f>VLOOKUP(E3,#REF!,12,0)</f>
        <v>#REF!</v>
      </c>
      <c r="E3" s="10" t="s">
        <v>16</v>
      </c>
      <c r="F3" s="10" t="s">
        <v>15</v>
      </c>
      <c r="G3" s="6" t="e">
        <f>VLOOKUP(E3,#REF!,3,0)</f>
        <v>#REF!</v>
      </c>
      <c r="H3" s="10" t="s">
        <v>17</v>
      </c>
      <c r="I3" s="10" t="s">
        <v>10</v>
      </c>
      <c r="J3" s="11">
        <v>2</v>
      </c>
      <c r="K3" s="8">
        <v>10</v>
      </c>
      <c r="L3" s="9">
        <v>87</v>
      </c>
      <c r="M3" s="8">
        <v>78.5</v>
      </c>
      <c r="N3" s="6">
        <v>43.5</v>
      </c>
      <c r="O3" s="6">
        <v>39.25</v>
      </c>
      <c r="P3" s="6">
        <v>82.75</v>
      </c>
      <c r="Q3" s="6">
        <v>1</v>
      </c>
      <c r="R3" s="15" t="s">
        <v>57</v>
      </c>
      <c r="S3" s="15" t="s">
        <v>57</v>
      </c>
    </row>
    <row r="4" spans="1:19" ht="27" customHeight="1">
      <c r="A4" s="6">
        <v>2</v>
      </c>
      <c r="B4" s="10" t="s">
        <v>18</v>
      </c>
      <c r="C4" s="6" t="e">
        <f>VLOOKUP(E4,#REF!,11,0)</f>
        <v>#REF!</v>
      </c>
      <c r="D4" s="6" t="e">
        <f>VLOOKUP(E4,#REF!,12,0)</f>
        <v>#REF!</v>
      </c>
      <c r="E4" s="10" t="s">
        <v>19</v>
      </c>
      <c r="F4" s="10" t="s">
        <v>15</v>
      </c>
      <c r="G4" s="6" t="e">
        <f>VLOOKUP(E4,#REF!,3,0)</f>
        <v>#REF!</v>
      </c>
      <c r="H4" s="10" t="s">
        <v>20</v>
      </c>
      <c r="I4" s="10" t="s">
        <v>10</v>
      </c>
      <c r="J4" s="11">
        <v>1</v>
      </c>
      <c r="K4" s="8">
        <v>6</v>
      </c>
      <c r="L4" s="9">
        <v>85</v>
      </c>
      <c r="M4" s="8">
        <v>76.7</v>
      </c>
      <c r="N4" s="6">
        <v>42.5</v>
      </c>
      <c r="O4" s="6">
        <v>38.35</v>
      </c>
      <c r="P4" s="6">
        <v>80.849999999999994</v>
      </c>
      <c r="Q4" s="6">
        <v>1</v>
      </c>
      <c r="R4" s="15" t="s">
        <v>57</v>
      </c>
      <c r="S4" s="15" t="s">
        <v>57</v>
      </c>
    </row>
    <row r="5" spans="1:19" ht="27" customHeight="1">
      <c r="A5" s="6">
        <v>3</v>
      </c>
      <c r="B5" s="10" t="s">
        <v>21</v>
      </c>
      <c r="C5" s="6" t="e">
        <f>VLOOKUP(E5,#REF!,11,0)</f>
        <v>#REF!</v>
      </c>
      <c r="D5" s="6" t="e">
        <f>VLOOKUP(E5,#REF!,12,0)</f>
        <v>#REF!</v>
      </c>
      <c r="E5" s="10" t="s">
        <v>22</v>
      </c>
      <c r="F5" s="10" t="s">
        <v>15</v>
      </c>
      <c r="G5" s="6" t="e">
        <f>VLOOKUP(E5,#REF!,3,0)</f>
        <v>#REF!</v>
      </c>
      <c r="H5" s="10" t="s">
        <v>23</v>
      </c>
      <c r="I5" s="10" t="s">
        <v>10</v>
      </c>
      <c r="J5" s="11">
        <v>2</v>
      </c>
      <c r="K5" s="8">
        <v>22</v>
      </c>
      <c r="L5" s="9">
        <v>85.5</v>
      </c>
      <c r="M5" s="8">
        <v>78.900000000000006</v>
      </c>
      <c r="N5" s="6">
        <v>42.75</v>
      </c>
      <c r="O5" s="6">
        <v>39.450000000000003</v>
      </c>
      <c r="P5" s="6">
        <v>82.2</v>
      </c>
      <c r="Q5" s="6">
        <v>1</v>
      </c>
      <c r="R5" s="15" t="s">
        <v>57</v>
      </c>
      <c r="S5" s="15" t="s">
        <v>57</v>
      </c>
    </row>
    <row r="6" spans="1:19" ht="27" customHeight="1">
      <c r="A6" s="6">
        <v>4</v>
      </c>
      <c r="B6" s="10" t="s">
        <v>24</v>
      </c>
      <c r="C6" s="6" t="e">
        <f>VLOOKUP(E6,#REF!,11,0)</f>
        <v>#REF!</v>
      </c>
      <c r="D6" s="6" t="e">
        <f>VLOOKUP(E6,#REF!,12,0)</f>
        <v>#REF!</v>
      </c>
      <c r="E6" s="10" t="s">
        <v>25</v>
      </c>
      <c r="F6" s="10" t="s">
        <v>15</v>
      </c>
      <c r="G6" s="6" t="e">
        <f>VLOOKUP(E6,#REF!,3,0)</f>
        <v>#REF!</v>
      </c>
      <c r="H6" s="10" t="s">
        <v>23</v>
      </c>
      <c r="I6" s="10" t="s">
        <v>10</v>
      </c>
      <c r="J6" s="11">
        <v>2</v>
      </c>
      <c r="K6" s="8">
        <v>19</v>
      </c>
      <c r="L6" s="9">
        <v>86.7</v>
      </c>
      <c r="M6" s="8">
        <v>77.52</v>
      </c>
      <c r="N6" s="6">
        <v>43.35</v>
      </c>
      <c r="O6" s="6">
        <v>38.76</v>
      </c>
      <c r="P6" s="6">
        <v>82.11</v>
      </c>
      <c r="Q6" s="6">
        <v>2</v>
      </c>
      <c r="R6" s="15" t="s">
        <v>57</v>
      </c>
      <c r="S6" s="15" t="s">
        <v>57</v>
      </c>
    </row>
    <row r="7" spans="1:19" ht="27" customHeight="1">
      <c r="A7" s="6">
        <v>5</v>
      </c>
      <c r="B7" s="10" t="s">
        <v>26</v>
      </c>
      <c r="C7" s="6" t="e">
        <f>VLOOKUP(E7,#REF!,11,0)</f>
        <v>#REF!</v>
      </c>
      <c r="D7" s="6" t="e">
        <f>VLOOKUP(E7,#REF!,12,0)</f>
        <v>#REF!</v>
      </c>
      <c r="E7" s="10" t="s">
        <v>27</v>
      </c>
      <c r="F7" s="10" t="s">
        <v>15</v>
      </c>
      <c r="G7" s="6" t="e">
        <f>VLOOKUP(E7,#REF!,3,0)</f>
        <v>#REF!</v>
      </c>
      <c r="H7" s="10" t="s">
        <v>28</v>
      </c>
      <c r="I7" s="10" t="s">
        <v>10</v>
      </c>
      <c r="J7" s="11">
        <v>1</v>
      </c>
      <c r="K7" s="8">
        <v>3</v>
      </c>
      <c r="L7" s="9">
        <v>82</v>
      </c>
      <c r="M7" s="8">
        <v>79.38</v>
      </c>
      <c r="N7" s="6">
        <v>41</v>
      </c>
      <c r="O7" s="6">
        <v>39.69</v>
      </c>
      <c r="P7" s="6">
        <v>80.69</v>
      </c>
      <c r="Q7" s="6">
        <v>1</v>
      </c>
      <c r="R7" s="15" t="s">
        <v>57</v>
      </c>
      <c r="S7" s="15" t="s">
        <v>57</v>
      </c>
    </row>
    <row r="8" spans="1:19" ht="27" customHeight="1">
      <c r="A8" s="6">
        <v>6</v>
      </c>
      <c r="B8" s="10" t="s">
        <v>29</v>
      </c>
      <c r="C8" s="6" t="e">
        <f>VLOOKUP(E8,#REF!,11,0)</f>
        <v>#REF!</v>
      </c>
      <c r="D8" s="6" t="e">
        <f>VLOOKUP(E8,#REF!,12,0)</f>
        <v>#REF!</v>
      </c>
      <c r="E8" s="10" t="s">
        <v>30</v>
      </c>
      <c r="F8" s="10" t="s">
        <v>15</v>
      </c>
      <c r="G8" s="6" t="e">
        <f>VLOOKUP(E8,#REF!,3,0)</f>
        <v>#REF!</v>
      </c>
      <c r="H8" s="10" t="s">
        <v>31</v>
      </c>
      <c r="I8" s="10" t="s">
        <v>10</v>
      </c>
      <c r="J8" s="11">
        <v>1</v>
      </c>
      <c r="K8" s="8">
        <v>23</v>
      </c>
      <c r="L8" s="9">
        <v>84.4</v>
      </c>
      <c r="M8" s="8">
        <v>78.459999999999994</v>
      </c>
      <c r="N8" s="6">
        <v>42.2</v>
      </c>
      <c r="O8" s="6">
        <v>39.229999999999997</v>
      </c>
      <c r="P8" s="6">
        <v>81.430000000000007</v>
      </c>
      <c r="Q8" s="6">
        <v>1</v>
      </c>
      <c r="R8" s="15" t="s">
        <v>57</v>
      </c>
      <c r="S8" s="15" t="s">
        <v>57</v>
      </c>
    </row>
    <row r="9" spans="1:19" ht="27" customHeight="1">
      <c r="A9" s="6">
        <v>7</v>
      </c>
      <c r="B9" s="5" t="s">
        <v>32</v>
      </c>
      <c r="C9" s="6" t="e">
        <f>VLOOKUP(E9,#REF!,11,0)</f>
        <v>#REF!</v>
      </c>
      <c r="D9" s="6" t="e">
        <f>VLOOKUP(E9,#REF!,12,0)</f>
        <v>#REF!</v>
      </c>
      <c r="E9" s="5" t="s">
        <v>33</v>
      </c>
      <c r="F9" s="5" t="s">
        <v>15</v>
      </c>
      <c r="G9" s="6" t="e">
        <f>VLOOKUP(E9,#REF!,3,0)</f>
        <v>#REF!</v>
      </c>
      <c r="H9" s="5" t="s">
        <v>34</v>
      </c>
      <c r="I9" s="5" t="s">
        <v>14</v>
      </c>
      <c r="J9" s="7">
        <v>1</v>
      </c>
      <c r="K9" s="8">
        <v>13</v>
      </c>
      <c r="L9" s="9">
        <v>93.9</v>
      </c>
      <c r="M9" s="8">
        <v>76.459999999999994</v>
      </c>
      <c r="N9" s="6">
        <v>46.95</v>
      </c>
      <c r="O9" s="6">
        <v>38.229999999999997</v>
      </c>
      <c r="P9" s="6">
        <v>85.18</v>
      </c>
      <c r="Q9" s="6">
        <v>1</v>
      </c>
      <c r="R9" s="15" t="s">
        <v>57</v>
      </c>
      <c r="S9" s="15" t="s">
        <v>57</v>
      </c>
    </row>
    <row r="10" spans="1:19" ht="27" customHeight="1">
      <c r="A10" s="6">
        <v>8</v>
      </c>
      <c r="B10" s="10" t="s">
        <v>36</v>
      </c>
      <c r="C10" s="6" t="e">
        <f>VLOOKUP(E10,#REF!,11,0)</f>
        <v>#REF!</v>
      </c>
      <c r="D10" s="6" t="e">
        <f>VLOOKUP(E10,#REF!,12,0)</f>
        <v>#REF!</v>
      </c>
      <c r="E10" s="10" t="s">
        <v>37</v>
      </c>
      <c r="F10" s="10" t="s">
        <v>35</v>
      </c>
      <c r="G10" s="6" t="e">
        <f>VLOOKUP(E10,#REF!,3,0)</f>
        <v>#REF!</v>
      </c>
      <c r="H10" s="10" t="s">
        <v>13</v>
      </c>
      <c r="I10" s="10" t="s">
        <v>10</v>
      </c>
      <c r="J10" s="11">
        <v>2</v>
      </c>
      <c r="K10" s="8">
        <v>6</v>
      </c>
      <c r="L10" s="9">
        <v>81.5</v>
      </c>
      <c r="M10" s="8">
        <v>77.48</v>
      </c>
      <c r="N10" s="6">
        <v>40.75</v>
      </c>
      <c r="O10" s="6">
        <v>38.74</v>
      </c>
      <c r="P10" s="6">
        <v>79.489999999999995</v>
      </c>
      <c r="Q10" s="6">
        <v>1</v>
      </c>
      <c r="R10" s="15" t="s">
        <v>57</v>
      </c>
      <c r="S10" s="15" t="s">
        <v>57</v>
      </c>
    </row>
    <row r="11" spans="1:19" ht="27" customHeight="1">
      <c r="A11" s="6">
        <v>9</v>
      </c>
      <c r="B11" s="10" t="s">
        <v>38</v>
      </c>
      <c r="C11" s="6" t="e">
        <f>VLOOKUP(E11,#REF!,11,0)</f>
        <v>#REF!</v>
      </c>
      <c r="D11" s="6" t="e">
        <f>VLOOKUP(E11,#REF!,12,0)</f>
        <v>#REF!</v>
      </c>
      <c r="E11" s="10" t="s">
        <v>39</v>
      </c>
      <c r="F11" s="10" t="s">
        <v>35</v>
      </c>
      <c r="G11" s="6" t="e">
        <f>VLOOKUP(E11,#REF!,3,0)</f>
        <v>#REF!</v>
      </c>
      <c r="H11" s="10" t="s">
        <v>13</v>
      </c>
      <c r="I11" s="10" t="s">
        <v>14</v>
      </c>
      <c r="J11" s="11">
        <v>2</v>
      </c>
      <c r="K11" s="8">
        <v>7</v>
      </c>
      <c r="L11" s="9">
        <v>80</v>
      </c>
      <c r="M11" s="8">
        <v>78.959999999999994</v>
      </c>
      <c r="N11" s="6">
        <v>40</v>
      </c>
      <c r="O11" s="6">
        <v>39.479999999999997</v>
      </c>
      <c r="P11" s="6">
        <v>79.48</v>
      </c>
      <c r="Q11" s="6">
        <v>2</v>
      </c>
      <c r="R11" s="15" t="s">
        <v>57</v>
      </c>
      <c r="S11" s="15" t="s">
        <v>57</v>
      </c>
    </row>
    <row r="12" spans="1:19" ht="27" customHeight="1">
      <c r="A12" s="6">
        <v>10</v>
      </c>
      <c r="B12" s="10" t="s">
        <v>40</v>
      </c>
      <c r="C12" s="6" t="e">
        <f>VLOOKUP(E12,#REF!,11,0)</f>
        <v>#REF!</v>
      </c>
      <c r="D12" s="6" t="e">
        <f>VLOOKUP(E12,#REF!,12,0)</f>
        <v>#REF!</v>
      </c>
      <c r="E12" s="10" t="s">
        <v>41</v>
      </c>
      <c r="F12" s="10" t="s">
        <v>42</v>
      </c>
      <c r="G12" s="6" t="e">
        <f>VLOOKUP(E12,#REF!,3,0)</f>
        <v>#REF!</v>
      </c>
      <c r="H12" s="10" t="s">
        <v>13</v>
      </c>
      <c r="I12" s="10" t="s">
        <v>10</v>
      </c>
      <c r="J12" s="11">
        <v>1</v>
      </c>
      <c r="K12" s="8">
        <v>12</v>
      </c>
      <c r="L12" s="9">
        <v>85.5</v>
      </c>
      <c r="M12" s="8">
        <v>76.42</v>
      </c>
      <c r="N12" s="6">
        <v>42.75</v>
      </c>
      <c r="O12" s="6">
        <v>38.21</v>
      </c>
      <c r="P12" s="6">
        <v>80.959999999999994</v>
      </c>
      <c r="Q12" s="6">
        <v>1</v>
      </c>
      <c r="R12" s="15" t="s">
        <v>57</v>
      </c>
      <c r="S12" s="15" t="s">
        <v>57</v>
      </c>
    </row>
    <row r="13" spans="1:19" ht="27" customHeight="1">
      <c r="A13" s="6">
        <v>11</v>
      </c>
      <c r="B13" s="10" t="s">
        <v>44</v>
      </c>
      <c r="C13" s="6" t="e">
        <f>VLOOKUP(E13,#REF!,11,0)</f>
        <v>#REF!</v>
      </c>
      <c r="D13" s="6" t="e">
        <f>VLOOKUP(E13,#REF!,12,0)</f>
        <v>#REF!</v>
      </c>
      <c r="E13" s="10" t="s">
        <v>45</v>
      </c>
      <c r="F13" s="10" t="s">
        <v>43</v>
      </c>
      <c r="G13" s="6" t="e">
        <f>VLOOKUP(E13,#REF!,3,0)</f>
        <v>#REF!</v>
      </c>
      <c r="H13" s="10" t="s">
        <v>13</v>
      </c>
      <c r="I13" s="10" t="s">
        <v>10</v>
      </c>
      <c r="J13" s="11">
        <v>1</v>
      </c>
      <c r="K13" s="8">
        <v>14</v>
      </c>
      <c r="L13" s="9">
        <v>81.5</v>
      </c>
      <c r="M13" s="8">
        <v>76.38</v>
      </c>
      <c r="N13" s="6">
        <v>40.75</v>
      </c>
      <c r="O13" s="6">
        <v>38.19</v>
      </c>
      <c r="P13" s="6">
        <v>78.94</v>
      </c>
      <c r="Q13" s="6">
        <v>1</v>
      </c>
      <c r="R13" s="15" t="s">
        <v>57</v>
      </c>
      <c r="S13" s="15" t="s">
        <v>57</v>
      </c>
    </row>
    <row r="14" spans="1:19" ht="27" customHeight="1">
      <c r="A14" s="6">
        <v>12</v>
      </c>
      <c r="B14" s="10" t="s">
        <v>46</v>
      </c>
      <c r="C14" s="6" t="e">
        <f>VLOOKUP(E14,#REF!,11,0)</f>
        <v>#REF!</v>
      </c>
      <c r="D14" s="6" t="e">
        <f>VLOOKUP(E14,#REF!,12,0)</f>
        <v>#REF!</v>
      </c>
      <c r="E14" s="10" t="s">
        <v>47</v>
      </c>
      <c r="F14" s="10" t="s">
        <v>48</v>
      </c>
      <c r="G14" s="6" t="e">
        <f>VLOOKUP(E14,#REF!,3,0)</f>
        <v>#REF!</v>
      </c>
      <c r="H14" s="10" t="s">
        <v>13</v>
      </c>
      <c r="I14" s="10" t="s">
        <v>14</v>
      </c>
      <c r="J14" s="11">
        <v>1</v>
      </c>
      <c r="K14" s="8">
        <v>17</v>
      </c>
      <c r="L14" s="9">
        <v>87.5</v>
      </c>
      <c r="M14" s="8">
        <v>76.900000000000006</v>
      </c>
      <c r="N14" s="6">
        <v>43.75</v>
      </c>
      <c r="O14" s="6">
        <v>38.450000000000003</v>
      </c>
      <c r="P14" s="6">
        <v>82.2</v>
      </c>
      <c r="Q14" s="6">
        <v>1</v>
      </c>
      <c r="R14" s="15" t="s">
        <v>57</v>
      </c>
      <c r="S14" s="15" t="s">
        <v>57</v>
      </c>
    </row>
    <row r="15" spans="1:19" ht="27" customHeight="1">
      <c r="A15" s="6">
        <v>13</v>
      </c>
      <c r="B15" s="16" t="s">
        <v>63</v>
      </c>
      <c r="C15" s="6" t="e">
        <f>VLOOKUP(E15,#REF!,11,0)</f>
        <v>#REF!</v>
      </c>
      <c r="D15" s="6" t="e">
        <f>VLOOKUP(E15,#REF!,12,0)</f>
        <v>#REF!</v>
      </c>
      <c r="E15" s="10" t="s">
        <v>11</v>
      </c>
      <c r="F15" s="10" t="s">
        <v>12</v>
      </c>
      <c r="G15" s="6" t="e">
        <f>VLOOKUP(E15,#REF!,3,0)</f>
        <v>#REF!</v>
      </c>
      <c r="H15" s="10" t="s">
        <v>13</v>
      </c>
      <c r="I15" s="10" t="s">
        <v>10</v>
      </c>
      <c r="J15" s="11">
        <v>1</v>
      </c>
      <c r="K15" s="8">
        <v>3</v>
      </c>
      <c r="L15" s="9">
        <v>76</v>
      </c>
      <c r="M15" s="8">
        <v>77.28</v>
      </c>
      <c r="N15" s="6">
        <v>38</v>
      </c>
      <c r="O15" s="6">
        <v>38.64</v>
      </c>
      <c r="P15" s="6">
        <v>76.64</v>
      </c>
      <c r="Q15" s="6">
        <v>1</v>
      </c>
      <c r="R15" s="15" t="s">
        <v>57</v>
      </c>
      <c r="S15" s="15" t="s">
        <v>57</v>
      </c>
    </row>
    <row r="16" spans="1:19" ht="27" customHeight="1">
      <c r="A16" s="6">
        <v>14</v>
      </c>
      <c r="B16" s="10" t="s">
        <v>50</v>
      </c>
      <c r="C16" s="6" t="e">
        <f>VLOOKUP(E16,#REF!,11,0)</f>
        <v>#REF!</v>
      </c>
      <c r="D16" s="6" t="e">
        <f>VLOOKUP(E16,#REF!,12,0)</f>
        <v>#REF!</v>
      </c>
      <c r="E16" s="10" t="s">
        <v>51</v>
      </c>
      <c r="F16" s="10" t="s">
        <v>49</v>
      </c>
      <c r="G16" s="6" t="e">
        <f>VLOOKUP(E16,#REF!,3,0)</f>
        <v>#REF!</v>
      </c>
      <c r="H16" s="10" t="s">
        <v>52</v>
      </c>
      <c r="I16" s="10" t="s">
        <v>14</v>
      </c>
      <c r="J16" s="11">
        <v>2</v>
      </c>
      <c r="K16" s="8">
        <v>18</v>
      </c>
      <c r="L16" s="9">
        <v>82.7</v>
      </c>
      <c r="M16" s="8">
        <v>77.06</v>
      </c>
      <c r="N16" s="6">
        <v>41.35</v>
      </c>
      <c r="O16" s="6">
        <v>38.53</v>
      </c>
      <c r="P16" s="6">
        <v>79.88</v>
      </c>
      <c r="Q16" s="6">
        <v>1</v>
      </c>
      <c r="R16" s="15" t="s">
        <v>57</v>
      </c>
      <c r="S16" s="15" t="s">
        <v>57</v>
      </c>
    </row>
    <row r="17" spans="1:19" ht="27" customHeight="1">
      <c r="A17" s="6">
        <v>15</v>
      </c>
      <c r="B17" s="10" t="s">
        <v>53</v>
      </c>
      <c r="C17" s="6" t="e">
        <f>VLOOKUP(E17,#REF!,11,0)</f>
        <v>#REF!</v>
      </c>
      <c r="D17" s="6" t="e">
        <f>VLOOKUP(E17,#REF!,12,0)</f>
        <v>#REF!</v>
      </c>
      <c r="E17" s="10" t="s">
        <v>54</v>
      </c>
      <c r="F17" s="10" t="s">
        <v>49</v>
      </c>
      <c r="G17" s="6" t="e">
        <f>VLOOKUP(E17,#REF!,3,0)</f>
        <v>#REF!</v>
      </c>
      <c r="H17" s="10" t="s">
        <v>52</v>
      </c>
      <c r="I17" s="10" t="s">
        <v>10</v>
      </c>
      <c r="J17" s="11">
        <v>2</v>
      </c>
      <c r="K17" s="8">
        <v>20</v>
      </c>
      <c r="L17" s="9">
        <v>70.400000000000006</v>
      </c>
      <c r="M17" s="8">
        <v>77.86</v>
      </c>
      <c r="N17" s="6">
        <v>35.200000000000003</v>
      </c>
      <c r="O17" s="6">
        <v>38.93</v>
      </c>
      <c r="P17" s="6">
        <v>74.13</v>
      </c>
      <c r="Q17" s="6">
        <v>2</v>
      </c>
      <c r="R17" s="15" t="s">
        <v>57</v>
      </c>
      <c r="S17" s="15" t="s">
        <v>57</v>
      </c>
    </row>
  </sheetData>
  <mergeCells count="1">
    <mergeCell ref="A1:S1"/>
  </mergeCells>
  <phoneticPr fontId="2" type="noConversion"/>
  <printOptions horizontalCentered="1"/>
  <pageMargins left="0.11811023622047245" right="0.11811023622047245" top="0.43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2021-11-16T06:10:39Z</cp:lastPrinted>
  <dcterms:created xsi:type="dcterms:W3CDTF">2021-10-19T02:06:57Z</dcterms:created>
  <dcterms:modified xsi:type="dcterms:W3CDTF">2021-11-16T06:10:46Z</dcterms:modified>
</cp:coreProperties>
</file>