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<sst xmlns="http://schemas.openxmlformats.org/spreadsheetml/2006/main" count="106" uniqueCount="49">
  <si>
    <t>锦屏县医疗共同体医院2021年公开招聘工作人员考试总成绩</t>
  </si>
  <si>
    <t>序号</t>
  </si>
  <si>
    <t>姓名</t>
  </si>
  <si>
    <t>性别</t>
  </si>
  <si>
    <t>岗位代码</t>
  </si>
  <si>
    <t>准考证号</t>
  </si>
  <si>
    <t>笔试分数</t>
  </si>
  <si>
    <t>笔试分数占比60%</t>
  </si>
  <si>
    <t>面试成绩</t>
  </si>
  <si>
    <t>面试成绩占比40%</t>
  </si>
  <si>
    <t>总分</t>
  </si>
  <si>
    <t>是否进入体检</t>
  </si>
  <si>
    <t>备注</t>
  </si>
  <si>
    <t>石金辉</t>
  </si>
  <si>
    <t>女</t>
  </si>
  <si>
    <t>01</t>
  </si>
  <si>
    <t>是</t>
  </si>
  <si>
    <t>报考比例不足3:1，直接进入面试</t>
  </si>
  <si>
    <t>李钊</t>
  </si>
  <si>
    <t>男</t>
  </si>
  <si>
    <t>谢时源</t>
  </si>
  <si>
    <t>杨堉梅</t>
  </si>
  <si>
    <t>吴学胜</t>
  </si>
  <si>
    <t>刘鑫</t>
  </si>
  <si>
    <t>杨桉</t>
  </si>
  <si>
    <t>02</t>
  </si>
  <si>
    <t>缺考</t>
  </si>
  <si>
    <t>面试缺考</t>
  </si>
  <si>
    <t>张佳鑫</t>
  </si>
  <si>
    <t>03</t>
  </si>
  <si>
    <t>杨秋润</t>
  </si>
  <si>
    <t>王扬水</t>
  </si>
  <si>
    <t>04</t>
  </si>
  <si>
    <t>林顺美</t>
  </si>
  <si>
    <t>05</t>
  </si>
  <si>
    <t>刘艳</t>
  </si>
  <si>
    <t>06</t>
  </si>
  <si>
    <t>2021102606010</t>
  </si>
  <si>
    <t>刘荣泽</t>
  </si>
  <si>
    <t>2021102606003</t>
  </si>
  <si>
    <t>姜玉平</t>
  </si>
  <si>
    <t>2021102606005</t>
  </si>
  <si>
    <t>龙开玉</t>
  </si>
  <si>
    <t>07</t>
  </si>
  <si>
    <t>2021102607001</t>
  </si>
  <si>
    <t>龙正焰</t>
  </si>
  <si>
    <t>2021102607004</t>
  </si>
  <si>
    <t>胡林</t>
  </si>
  <si>
    <t>2021102607006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</si>
</sst>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\ ?/?"/>
  </numFmts>
  <fonts count="2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307;&#32856;&#26448;&#26009;\&#31532;&#20845;&#27425;&#25307;&#32856;\&#31532;&#20845;&#27425;&#25307;&#32856;&#38754;&#35797;&#20998;&#25968;&#32479;&#3574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1532;&#20845;&#27425;&#25307;&#32856;&#24635;&#25104;&#32489;\&#21439;&#21307;&#25252;&#24037;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岗"/>
      <sheetName val="03岗"/>
      <sheetName val="Sheet2"/>
      <sheetName val="Sheet3"/>
    </sheetNames>
    <sheetDataSet>
      <sheetData sheetId="0">
        <row r="2">
          <cell r="B2" t="str">
            <v>姓名</v>
          </cell>
          <cell r="C2" t="str">
            <v>各    位   面   试   考   官   评   分   情   况</v>
          </cell>
        </row>
        <row r="2">
          <cell r="J2" t="str">
            <v>去掉一个最高分</v>
          </cell>
          <cell r="K2" t="str">
            <v>去掉一个最低分</v>
          </cell>
          <cell r="L2" t="str">
            <v>面试总分</v>
          </cell>
          <cell r="M2" t="str">
            <v>最后得分</v>
          </cell>
        </row>
        <row r="3">
          <cell r="B3" t="str">
            <v>杨勤竹</v>
          </cell>
          <cell r="C3">
            <v>74</v>
          </cell>
          <cell r="D3">
            <v>76</v>
          </cell>
          <cell r="E3">
            <v>75</v>
          </cell>
          <cell r="F3">
            <v>60</v>
          </cell>
          <cell r="G3">
            <v>62</v>
          </cell>
          <cell r="H3">
            <v>69</v>
          </cell>
          <cell r="I3">
            <v>68</v>
          </cell>
          <cell r="J3">
            <v>76</v>
          </cell>
          <cell r="K3">
            <v>60</v>
          </cell>
          <cell r="L3">
            <v>484</v>
          </cell>
          <cell r="M3">
            <v>69.6</v>
          </cell>
        </row>
        <row r="4">
          <cell r="B4" t="str">
            <v>王银红</v>
          </cell>
          <cell r="C4">
            <v>70</v>
          </cell>
          <cell r="D4">
            <v>60</v>
          </cell>
          <cell r="E4">
            <v>60</v>
          </cell>
          <cell r="F4">
            <v>65</v>
          </cell>
          <cell r="G4">
            <v>70</v>
          </cell>
          <cell r="H4">
            <v>52</v>
          </cell>
          <cell r="I4">
            <v>50</v>
          </cell>
          <cell r="J4">
            <v>70</v>
          </cell>
          <cell r="K4">
            <v>50</v>
          </cell>
          <cell r="L4">
            <v>427</v>
          </cell>
          <cell r="M4">
            <v>61.4</v>
          </cell>
        </row>
        <row r="5">
          <cell r="B5" t="str">
            <v>唐小军</v>
          </cell>
          <cell r="C5">
            <v>70</v>
          </cell>
          <cell r="D5">
            <v>65</v>
          </cell>
          <cell r="E5">
            <v>72</v>
          </cell>
          <cell r="F5">
            <v>70</v>
          </cell>
          <cell r="G5">
            <v>80</v>
          </cell>
          <cell r="H5">
            <v>66</v>
          </cell>
          <cell r="I5">
            <v>80</v>
          </cell>
          <cell r="J5">
            <v>80</v>
          </cell>
          <cell r="K5">
            <v>65</v>
          </cell>
          <cell r="L5">
            <v>503</v>
          </cell>
          <cell r="M5">
            <v>71.6</v>
          </cell>
        </row>
        <row r="6">
          <cell r="B6" t="str">
            <v>吴叶琴</v>
          </cell>
          <cell r="C6">
            <v>80</v>
          </cell>
          <cell r="D6">
            <v>67</v>
          </cell>
          <cell r="E6">
            <v>78</v>
          </cell>
          <cell r="F6">
            <v>66</v>
          </cell>
          <cell r="G6">
            <v>70</v>
          </cell>
          <cell r="H6">
            <v>65</v>
          </cell>
          <cell r="I6">
            <v>70</v>
          </cell>
          <cell r="J6">
            <v>80</v>
          </cell>
          <cell r="K6">
            <v>65</v>
          </cell>
          <cell r="L6">
            <v>496</v>
          </cell>
          <cell r="M6">
            <v>70.2</v>
          </cell>
        </row>
        <row r="7">
          <cell r="B7" t="str">
            <v>龙彦</v>
          </cell>
          <cell r="C7">
            <v>80</v>
          </cell>
          <cell r="D7">
            <v>75</v>
          </cell>
          <cell r="E7">
            <v>72</v>
          </cell>
          <cell r="F7">
            <v>70</v>
          </cell>
          <cell r="G7">
            <v>65</v>
          </cell>
          <cell r="H7">
            <v>62</v>
          </cell>
          <cell r="I7">
            <v>65</v>
          </cell>
          <cell r="J7">
            <v>80</v>
          </cell>
          <cell r="K7">
            <v>62</v>
          </cell>
          <cell r="L7">
            <v>489</v>
          </cell>
          <cell r="M7">
            <v>69.4</v>
          </cell>
        </row>
        <row r="8">
          <cell r="B8" t="str">
            <v>龙孟江</v>
          </cell>
          <cell r="C8">
            <v>66</v>
          </cell>
          <cell r="D8">
            <v>61</v>
          </cell>
          <cell r="E8">
            <v>68</v>
          </cell>
          <cell r="F8">
            <v>55</v>
          </cell>
          <cell r="G8">
            <v>64</v>
          </cell>
          <cell r="H8">
            <v>52</v>
          </cell>
          <cell r="I8">
            <v>52</v>
          </cell>
          <cell r="J8">
            <v>68</v>
          </cell>
          <cell r="K8">
            <v>52</v>
          </cell>
          <cell r="L8">
            <v>418</v>
          </cell>
          <cell r="M8">
            <v>59.6</v>
          </cell>
        </row>
        <row r="9">
          <cell r="B9" t="str">
            <v>杨巧林</v>
          </cell>
          <cell r="C9">
            <v>82</v>
          </cell>
          <cell r="D9">
            <v>78</v>
          </cell>
          <cell r="E9">
            <v>70</v>
          </cell>
          <cell r="F9">
            <v>72</v>
          </cell>
          <cell r="G9">
            <v>74</v>
          </cell>
          <cell r="H9">
            <v>70</v>
          </cell>
          <cell r="I9">
            <v>75</v>
          </cell>
          <cell r="J9">
            <v>82</v>
          </cell>
          <cell r="K9">
            <v>70</v>
          </cell>
          <cell r="L9">
            <v>521</v>
          </cell>
          <cell r="M9">
            <v>73.8</v>
          </cell>
        </row>
        <row r="10">
          <cell r="B10" t="str">
            <v>姜满云</v>
          </cell>
          <cell r="C10">
            <v>64</v>
          </cell>
          <cell r="D10">
            <v>65</v>
          </cell>
          <cell r="E10">
            <v>65</v>
          </cell>
          <cell r="F10">
            <v>55</v>
          </cell>
          <cell r="G10">
            <v>73</v>
          </cell>
          <cell r="H10">
            <v>60</v>
          </cell>
          <cell r="I10">
            <v>63</v>
          </cell>
          <cell r="J10">
            <v>73</v>
          </cell>
          <cell r="K10">
            <v>55</v>
          </cell>
          <cell r="L10">
            <v>445</v>
          </cell>
          <cell r="M10">
            <v>63.4</v>
          </cell>
        </row>
        <row r="11">
          <cell r="B11" t="str">
            <v>欧灵昕</v>
          </cell>
          <cell r="C11">
            <v>78</v>
          </cell>
          <cell r="D11">
            <v>67</v>
          </cell>
          <cell r="E11">
            <v>55</v>
          </cell>
          <cell r="F11">
            <v>70</v>
          </cell>
          <cell r="G11">
            <v>40</v>
          </cell>
          <cell r="H11">
            <v>45</v>
          </cell>
          <cell r="I11">
            <v>50</v>
          </cell>
          <cell r="J11">
            <v>78</v>
          </cell>
          <cell r="K11">
            <v>40</v>
          </cell>
          <cell r="L11">
            <v>405</v>
          </cell>
          <cell r="M11">
            <v>57.4</v>
          </cell>
        </row>
        <row r="12">
          <cell r="B12" t="str">
            <v>李杏杏</v>
          </cell>
          <cell r="C12">
            <v>62</v>
          </cell>
          <cell r="D12">
            <v>59</v>
          </cell>
          <cell r="E12">
            <v>68</v>
          </cell>
          <cell r="F12">
            <v>55</v>
          </cell>
          <cell r="G12">
            <v>50</v>
          </cell>
          <cell r="H12">
            <v>38</v>
          </cell>
          <cell r="I12">
            <v>50</v>
          </cell>
          <cell r="J12">
            <v>68</v>
          </cell>
          <cell r="K12">
            <v>38</v>
          </cell>
          <cell r="L12">
            <v>382</v>
          </cell>
          <cell r="M12">
            <v>55.2</v>
          </cell>
        </row>
        <row r="13">
          <cell r="B13" t="str">
            <v>胡黎艳</v>
          </cell>
          <cell r="C13">
            <v>60</v>
          </cell>
          <cell r="D13">
            <v>60</v>
          </cell>
          <cell r="E13">
            <v>60</v>
          </cell>
          <cell r="F13">
            <v>45</v>
          </cell>
          <cell r="G13">
            <v>60</v>
          </cell>
          <cell r="H13">
            <v>50</v>
          </cell>
          <cell r="I13">
            <v>58</v>
          </cell>
          <cell r="J13">
            <v>60</v>
          </cell>
          <cell r="K13">
            <v>45</v>
          </cell>
          <cell r="L13">
            <v>393</v>
          </cell>
          <cell r="M13">
            <v>57.6</v>
          </cell>
        </row>
        <row r="14">
          <cell r="B14" t="str">
            <v>刘？？</v>
          </cell>
          <cell r="C14">
            <v>50</v>
          </cell>
          <cell r="D14">
            <v>58</v>
          </cell>
          <cell r="E14">
            <v>56</v>
          </cell>
          <cell r="F14">
            <v>46</v>
          </cell>
          <cell r="G14">
            <v>40</v>
          </cell>
          <cell r="H14">
            <v>50</v>
          </cell>
          <cell r="I14">
            <v>50</v>
          </cell>
          <cell r="J14">
            <v>58</v>
          </cell>
          <cell r="K14">
            <v>40</v>
          </cell>
          <cell r="L14">
            <v>350</v>
          </cell>
          <cell r="M14">
            <v>50.4</v>
          </cell>
        </row>
        <row r="15">
          <cell r="B15" t="str">
            <v>罗静</v>
          </cell>
          <cell r="C15">
            <v>88</v>
          </cell>
          <cell r="D15">
            <v>81</v>
          </cell>
          <cell r="E15">
            <v>80</v>
          </cell>
          <cell r="F15">
            <v>70</v>
          </cell>
          <cell r="G15">
            <v>85</v>
          </cell>
          <cell r="H15">
            <v>78</v>
          </cell>
          <cell r="I15">
            <v>82</v>
          </cell>
          <cell r="J15">
            <v>88</v>
          </cell>
          <cell r="K15">
            <v>70</v>
          </cell>
          <cell r="L15">
            <v>564</v>
          </cell>
          <cell r="M15">
            <v>81.2</v>
          </cell>
        </row>
        <row r="16">
          <cell r="B16" t="str">
            <v>杨秋桃</v>
          </cell>
          <cell r="C16">
            <v>50</v>
          </cell>
          <cell r="D16">
            <v>57</v>
          </cell>
          <cell r="E16">
            <v>65</v>
          </cell>
          <cell r="F16">
            <v>48</v>
          </cell>
          <cell r="G16">
            <v>62</v>
          </cell>
          <cell r="H16">
            <v>50</v>
          </cell>
          <cell r="I16">
            <v>50</v>
          </cell>
          <cell r="J16">
            <v>65</v>
          </cell>
          <cell r="K16">
            <v>48</v>
          </cell>
          <cell r="L16">
            <v>382</v>
          </cell>
          <cell r="M16">
            <v>53.8</v>
          </cell>
        </row>
        <row r="17">
          <cell r="B17" t="str">
            <v>吴游鑫</v>
          </cell>
          <cell r="C17">
            <v>82</v>
          </cell>
          <cell r="D17">
            <v>68</v>
          </cell>
          <cell r="E17">
            <v>75</v>
          </cell>
          <cell r="F17">
            <v>56</v>
          </cell>
          <cell r="G17">
            <v>66</v>
          </cell>
          <cell r="H17">
            <v>66</v>
          </cell>
          <cell r="I17">
            <v>65</v>
          </cell>
          <cell r="J17">
            <v>82</v>
          </cell>
          <cell r="K17">
            <v>56</v>
          </cell>
          <cell r="L17">
            <v>478</v>
          </cell>
          <cell r="M17">
            <v>68</v>
          </cell>
        </row>
        <row r="18">
          <cell r="B18" t="str">
            <v>向火焰</v>
          </cell>
          <cell r="C18">
            <v>78</v>
          </cell>
          <cell r="D18">
            <v>65</v>
          </cell>
          <cell r="E18">
            <v>78</v>
          </cell>
          <cell r="F18">
            <v>68</v>
          </cell>
          <cell r="G18">
            <v>78</v>
          </cell>
          <cell r="H18">
            <v>68</v>
          </cell>
          <cell r="I18">
            <v>75</v>
          </cell>
          <cell r="J18">
            <v>78</v>
          </cell>
          <cell r="K18">
            <v>65</v>
          </cell>
          <cell r="L18">
            <v>510</v>
          </cell>
          <cell r="M18">
            <v>73.4</v>
          </cell>
        </row>
        <row r="19">
          <cell r="B19" t="str">
            <v>石雨丹</v>
          </cell>
          <cell r="C19" t="str">
            <v>缺考</v>
          </cell>
          <cell r="D19" t="str">
            <v>缺考</v>
          </cell>
          <cell r="E19" t="str">
            <v>缺考</v>
          </cell>
          <cell r="F19" t="str">
            <v>缺考</v>
          </cell>
          <cell r="G19" t="str">
            <v>缺考</v>
          </cell>
          <cell r="H19" t="str">
            <v>缺考</v>
          </cell>
          <cell r="I19" t="str">
            <v>缺考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刘格权</v>
          </cell>
          <cell r="C20">
            <v>40</v>
          </cell>
          <cell r="D20">
            <v>56</v>
          </cell>
          <cell r="E20">
            <v>60</v>
          </cell>
          <cell r="F20">
            <v>40</v>
          </cell>
          <cell r="G20">
            <v>60</v>
          </cell>
          <cell r="H20">
            <v>55</v>
          </cell>
          <cell r="I20">
            <v>60</v>
          </cell>
          <cell r="J20">
            <v>60</v>
          </cell>
          <cell r="K20">
            <v>40</v>
          </cell>
          <cell r="L20">
            <v>371</v>
          </cell>
          <cell r="M20">
            <v>54.2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护工"/>
      <sheetName val="准考证正面"/>
      <sheetName val="准考证反面"/>
      <sheetName val="护理登记分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>
        <row r="5">
          <cell r="C5" t="str">
            <v>唐小军</v>
          </cell>
          <cell r="D5" t="str">
            <v>02</v>
          </cell>
          <cell r="E5" t="str">
            <v>2021102602001</v>
          </cell>
          <cell r="F5" t="str">
            <v>女</v>
          </cell>
        </row>
        <row r="6">
          <cell r="C6" t="str">
            <v>龙孟江</v>
          </cell>
          <cell r="D6" t="str">
            <v>02</v>
          </cell>
          <cell r="E6" t="str">
            <v>2021102602002</v>
          </cell>
          <cell r="F6" t="str">
            <v>女</v>
          </cell>
        </row>
        <row r="8">
          <cell r="C8" t="str">
            <v>吴叶琴</v>
          </cell>
          <cell r="D8" t="str">
            <v>02</v>
          </cell>
          <cell r="E8" t="str">
            <v>2021102602004</v>
          </cell>
          <cell r="F8" t="str">
            <v>女</v>
          </cell>
        </row>
        <row r="9">
          <cell r="C9" t="str">
            <v>刘桂枝</v>
          </cell>
          <cell r="D9" t="str">
            <v>02</v>
          </cell>
          <cell r="E9" t="str">
            <v>2021102602005</v>
          </cell>
          <cell r="F9" t="str">
            <v>女</v>
          </cell>
        </row>
        <row r="11">
          <cell r="C11" t="str">
            <v>杨勤竹</v>
          </cell>
          <cell r="D11" t="str">
            <v>02</v>
          </cell>
          <cell r="E11" t="str">
            <v>2021102602007</v>
          </cell>
          <cell r="F11" t="str">
            <v>女</v>
          </cell>
        </row>
        <row r="12">
          <cell r="C12" t="str">
            <v>李杏杏</v>
          </cell>
          <cell r="D12" t="str">
            <v>02</v>
          </cell>
          <cell r="E12" t="str">
            <v>2021102602008</v>
          </cell>
          <cell r="F12" t="str">
            <v>女</v>
          </cell>
        </row>
        <row r="13">
          <cell r="C13" t="str">
            <v>杨巧林</v>
          </cell>
          <cell r="D13" t="str">
            <v>02</v>
          </cell>
          <cell r="E13" t="str">
            <v>2021102602009</v>
          </cell>
          <cell r="F13" t="str">
            <v>女</v>
          </cell>
        </row>
        <row r="14">
          <cell r="C14" t="str">
            <v>姜满云</v>
          </cell>
          <cell r="D14" t="str">
            <v>02</v>
          </cell>
          <cell r="E14" t="str">
            <v>2021102602010</v>
          </cell>
          <cell r="F14" t="str">
            <v>女</v>
          </cell>
        </row>
        <row r="15">
          <cell r="C15" t="str">
            <v>刘格权</v>
          </cell>
          <cell r="D15" t="str">
            <v>02</v>
          </cell>
          <cell r="E15" t="str">
            <v>2021102602011</v>
          </cell>
          <cell r="F15" t="str">
            <v>女</v>
          </cell>
        </row>
        <row r="17">
          <cell r="C17" t="str">
            <v>罗静</v>
          </cell>
          <cell r="D17" t="str">
            <v>02</v>
          </cell>
          <cell r="E17" t="str">
            <v>2021102602013</v>
          </cell>
          <cell r="F17" t="str">
            <v>女</v>
          </cell>
        </row>
        <row r="18">
          <cell r="C18" t="str">
            <v>胡黎艳</v>
          </cell>
          <cell r="D18" t="str">
            <v>02</v>
          </cell>
          <cell r="E18" t="str">
            <v>2021102602014</v>
          </cell>
          <cell r="F18" t="str">
            <v>女</v>
          </cell>
        </row>
        <row r="19">
          <cell r="C19" t="str">
            <v>王银红</v>
          </cell>
          <cell r="D19" t="str">
            <v>02</v>
          </cell>
          <cell r="E19" t="str">
            <v>2021102602015</v>
          </cell>
          <cell r="F19" t="str">
            <v>女</v>
          </cell>
        </row>
        <row r="21">
          <cell r="C21" t="str">
            <v>向火焰</v>
          </cell>
        </row>
        <row r="21">
          <cell r="E21" t="str">
            <v>2021102602017</v>
          </cell>
          <cell r="F21" t="str">
            <v>女</v>
          </cell>
        </row>
        <row r="22">
          <cell r="C22" t="str">
            <v>石雨丹</v>
          </cell>
          <cell r="D22" t="str">
            <v>02</v>
          </cell>
          <cell r="E22" t="str">
            <v>2021102602018</v>
          </cell>
          <cell r="F22" t="str">
            <v>女</v>
          </cell>
        </row>
        <row r="23">
          <cell r="C23" t="str">
            <v>龙彦</v>
          </cell>
          <cell r="D23" t="str">
            <v>02</v>
          </cell>
          <cell r="E23" t="str">
            <v>2021102602019</v>
          </cell>
          <cell r="F23" t="str">
            <v>女</v>
          </cell>
        </row>
        <row r="24">
          <cell r="C24" t="str">
            <v>吴游鑫</v>
          </cell>
          <cell r="D24" t="str">
            <v>02</v>
          </cell>
          <cell r="E24" t="str">
            <v>2021102602020</v>
          </cell>
          <cell r="F24" t="str">
            <v>女</v>
          </cell>
        </row>
        <row r="25">
          <cell r="C25" t="str">
            <v>欧灵昕</v>
          </cell>
          <cell r="D25" t="str">
            <v>02</v>
          </cell>
          <cell r="E25" t="str">
            <v>2021102602021</v>
          </cell>
          <cell r="F25" t="str">
            <v>女</v>
          </cell>
        </row>
        <row r="26">
          <cell r="C26" t="str">
            <v>杨秋桃</v>
          </cell>
          <cell r="D26" t="str">
            <v>02</v>
          </cell>
          <cell r="E26" t="str">
            <v>2021102602022</v>
          </cell>
          <cell r="F26" t="str">
            <v>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A1" sqref="A1:L1"/>
    </sheetView>
  </sheetViews>
  <sheetFormatPr defaultColWidth="9" defaultRowHeight="13.5"/>
  <cols>
    <col min="5" max="5" width="14.125" customWidth="1"/>
    <col min="6" max="10" width="9" style="1"/>
    <col min="12" max="12" width="21.375" customWidth="1"/>
  </cols>
  <sheetData>
    <row r="1" ht="25" customHeight="1" spans="1:12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2"/>
      <c r="L1" s="2"/>
    </row>
    <row r="2" ht="39" customHeight="1" spans="1:1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9" t="s">
        <v>12</v>
      </c>
    </row>
    <row r="3" ht="21" customHeight="1" spans="1:12">
      <c r="A3" s="4">
        <v>1</v>
      </c>
      <c r="B3" s="5" t="s">
        <v>13</v>
      </c>
      <c r="C3" s="9" t="s">
        <v>14</v>
      </c>
      <c r="D3" s="9" t="s">
        <v>15</v>
      </c>
      <c r="E3" s="10"/>
      <c r="F3" s="8"/>
      <c r="G3" s="8"/>
      <c r="H3" s="8">
        <v>83.2</v>
      </c>
      <c r="I3" s="8"/>
      <c r="J3" s="8">
        <v>83.2</v>
      </c>
      <c r="K3" s="9" t="s">
        <v>16</v>
      </c>
      <c r="L3" s="9" t="s">
        <v>17</v>
      </c>
    </row>
    <row r="4" ht="21" customHeight="1" spans="1:12">
      <c r="A4" s="4">
        <v>2</v>
      </c>
      <c r="B4" s="5" t="s">
        <v>18</v>
      </c>
      <c r="C4" s="9" t="s">
        <v>19</v>
      </c>
      <c r="D4" s="9" t="s">
        <v>15</v>
      </c>
      <c r="E4" s="10"/>
      <c r="F4" s="8"/>
      <c r="G4" s="8"/>
      <c r="H4" s="8">
        <v>82.2</v>
      </c>
      <c r="I4" s="8"/>
      <c r="J4" s="8">
        <v>82.2</v>
      </c>
      <c r="K4" s="9" t="s">
        <v>16</v>
      </c>
      <c r="L4" s="9" t="s">
        <v>17</v>
      </c>
    </row>
    <row r="5" ht="21" customHeight="1" spans="1:12">
      <c r="A5" s="4">
        <v>3</v>
      </c>
      <c r="B5" s="5" t="s">
        <v>20</v>
      </c>
      <c r="C5" s="9" t="s">
        <v>14</v>
      </c>
      <c r="D5" s="9" t="s">
        <v>15</v>
      </c>
      <c r="E5" s="10"/>
      <c r="F5" s="8"/>
      <c r="G5" s="8"/>
      <c r="H5" s="8">
        <v>78.8</v>
      </c>
      <c r="I5" s="8"/>
      <c r="J5" s="8">
        <v>78.8</v>
      </c>
      <c r="K5" s="9" t="s">
        <v>16</v>
      </c>
      <c r="L5" s="9" t="s">
        <v>17</v>
      </c>
    </row>
    <row r="6" ht="21" customHeight="1" spans="1:12">
      <c r="A6" s="4">
        <v>4</v>
      </c>
      <c r="B6" s="5" t="s">
        <v>21</v>
      </c>
      <c r="C6" s="9" t="s">
        <v>14</v>
      </c>
      <c r="D6" s="9" t="s">
        <v>15</v>
      </c>
      <c r="E6" s="10"/>
      <c r="F6" s="8"/>
      <c r="G6" s="8"/>
      <c r="H6" s="8">
        <v>75</v>
      </c>
      <c r="I6" s="8"/>
      <c r="J6" s="8">
        <v>75</v>
      </c>
      <c r="K6" s="9" t="s">
        <v>16</v>
      </c>
      <c r="L6" s="9" t="s">
        <v>17</v>
      </c>
    </row>
    <row r="7" ht="21" customHeight="1" spans="1:12">
      <c r="A7" s="4">
        <v>5</v>
      </c>
      <c r="B7" s="5" t="s">
        <v>22</v>
      </c>
      <c r="C7" s="9" t="s">
        <v>19</v>
      </c>
      <c r="D7" s="9" t="s">
        <v>15</v>
      </c>
      <c r="E7" s="10"/>
      <c r="F7" s="8"/>
      <c r="G7" s="8"/>
      <c r="H7" s="8">
        <v>72.8</v>
      </c>
      <c r="I7" s="8"/>
      <c r="J7" s="8">
        <v>72.8</v>
      </c>
      <c r="K7" s="9" t="s">
        <v>16</v>
      </c>
      <c r="L7" s="9" t="s">
        <v>17</v>
      </c>
    </row>
    <row r="8" ht="21" customHeight="1" spans="1:12">
      <c r="A8" s="4">
        <v>6</v>
      </c>
      <c r="B8" s="5" t="s">
        <v>23</v>
      </c>
      <c r="C8" s="9" t="s">
        <v>14</v>
      </c>
      <c r="D8" s="9" t="s">
        <v>15</v>
      </c>
      <c r="E8" s="10"/>
      <c r="F8" s="8"/>
      <c r="G8" s="8"/>
      <c r="H8" s="8">
        <v>65.4</v>
      </c>
      <c r="I8" s="8"/>
      <c r="J8" s="8">
        <v>65.4</v>
      </c>
      <c r="K8" s="9" t="s">
        <v>16</v>
      </c>
      <c r="L8" s="9" t="s">
        <v>17</v>
      </c>
    </row>
    <row r="9" ht="21" customHeight="1" spans="1:12">
      <c r="A9" s="4">
        <v>7</v>
      </c>
      <c r="B9" s="5" t="s">
        <v>24</v>
      </c>
      <c r="C9" s="9" t="s">
        <v>19</v>
      </c>
      <c r="D9" s="9" t="s">
        <v>15</v>
      </c>
      <c r="E9" s="10"/>
      <c r="F9" s="8"/>
      <c r="G9" s="8"/>
      <c r="H9" s="8">
        <v>49.4</v>
      </c>
      <c r="I9" s="8"/>
      <c r="J9" s="8">
        <v>49.4</v>
      </c>
      <c r="K9" s="9"/>
      <c r="L9" s="9" t="s">
        <v>17</v>
      </c>
    </row>
    <row r="10" ht="21" customHeight="1" spans="1:12">
      <c r="A10" s="4">
        <v>8</v>
      </c>
      <c r="B10" s="5" t="str">
        <f>'[2]02护工'!C17</f>
        <v>罗静</v>
      </c>
      <c r="C10" s="9" t="str">
        <f>'[2]02护工'!F17</f>
        <v>女</v>
      </c>
      <c r="D10" s="9" t="str">
        <f>'[2]02护工'!D17</f>
        <v>02</v>
      </c>
      <c r="E10" s="12" t="str">
        <f>'[2]02护工'!E17</f>
        <v>2021102602013</v>
      </c>
      <c r="F10" s="8">
        <v>64.5</v>
      </c>
      <c r="G10" s="8">
        <f t="shared" ref="G10:G27" si="0">F10*0.6</f>
        <v>38.7</v>
      </c>
      <c r="H10" s="8">
        <f>VLOOKUP(B10,'[1]02岗'!$B$1:$M$65536,12,0)</f>
        <v>81.2</v>
      </c>
      <c r="I10" s="8">
        <f t="shared" ref="I10:I26" si="1">H10*0.4</f>
        <v>32.48</v>
      </c>
      <c r="J10" s="8">
        <f t="shared" ref="J10:J26" si="2">G10+I10</f>
        <v>71.18</v>
      </c>
      <c r="K10" s="9" t="s">
        <v>16</v>
      </c>
      <c r="L10" s="9"/>
    </row>
    <row r="11" ht="21" customHeight="1" spans="1:12">
      <c r="A11" s="4">
        <v>9</v>
      </c>
      <c r="B11" s="5" t="str">
        <f>'[2]02护工'!C5</f>
        <v>唐小军</v>
      </c>
      <c r="C11" s="9" t="str">
        <f>'[2]02护工'!F5</f>
        <v>女</v>
      </c>
      <c r="D11" s="9" t="str">
        <f>'[2]02护工'!D5</f>
        <v>02</v>
      </c>
      <c r="E11" s="10" t="str">
        <f>'[2]02护工'!E5</f>
        <v>2021102602001</v>
      </c>
      <c r="F11" s="8">
        <v>66</v>
      </c>
      <c r="G11" s="8">
        <f t="shared" si="0"/>
        <v>39.6</v>
      </c>
      <c r="H11" s="8">
        <f>VLOOKUP(B11,'[1]02岗'!$B$1:$M$65536,12,0)</f>
        <v>71.6</v>
      </c>
      <c r="I11" s="8">
        <f t="shared" si="1"/>
        <v>28.64</v>
      </c>
      <c r="J11" s="8">
        <f t="shared" si="2"/>
        <v>68.24</v>
      </c>
      <c r="K11" s="9" t="s">
        <v>16</v>
      </c>
      <c r="L11" s="9"/>
    </row>
    <row r="12" ht="21" customHeight="1" spans="1:12">
      <c r="A12" s="4">
        <v>10</v>
      </c>
      <c r="B12" s="5" t="str">
        <f>'[2]02护工'!C21</f>
        <v>向火焰</v>
      </c>
      <c r="C12" s="9" t="str">
        <f>'[2]02护工'!F21</f>
        <v>女</v>
      </c>
      <c r="D12" s="11" t="s">
        <v>25</v>
      </c>
      <c r="E12" s="12" t="str">
        <f>'[2]02护工'!E21</f>
        <v>2021102602017</v>
      </c>
      <c r="F12" s="8">
        <v>63.5</v>
      </c>
      <c r="G12" s="8">
        <f t="shared" si="0"/>
        <v>38.1</v>
      </c>
      <c r="H12" s="8">
        <f>VLOOKUP(B12,'[1]02岗'!$B$1:$M$65536,12,0)</f>
        <v>73.4</v>
      </c>
      <c r="I12" s="8">
        <f t="shared" si="1"/>
        <v>29.36</v>
      </c>
      <c r="J12" s="8">
        <f t="shared" si="2"/>
        <v>67.46</v>
      </c>
      <c r="K12" s="9" t="s">
        <v>16</v>
      </c>
      <c r="L12" s="9"/>
    </row>
    <row r="13" ht="21" customHeight="1" spans="1:12">
      <c r="A13" s="4">
        <v>11</v>
      </c>
      <c r="B13" s="5" t="str">
        <f>'[2]02护工'!C23</f>
        <v>龙彦</v>
      </c>
      <c r="C13" s="9" t="str">
        <f>'[2]02护工'!F23</f>
        <v>女</v>
      </c>
      <c r="D13" s="9" t="str">
        <f>'[2]02护工'!D23</f>
        <v>02</v>
      </c>
      <c r="E13" s="12" t="str">
        <f>'[2]02护工'!E23</f>
        <v>2021102602019</v>
      </c>
      <c r="F13" s="8">
        <v>64.5</v>
      </c>
      <c r="G13" s="8">
        <f t="shared" si="0"/>
        <v>38.7</v>
      </c>
      <c r="H13" s="8">
        <f>VLOOKUP(B13,'[1]02岗'!$B$1:$M$65536,12,0)</f>
        <v>69.4</v>
      </c>
      <c r="I13" s="8">
        <f t="shared" si="1"/>
        <v>27.76</v>
      </c>
      <c r="J13" s="8">
        <f t="shared" si="2"/>
        <v>66.46</v>
      </c>
      <c r="K13" s="9" t="s">
        <v>16</v>
      </c>
      <c r="L13" s="9"/>
    </row>
    <row r="14" ht="21" customHeight="1" spans="1:12">
      <c r="A14" s="4">
        <v>12</v>
      </c>
      <c r="B14" s="5" t="str">
        <f>'[2]02护工'!C13</f>
        <v>杨巧林</v>
      </c>
      <c r="C14" s="9" t="str">
        <f>'[2]02护工'!F13</f>
        <v>女</v>
      </c>
      <c r="D14" s="9" t="str">
        <f>'[2]02护工'!D13</f>
        <v>02</v>
      </c>
      <c r="E14" s="12" t="str">
        <f>'[2]02护工'!E13</f>
        <v>2021102602009</v>
      </c>
      <c r="F14" s="8">
        <v>61.5</v>
      </c>
      <c r="G14" s="8">
        <f t="shared" si="0"/>
        <v>36.9</v>
      </c>
      <c r="H14" s="8">
        <f>VLOOKUP(B14,'[1]02岗'!$B$1:$M$65536,12,0)</f>
        <v>73.8</v>
      </c>
      <c r="I14" s="8">
        <f t="shared" si="1"/>
        <v>29.52</v>
      </c>
      <c r="J14" s="8">
        <f t="shared" si="2"/>
        <v>66.42</v>
      </c>
      <c r="K14" s="9" t="s">
        <v>16</v>
      </c>
      <c r="L14" s="9"/>
    </row>
    <row r="15" ht="21" customHeight="1" spans="1:12">
      <c r="A15" s="4">
        <v>13</v>
      </c>
      <c r="B15" s="5" t="str">
        <f>'[2]02护工'!C14</f>
        <v>姜满云</v>
      </c>
      <c r="C15" s="9" t="str">
        <f>'[2]02护工'!F14</f>
        <v>女</v>
      </c>
      <c r="D15" s="9" t="str">
        <f>'[2]02护工'!D14</f>
        <v>02</v>
      </c>
      <c r="E15" s="12" t="str">
        <f>'[2]02护工'!E14</f>
        <v>2021102602010</v>
      </c>
      <c r="F15" s="8">
        <v>67</v>
      </c>
      <c r="G15" s="8">
        <f t="shared" si="0"/>
        <v>40.2</v>
      </c>
      <c r="H15" s="8">
        <f>VLOOKUP(B15,'[1]02岗'!$B$1:$M$65536,12,0)</f>
        <v>63.4</v>
      </c>
      <c r="I15" s="8">
        <f t="shared" si="1"/>
        <v>25.36</v>
      </c>
      <c r="J15" s="8">
        <f t="shared" si="2"/>
        <v>65.56</v>
      </c>
      <c r="K15" s="9" t="s">
        <v>16</v>
      </c>
      <c r="L15" s="9"/>
    </row>
    <row r="16" ht="21" customHeight="1" spans="1:12">
      <c r="A16" s="4">
        <v>14</v>
      </c>
      <c r="B16" s="5" t="str">
        <f>'[2]02护工'!C24</f>
        <v>吴游鑫</v>
      </c>
      <c r="C16" s="9" t="str">
        <f>'[2]02护工'!F24</f>
        <v>女</v>
      </c>
      <c r="D16" s="9" t="str">
        <f>'[2]02护工'!D24</f>
        <v>02</v>
      </c>
      <c r="E16" s="12" t="str">
        <f>'[2]02护工'!E24</f>
        <v>2021102602020</v>
      </c>
      <c r="F16" s="8">
        <v>62.5</v>
      </c>
      <c r="G16" s="8">
        <f t="shared" si="0"/>
        <v>37.5</v>
      </c>
      <c r="H16" s="8">
        <f>VLOOKUP(B16,'[1]02岗'!$B$1:$M$65536,12,0)</f>
        <v>68</v>
      </c>
      <c r="I16" s="8">
        <f t="shared" si="1"/>
        <v>27.2</v>
      </c>
      <c r="J16" s="8">
        <f t="shared" si="2"/>
        <v>64.7</v>
      </c>
      <c r="K16" s="9"/>
      <c r="L16" s="9"/>
    </row>
    <row r="17" ht="21" customHeight="1" spans="1:12">
      <c r="A17" s="4">
        <v>15</v>
      </c>
      <c r="B17" s="5" t="str">
        <f>'[2]02护工'!C11</f>
        <v>杨勤竹</v>
      </c>
      <c r="C17" s="9" t="str">
        <f>'[2]02护工'!F11</f>
        <v>女</v>
      </c>
      <c r="D17" s="9" t="str">
        <f>'[2]02护工'!D11</f>
        <v>02</v>
      </c>
      <c r="E17" s="10" t="str">
        <f>'[2]02护工'!E11</f>
        <v>2021102602007</v>
      </c>
      <c r="F17" s="8">
        <v>58</v>
      </c>
      <c r="G17" s="8">
        <f t="shared" si="0"/>
        <v>34.8</v>
      </c>
      <c r="H17" s="8">
        <f>VLOOKUP(B17,'[1]02岗'!$B$1:$M$65536,12,0)</f>
        <v>69.6</v>
      </c>
      <c r="I17" s="8">
        <f t="shared" si="1"/>
        <v>27.84</v>
      </c>
      <c r="J17" s="8">
        <f t="shared" si="2"/>
        <v>62.64</v>
      </c>
      <c r="K17" s="9"/>
      <c r="L17" s="9"/>
    </row>
    <row r="18" ht="21" customHeight="1" spans="1:12">
      <c r="A18" s="4">
        <v>16</v>
      </c>
      <c r="B18" s="5" t="str">
        <f>'[2]02护工'!C25</f>
        <v>欧灵昕</v>
      </c>
      <c r="C18" s="9" t="str">
        <f>'[2]02护工'!F25</f>
        <v>女</v>
      </c>
      <c r="D18" s="9" t="str">
        <f>'[2]02护工'!D25</f>
        <v>02</v>
      </c>
      <c r="E18" s="12" t="str">
        <f>'[2]02护工'!E25</f>
        <v>2021102602021</v>
      </c>
      <c r="F18" s="8">
        <v>65.5</v>
      </c>
      <c r="G18" s="8">
        <f t="shared" si="0"/>
        <v>39.3</v>
      </c>
      <c r="H18" s="8">
        <f>VLOOKUP(B18,'[1]02岗'!$B$1:$M$65536,12,0)</f>
        <v>57.4</v>
      </c>
      <c r="I18" s="8">
        <f t="shared" si="1"/>
        <v>22.96</v>
      </c>
      <c r="J18" s="8">
        <f t="shared" si="2"/>
        <v>62.26</v>
      </c>
      <c r="K18" s="9"/>
      <c r="L18" s="9"/>
    </row>
    <row r="19" ht="21" customHeight="1" spans="1:12">
      <c r="A19" s="4">
        <v>17</v>
      </c>
      <c r="B19" s="5" t="str">
        <f>'[2]02护工'!C26</f>
        <v>杨秋桃</v>
      </c>
      <c r="C19" s="9" t="str">
        <f>'[2]02护工'!F26</f>
        <v>女</v>
      </c>
      <c r="D19" s="9" t="str">
        <f>'[2]02护工'!D26</f>
        <v>02</v>
      </c>
      <c r="E19" s="12" t="str">
        <f>'[2]02护工'!E26</f>
        <v>2021102602022</v>
      </c>
      <c r="F19" s="8">
        <v>65</v>
      </c>
      <c r="G19" s="8">
        <f t="shared" si="0"/>
        <v>39</v>
      </c>
      <c r="H19" s="8">
        <f>VLOOKUP(B19,'[1]02岗'!$B$1:$M$65536,12,0)</f>
        <v>53.8</v>
      </c>
      <c r="I19" s="8">
        <f t="shared" si="1"/>
        <v>21.52</v>
      </c>
      <c r="J19" s="8">
        <f t="shared" si="2"/>
        <v>60.52</v>
      </c>
      <c r="K19" s="9"/>
      <c r="L19" s="9"/>
    </row>
    <row r="20" ht="21" customHeight="1" spans="1:12">
      <c r="A20" s="4">
        <v>18</v>
      </c>
      <c r="B20" s="5" t="str">
        <f>'[2]02护工'!C19</f>
        <v>王银红</v>
      </c>
      <c r="C20" s="9" t="str">
        <f>'[2]02护工'!F19</f>
        <v>女</v>
      </c>
      <c r="D20" s="9" t="str">
        <f>'[2]02护工'!D19</f>
        <v>02</v>
      </c>
      <c r="E20" s="12" t="str">
        <f>'[2]02护工'!E19</f>
        <v>2021102602015</v>
      </c>
      <c r="F20" s="8">
        <v>58.5</v>
      </c>
      <c r="G20" s="8">
        <f t="shared" si="0"/>
        <v>35.1</v>
      </c>
      <c r="H20" s="8">
        <f>VLOOKUP(B20,'[1]02岗'!$B$1:$M$65536,12,0)</f>
        <v>61.4</v>
      </c>
      <c r="I20" s="8">
        <f t="shared" si="1"/>
        <v>24.56</v>
      </c>
      <c r="J20" s="8">
        <f t="shared" si="2"/>
        <v>59.66</v>
      </c>
      <c r="K20" s="9"/>
      <c r="L20" s="9"/>
    </row>
    <row r="21" ht="21" customHeight="1" spans="1:12">
      <c r="A21" s="4">
        <v>19</v>
      </c>
      <c r="B21" s="5" t="str">
        <f>'[2]02护工'!C8</f>
        <v>吴叶琴</v>
      </c>
      <c r="C21" s="9" t="str">
        <f>'[2]02护工'!F8</f>
        <v>女</v>
      </c>
      <c r="D21" s="9" t="str">
        <f>'[2]02护工'!D8</f>
        <v>02</v>
      </c>
      <c r="E21" s="10" t="str">
        <f>'[2]02护工'!E8</f>
        <v>2021102602004</v>
      </c>
      <c r="F21" s="8">
        <v>50.5</v>
      </c>
      <c r="G21" s="8">
        <f t="shared" si="0"/>
        <v>30.3</v>
      </c>
      <c r="H21" s="8">
        <f>VLOOKUP(B21,'[1]02岗'!$B$1:$M$65536,12,0)</f>
        <v>70.2</v>
      </c>
      <c r="I21" s="8">
        <f t="shared" si="1"/>
        <v>28.08</v>
      </c>
      <c r="J21" s="8">
        <f t="shared" si="2"/>
        <v>58.38</v>
      </c>
      <c r="K21" s="9"/>
      <c r="L21" s="9"/>
    </row>
    <row r="22" ht="21" customHeight="1" spans="1:12">
      <c r="A22" s="4">
        <v>20</v>
      </c>
      <c r="B22" s="5" t="str">
        <f>'[2]02护工'!C12</f>
        <v>李杏杏</v>
      </c>
      <c r="C22" s="9" t="str">
        <f>'[2]02护工'!F12</f>
        <v>女</v>
      </c>
      <c r="D22" s="9" t="str">
        <f>'[2]02护工'!D12</f>
        <v>02</v>
      </c>
      <c r="E22" s="12" t="str">
        <f>'[2]02护工'!E12</f>
        <v>2021102602008</v>
      </c>
      <c r="F22" s="8">
        <v>55.5</v>
      </c>
      <c r="G22" s="8">
        <f t="shared" si="0"/>
        <v>33.3</v>
      </c>
      <c r="H22" s="8">
        <f>VLOOKUP(B22,'[1]02岗'!$B$1:$M$65536,12,0)</f>
        <v>55.2</v>
      </c>
      <c r="I22" s="8">
        <f t="shared" si="1"/>
        <v>22.08</v>
      </c>
      <c r="J22" s="8">
        <f t="shared" si="2"/>
        <v>55.38</v>
      </c>
      <c r="K22" s="9"/>
      <c r="L22" s="9"/>
    </row>
    <row r="23" ht="21" customHeight="1" spans="1:12">
      <c r="A23" s="4">
        <v>21</v>
      </c>
      <c r="B23" s="5" t="str">
        <f>'[2]02护工'!C18</f>
        <v>胡黎艳</v>
      </c>
      <c r="C23" s="9" t="str">
        <f>'[2]02护工'!F18</f>
        <v>女</v>
      </c>
      <c r="D23" s="9" t="str">
        <f>'[2]02护工'!D18</f>
        <v>02</v>
      </c>
      <c r="E23" s="12" t="str">
        <f>'[2]02护工'!E18</f>
        <v>2021102602014</v>
      </c>
      <c r="F23" s="8">
        <v>53.5</v>
      </c>
      <c r="G23" s="8">
        <f t="shared" si="0"/>
        <v>32.1</v>
      </c>
      <c r="H23" s="8">
        <f>VLOOKUP(B23,'[1]02岗'!$B$1:$M$65536,12,0)</f>
        <v>57.6</v>
      </c>
      <c r="I23" s="8">
        <f t="shared" si="1"/>
        <v>23.04</v>
      </c>
      <c r="J23" s="8">
        <f t="shared" si="2"/>
        <v>55.14</v>
      </c>
      <c r="K23" s="9"/>
      <c r="L23" s="9"/>
    </row>
    <row r="24" ht="21" customHeight="1" spans="1:12">
      <c r="A24" s="4">
        <v>22</v>
      </c>
      <c r="B24" s="5" t="str">
        <f>'[2]02护工'!C15</f>
        <v>刘格权</v>
      </c>
      <c r="C24" s="9" t="str">
        <f>'[2]02护工'!F15</f>
        <v>女</v>
      </c>
      <c r="D24" s="9" t="str">
        <f>'[2]02护工'!D15</f>
        <v>02</v>
      </c>
      <c r="E24" s="12" t="str">
        <f>'[2]02护工'!E15</f>
        <v>2021102602011</v>
      </c>
      <c r="F24" s="8">
        <v>54</v>
      </c>
      <c r="G24" s="8">
        <f t="shared" si="0"/>
        <v>32.4</v>
      </c>
      <c r="H24" s="8">
        <f>VLOOKUP(B24,'[1]02岗'!$B$1:$M$65536,12,0)</f>
        <v>54.2</v>
      </c>
      <c r="I24" s="8">
        <f t="shared" si="1"/>
        <v>21.68</v>
      </c>
      <c r="J24" s="8">
        <f t="shared" si="2"/>
        <v>54.08</v>
      </c>
      <c r="K24" s="9"/>
      <c r="L24" s="9"/>
    </row>
    <row r="25" ht="21" customHeight="1" spans="1:12">
      <c r="A25" s="4">
        <v>23</v>
      </c>
      <c r="B25" s="5" t="str">
        <f>'[2]02护工'!C6</f>
        <v>龙孟江</v>
      </c>
      <c r="C25" s="9" t="str">
        <f>'[2]02护工'!F6</f>
        <v>女</v>
      </c>
      <c r="D25" s="9" t="str">
        <f>'[2]02护工'!D6</f>
        <v>02</v>
      </c>
      <c r="E25" s="10" t="str">
        <f>'[2]02护工'!E6</f>
        <v>2021102602002</v>
      </c>
      <c r="F25" s="8">
        <v>50</v>
      </c>
      <c r="G25" s="8">
        <f t="shared" si="0"/>
        <v>30</v>
      </c>
      <c r="H25" s="8">
        <f>VLOOKUP(B25,'[1]02岗'!$B$1:$M$65536,12,0)</f>
        <v>59.6</v>
      </c>
      <c r="I25" s="8">
        <f t="shared" si="1"/>
        <v>23.84</v>
      </c>
      <c r="J25" s="8">
        <f t="shared" si="2"/>
        <v>53.84</v>
      </c>
      <c r="K25" s="9"/>
      <c r="L25" s="9"/>
    </row>
    <row r="26" ht="21" customHeight="1" spans="1:12">
      <c r="A26" s="4">
        <v>24</v>
      </c>
      <c r="B26" s="5" t="str">
        <f>'[2]02护工'!C9</f>
        <v>刘桂枝</v>
      </c>
      <c r="C26" s="9" t="str">
        <f>'[2]02护工'!F9</f>
        <v>女</v>
      </c>
      <c r="D26" s="9" t="str">
        <f>'[2]02护工'!D9</f>
        <v>02</v>
      </c>
      <c r="E26" s="10" t="str">
        <f>'[2]02护工'!E9</f>
        <v>2021102602005</v>
      </c>
      <c r="F26" s="8">
        <v>56</v>
      </c>
      <c r="G26" s="8">
        <f t="shared" si="0"/>
        <v>33.6</v>
      </c>
      <c r="H26" s="8">
        <v>50.4</v>
      </c>
      <c r="I26" s="8">
        <v>20.16</v>
      </c>
      <c r="J26" s="8">
        <v>53.76</v>
      </c>
      <c r="K26" s="9"/>
      <c r="L26" s="9"/>
    </row>
    <row r="27" ht="21" customHeight="1" spans="1:12">
      <c r="A27" s="4">
        <v>25</v>
      </c>
      <c r="B27" s="5" t="str">
        <f>'[2]02护工'!C22</f>
        <v>石雨丹</v>
      </c>
      <c r="C27" s="9" t="str">
        <f>'[2]02护工'!F22</f>
        <v>女</v>
      </c>
      <c r="D27" s="9" t="str">
        <f>'[2]02护工'!D22</f>
        <v>02</v>
      </c>
      <c r="E27" s="12" t="str">
        <f>'[2]02护工'!E22</f>
        <v>2021102602018</v>
      </c>
      <c r="F27" s="8">
        <v>62.5</v>
      </c>
      <c r="G27" s="8">
        <f t="shared" si="0"/>
        <v>37.5</v>
      </c>
      <c r="H27" s="8" t="s">
        <v>26</v>
      </c>
      <c r="I27" s="8" t="s">
        <v>26</v>
      </c>
      <c r="J27" s="8">
        <v>37.5</v>
      </c>
      <c r="K27" s="9"/>
      <c r="L27" s="9" t="s">
        <v>27</v>
      </c>
    </row>
    <row r="28" ht="21" customHeight="1" spans="1:12">
      <c r="A28" s="4">
        <v>26</v>
      </c>
      <c r="B28" s="5" t="s">
        <v>28</v>
      </c>
      <c r="C28" s="9" t="s">
        <v>14</v>
      </c>
      <c r="D28" s="9" t="s">
        <v>29</v>
      </c>
      <c r="E28" s="10"/>
      <c r="F28" s="8"/>
      <c r="G28" s="8"/>
      <c r="H28" s="8">
        <v>67.4</v>
      </c>
      <c r="I28" s="8"/>
      <c r="J28" s="8">
        <v>67.4</v>
      </c>
      <c r="K28" s="9" t="s">
        <v>16</v>
      </c>
      <c r="L28" s="9" t="s">
        <v>17</v>
      </c>
    </row>
    <row r="29" ht="21" customHeight="1" spans="1:12">
      <c r="A29" s="4">
        <v>27</v>
      </c>
      <c r="B29" s="5" t="s">
        <v>30</v>
      </c>
      <c r="C29" s="9" t="s">
        <v>14</v>
      </c>
      <c r="D29" s="9" t="s">
        <v>29</v>
      </c>
      <c r="E29" s="10"/>
      <c r="F29" s="8"/>
      <c r="G29" s="8"/>
      <c r="H29" s="8" t="s">
        <v>26</v>
      </c>
      <c r="I29" s="8"/>
      <c r="J29" s="8" t="s">
        <v>26</v>
      </c>
      <c r="K29" s="9"/>
      <c r="L29" s="9" t="s">
        <v>17</v>
      </c>
    </row>
    <row r="30" ht="21" customHeight="1" spans="1:12">
      <c r="A30" s="4">
        <v>28</v>
      </c>
      <c r="B30" s="5" t="s">
        <v>31</v>
      </c>
      <c r="C30" s="9" t="s">
        <v>14</v>
      </c>
      <c r="D30" s="9" t="s">
        <v>32</v>
      </c>
      <c r="E30" s="10"/>
      <c r="F30" s="8"/>
      <c r="G30" s="8"/>
      <c r="H30" s="8">
        <v>75.4</v>
      </c>
      <c r="I30" s="8"/>
      <c r="J30" s="8">
        <v>75.4</v>
      </c>
      <c r="K30" s="9" t="s">
        <v>16</v>
      </c>
      <c r="L30" s="9" t="s">
        <v>17</v>
      </c>
    </row>
    <row r="31" ht="21" customHeight="1" spans="1:12">
      <c r="A31" s="4">
        <v>29</v>
      </c>
      <c r="B31" s="5" t="s">
        <v>33</v>
      </c>
      <c r="C31" s="9" t="s">
        <v>14</v>
      </c>
      <c r="D31" s="9" t="s">
        <v>34</v>
      </c>
      <c r="E31" s="10"/>
      <c r="F31" s="8"/>
      <c r="G31" s="8"/>
      <c r="H31" s="8">
        <v>79.4</v>
      </c>
      <c r="I31" s="8"/>
      <c r="J31" s="8">
        <v>79.4</v>
      </c>
      <c r="K31" s="9" t="s">
        <v>16</v>
      </c>
      <c r="L31" s="9" t="s">
        <v>17</v>
      </c>
    </row>
    <row r="32" ht="21" customHeight="1" spans="1:12">
      <c r="A32" s="4">
        <v>30</v>
      </c>
      <c r="B32" s="5" t="s">
        <v>35</v>
      </c>
      <c r="C32" s="9" t="s">
        <v>14</v>
      </c>
      <c r="D32" s="9" t="s">
        <v>36</v>
      </c>
      <c r="E32" s="10" t="s">
        <v>37</v>
      </c>
      <c r="F32" s="8">
        <v>69</v>
      </c>
      <c r="G32" s="8">
        <v>41.4</v>
      </c>
      <c r="H32" s="8">
        <v>79.6</v>
      </c>
      <c r="I32" s="8">
        <v>31.84</v>
      </c>
      <c r="J32" s="8">
        <v>73.24</v>
      </c>
      <c r="K32" s="9" t="s">
        <v>16</v>
      </c>
      <c r="L32" s="9"/>
    </row>
    <row r="33" ht="21" customHeight="1" spans="1:12">
      <c r="A33" s="4">
        <v>31</v>
      </c>
      <c r="B33" s="5" t="s">
        <v>38</v>
      </c>
      <c r="C33" s="9" t="s">
        <v>19</v>
      </c>
      <c r="D33" s="9" t="s">
        <v>36</v>
      </c>
      <c r="E33" s="10" t="s">
        <v>39</v>
      </c>
      <c r="F33" s="8">
        <v>69</v>
      </c>
      <c r="G33" s="8">
        <v>41.4</v>
      </c>
      <c r="H33" s="8">
        <v>73.6</v>
      </c>
      <c r="I33" s="8">
        <v>29.44</v>
      </c>
      <c r="J33" s="8">
        <v>70.84</v>
      </c>
      <c r="K33" s="9"/>
      <c r="L33" s="9"/>
    </row>
    <row r="34" ht="21" customHeight="1" spans="1:12">
      <c r="A34" s="4">
        <v>32</v>
      </c>
      <c r="B34" s="5" t="s">
        <v>40</v>
      </c>
      <c r="C34" s="9" t="s">
        <v>14</v>
      </c>
      <c r="D34" s="9" t="s">
        <v>36</v>
      </c>
      <c r="E34" s="10" t="s">
        <v>41</v>
      </c>
      <c r="F34" s="8">
        <v>67</v>
      </c>
      <c r="G34" s="8">
        <v>40.2</v>
      </c>
      <c r="H34" s="8">
        <v>63.4</v>
      </c>
      <c r="I34" s="8">
        <v>25.36</v>
      </c>
      <c r="J34" s="8">
        <v>65.56</v>
      </c>
      <c r="K34" s="9"/>
      <c r="L34" s="9"/>
    </row>
    <row r="35" ht="21" customHeight="1" spans="1:12">
      <c r="A35" s="4">
        <v>33</v>
      </c>
      <c r="B35" s="5" t="s">
        <v>42</v>
      </c>
      <c r="C35" s="9" t="s">
        <v>19</v>
      </c>
      <c r="D35" s="9" t="s">
        <v>43</v>
      </c>
      <c r="E35" s="10" t="s">
        <v>44</v>
      </c>
      <c r="F35" s="8">
        <v>45.5</v>
      </c>
      <c r="G35" s="8">
        <v>27.3</v>
      </c>
      <c r="H35" s="8">
        <v>69.2</v>
      </c>
      <c r="I35" s="8">
        <v>27.68</v>
      </c>
      <c r="J35" s="8">
        <v>54.98</v>
      </c>
      <c r="K35" s="9" t="s">
        <v>16</v>
      </c>
      <c r="L35" s="9"/>
    </row>
    <row r="36" ht="21" customHeight="1" spans="1:12">
      <c r="A36" s="4">
        <v>34</v>
      </c>
      <c r="B36" s="5" t="s">
        <v>45</v>
      </c>
      <c r="C36" s="9" t="s">
        <v>14</v>
      </c>
      <c r="D36" s="9" t="s">
        <v>43</v>
      </c>
      <c r="E36" s="10" t="s">
        <v>46</v>
      </c>
      <c r="F36" s="8">
        <v>46.5</v>
      </c>
      <c r="G36" s="8">
        <v>27.9</v>
      </c>
      <c r="H36" s="8">
        <v>61</v>
      </c>
      <c r="I36" s="8">
        <v>24.4</v>
      </c>
      <c r="J36" s="8">
        <v>52.3</v>
      </c>
      <c r="K36" s="9"/>
      <c r="L36" s="9"/>
    </row>
    <row r="37" ht="21" customHeight="1" spans="1:12">
      <c r="A37" s="4">
        <v>35</v>
      </c>
      <c r="B37" s="5" t="s">
        <v>47</v>
      </c>
      <c r="C37" s="9" t="s">
        <v>19</v>
      </c>
      <c r="D37" s="9" t="s">
        <v>43</v>
      </c>
      <c r="E37" s="10" t="s">
        <v>48</v>
      </c>
      <c r="F37" s="8">
        <v>46.5</v>
      </c>
      <c r="G37" s="8">
        <v>27.9</v>
      </c>
      <c r="H37" s="8" t="s">
        <v>26</v>
      </c>
      <c r="I37" s="8"/>
      <c r="J37" s="8">
        <v>27.9</v>
      </c>
      <c r="K37" s="9"/>
      <c r="L37" s="9" t="s">
        <v>27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2021-11-09T10:47:00Z</dcterms:created>
  <dcterms:modified xsi:type="dcterms:W3CDTF">2021-11-10T06:42:59Z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11CE455F8FB94124AF94AB94085983DD</vt:lpwstr>
  </property>
</Properties>
</file>