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一" sheetId="1" r:id="rId1"/>
    <sheet name="岗位二" sheetId="2" r:id="rId2"/>
  </sheets>
  <definedNames>
    <definedName name="_xlnm.Print_Titles" localSheetId="0">'岗位一'!$1:$2</definedName>
    <definedName name="_xlnm.Print_Titles" localSheetId="1">'岗位二'!$1:$2</definedName>
  </definedNames>
  <calcPr fullCalcOnLoad="1"/>
</workbook>
</file>

<file path=xl/sharedStrings.xml><?xml version="1.0" encoding="utf-8"?>
<sst xmlns="http://schemas.openxmlformats.org/spreadsheetml/2006/main" count="654" uniqueCount="423">
  <si>
    <t>侯马市2021年公开招聘大学毕业生到村工作综合成绩</t>
  </si>
  <si>
    <t>姓名</t>
  </si>
  <si>
    <t>准考证号</t>
  </si>
  <si>
    <t>职位名称</t>
  </si>
  <si>
    <t>笔试成绩</t>
  </si>
  <si>
    <t>面试成绩</t>
  </si>
  <si>
    <t>综合成绩</t>
  </si>
  <si>
    <t>名次</t>
  </si>
  <si>
    <t>备注</t>
  </si>
  <si>
    <t>王鹏翔</t>
  </si>
  <si>
    <t>21102400414</t>
  </si>
  <si>
    <t>岗位一</t>
  </si>
  <si>
    <t>陈龙</t>
  </si>
  <si>
    <t>21102400809</t>
  </si>
  <si>
    <t>韩彪</t>
  </si>
  <si>
    <t>21102401206</t>
  </si>
  <si>
    <t>何二凯</t>
  </si>
  <si>
    <t>21102401213</t>
  </si>
  <si>
    <t>管金超</t>
  </si>
  <si>
    <t>21102400311</t>
  </si>
  <si>
    <t>党员</t>
  </si>
  <si>
    <t>鲁伟</t>
  </si>
  <si>
    <t>21102400729</t>
  </si>
  <si>
    <t>裴振涛</t>
  </si>
  <si>
    <t>21102400429</t>
  </si>
  <si>
    <t>常文波</t>
  </si>
  <si>
    <t>21102400904</t>
  </si>
  <si>
    <t>马跃</t>
  </si>
  <si>
    <t>21102401817</t>
  </si>
  <si>
    <t>王杨</t>
  </si>
  <si>
    <t>21102401318</t>
  </si>
  <si>
    <t>李瑶</t>
  </si>
  <si>
    <t>21102400627</t>
  </si>
  <si>
    <t>谭凯文</t>
  </si>
  <si>
    <t>21102401406</t>
  </si>
  <si>
    <t>贾炳奎</t>
  </si>
  <si>
    <t>21102400413</t>
  </si>
  <si>
    <t>沈博博</t>
  </si>
  <si>
    <t>21102401005</t>
  </si>
  <si>
    <t>魏剑锋</t>
  </si>
  <si>
    <t>21102400916</t>
  </si>
  <si>
    <t>杨兵兵</t>
  </si>
  <si>
    <t>21102400721</t>
  </si>
  <si>
    <t>杜文敏</t>
  </si>
  <si>
    <t>21102400816</t>
  </si>
  <si>
    <t>文芃龙</t>
  </si>
  <si>
    <t>21102400620</t>
  </si>
  <si>
    <t>刘晓波</t>
  </si>
  <si>
    <t>21102401319</t>
  </si>
  <si>
    <t>周炳吉</t>
  </si>
  <si>
    <t>21102400213</t>
  </si>
  <si>
    <t>孙雅涛</t>
  </si>
  <si>
    <t>21102400903</t>
  </si>
  <si>
    <t>贺俊飞</t>
  </si>
  <si>
    <t>21102400412</t>
  </si>
  <si>
    <t>张恒瑞</t>
  </si>
  <si>
    <t>21102401405</t>
  </si>
  <si>
    <t>关博轩</t>
  </si>
  <si>
    <t>21102401701</t>
  </si>
  <si>
    <t>谢瑞</t>
  </si>
  <si>
    <t>21102400703</t>
  </si>
  <si>
    <t>李彦瑛</t>
  </si>
  <si>
    <t>21102400818</t>
  </si>
  <si>
    <t>吕涛</t>
  </si>
  <si>
    <t>21102400625</t>
  </si>
  <si>
    <t>郭烜卓</t>
  </si>
  <si>
    <t>21102400630</t>
  </si>
  <si>
    <t>李彬</t>
  </si>
  <si>
    <t>21102400319</t>
  </si>
  <si>
    <t>卜慧军</t>
  </si>
  <si>
    <t>21102401110</t>
  </si>
  <si>
    <t>吴浩</t>
  </si>
  <si>
    <t>21102400330</t>
  </si>
  <si>
    <t>孙子超</t>
  </si>
  <si>
    <t>21102401725</t>
  </si>
  <si>
    <t>朱凯瑞</t>
  </si>
  <si>
    <t>21102400226</t>
  </si>
  <si>
    <t>王钲斌</t>
  </si>
  <si>
    <t>21102400806</t>
  </si>
  <si>
    <t>单纪华</t>
  </si>
  <si>
    <t>21102400615</t>
  </si>
  <si>
    <t>马良</t>
  </si>
  <si>
    <t>21102400802</t>
  </si>
  <si>
    <t>杜宇</t>
  </si>
  <si>
    <t>21102400614</t>
  </si>
  <si>
    <t>李晨</t>
  </si>
  <si>
    <t>21102400626</t>
  </si>
  <si>
    <t>焦田朗</t>
  </si>
  <si>
    <t>21102401730</t>
  </si>
  <si>
    <t>刘怡彤</t>
  </si>
  <si>
    <t>21102400907</t>
  </si>
  <si>
    <t>许路明</t>
  </si>
  <si>
    <t>21102401211</t>
  </si>
  <si>
    <t>陈奕廷</t>
  </si>
  <si>
    <t>21102401815</t>
  </si>
  <si>
    <t>段晓宾</t>
  </si>
  <si>
    <t>21102401423</t>
  </si>
  <si>
    <t>景大埔</t>
  </si>
  <si>
    <t>21102401819</t>
  </si>
  <si>
    <t>郝泽全</t>
  </si>
  <si>
    <t>21102401429</t>
  </si>
  <si>
    <t>耿昭</t>
  </si>
  <si>
    <t>21102401220</t>
  </si>
  <si>
    <t>雷杨</t>
  </si>
  <si>
    <t>21102400726</t>
  </si>
  <si>
    <t>郭起超</t>
  </si>
  <si>
    <t>21102401413</t>
  </si>
  <si>
    <t>路泽英</t>
  </si>
  <si>
    <t>21102400419</t>
  </si>
  <si>
    <t>窦志</t>
  </si>
  <si>
    <t>21102400417</t>
  </si>
  <si>
    <t>吕万原</t>
  </si>
  <si>
    <t>21102400302</t>
  </si>
  <si>
    <t>冯涌</t>
  </si>
  <si>
    <t>21102401115</t>
  </si>
  <si>
    <t>耿晨洋</t>
  </si>
  <si>
    <t>21102400212</t>
  </si>
  <si>
    <t>张洋</t>
  </si>
  <si>
    <t>21102401627</t>
  </si>
  <si>
    <t>王川</t>
  </si>
  <si>
    <t>21102401703</t>
  </si>
  <si>
    <t>梁晓保</t>
  </si>
  <si>
    <t>21102401218</t>
  </si>
  <si>
    <t>王鹏</t>
  </si>
  <si>
    <t>21102400826</t>
  </si>
  <si>
    <t>杜安琪</t>
  </si>
  <si>
    <t>21102401130</t>
  </si>
  <si>
    <t>马昊</t>
  </si>
  <si>
    <t>21102401028</t>
  </si>
  <si>
    <t>杨凯旋</t>
  </si>
  <si>
    <t>21102400215</t>
  </si>
  <si>
    <t>赵正阳</t>
  </si>
  <si>
    <t>21102400308</t>
  </si>
  <si>
    <t>韩添闰</t>
  </si>
  <si>
    <t>21102401811</t>
  </si>
  <si>
    <t>孙德毅</t>
  </si>
  <si>
    <t>21102401425</t>
  </si>
  <si>
    <t>姚武坤</t>
  </si>
  <si>
    <t>21102400724</t>
  </si>
  <si>
    <t>任浩宁</t>
  </si>
  <si>
    <t>21102400713</t>
  </si>
  <si>
    <t>杨谱</t>
  </si>
  <si>
    <t>21102400508</t>
  </si>
  <si>
    <t>刘丁维</t>
  </si>
  <si>
    <t>21102401019</t>
  </si>
  <si>
    <t>王超</t>
  </si>
  <si>
    <t>21102401713</t>
  </si>
  <si>
    <t>崔智超</t>
  </si>
  <si>
    <t>21102401807</t>
  </si>
  <si>
    <t>陈帅</t>
  </si>
  <si>
    <t>21102400102</t>
  </si>
  <si>
    <t>李恒旭</t>
  </si>
  <si>
    <t>21102400208</t>
  </si>
  <si>
    <t>邵瑞</t>
  </si>
  <si>
    <t>21102401714</t>
  </si>
  <si>
    <t>赵瑞锋</t>
  </si>
  <si>
    <t>21102400803</t>
  </si>
  <si>
    <t>张宇宁</t>
  </si>
  <si>
    <t>21102401801</t>
  </si>
  <si>
    <t>王一杰</t>
  </si>
  <si>
    <t>21102400910</t>
  </si>
  <si>
    <t>白瑞</t>
  </si>
  <si>
    <t>21102401822</t>
  </si>
  <si>
    <t>张轩铭</t>
  </si>
  <si>
    <t>21102401122</t>
  </si>
  <si>
    <t>连京斌</t>
  </si>
  <si>
    <t>21102401427</t>
  </si>
  <si>
    <t>杨健</t>
  </si>
  <si>
    <t>21102400406</t>
  </si>
  <si>
    <t>赵改强</t>
  </si>
  <si>
    <t>21102401116</t>
  </si>
  <si>
    <t>王健</t>
  </si>
  <si>
    <t>21102401718</t>
  </si>
  <si>
    <t>樊涛</t>
  </si>
  <si>
    <t>21102401311</t>
  </si>
  <si>
    <t>吴锐</t>
  </si>
  <si>
    <t>21102401511</t>
  </si>
  <si>
    <t>刘东玥</t>
  </si>
  <si>
    <t>21102400923</t>
  </si>
  <si>
    <t>贾博堯</t>
  </si>
  <si>
    <t>21102401011</t>
  </si>
  <si>
    <t>黄浩</t>
  </si>
  <si>
    <t>21102401309</t>
  </si>
  <si>
    <t>霍鹏程</t>
  </si>
  <si>
    <t>21102401327</t>
  </si>
  <si>
    <t>闫帆</t>
  </si>
  <si>
    <t>21102401610</t>
  </si>
  <si>
    <t>钟文浩</t>
  </si>
  <si>
    <t>21102401529</t>
  </si>
  <si>
    <t>卫鹏杰</t>
  </si>
  <si>
    <t>21102400519</t>
  </si>
  <si>
    <t>郑保</t>
  </si>
  <si>
    <t>21102401719</t>
  </si>
  <si>
    <t>刘博文</t>
  </si>
  <si>
    <t>21102400922</t>
  </si>
  <si>
    <t>赵梓越</t>
  </si>
  <si>
    <t>21102400326</t>
  </si>
  <si>
    <t>许林洋</t>
  </si>
  <si>
    <t>21102401808</t>
  </si>
  <si>
    <t>孟昭赫</t>
  </si>
  <si>
    <t>21102401816</t>
  </si>
  <si>
    <t>华绍亨</t>
  </si>
  <si>
    <t>21102401826</t>
  </si>
  <si>
    <t>张占斌</t>
  </si>
  <si>
    <t>21102401804</t>
  </si>
  <si>
    <t>李鑫</t>
  </si>
  <si>
    <t>21102400817</t>
  </si>
  <si>
    <t>杨啸</t>
  </si>
  <si>
    <t>21102401806</t>
  </si>
  <si>
    <t>王朝文</t>
  </si>
  <si>
    <t>21102401320</t>
  </si>
  <si>
    <t>宁晓鹏</t>
  </si>
  <si>
    <t>21102401607</t>
  </si>
  <si>
    <t>王紫旭</t>
  </si>
  <si>
    <t>21102401523</t>
  </si>
  <si>
    <t>刘立</t>
  </si>
  <si>
    <t>21102400425</t>
  </si>
  <si>
    <t>仲怡臣</t>
  </si>
  <si>
    <t>21102400927</t>
  </si>
  <si>
    <t>文亚强</t>
  </si>
  <si>
    <t>21102401022</t>
  </si>
  <si>
    <t>乔瑞琪</t>
  </si>
  <si>
    <t>21102400811</t>
  </si>
  <si>
    <t>李泽贤</t>
  </si>
  <si>
    <t>21102401518</t>
  </si>
  <si>
    <t>任海涛</t>
  </si>
  <si>
    <t>21102401716</t>
  </si>
  <si>
    <t>李鹏飞</t>
  </si>
  <si>
    <t>21102401709</t>
  </si>
  <si>
    <t>周海涛</t>
  </si>
  <si>
    <t>21102400928</t>
  </si>
  <si>
    <t>冯航宇</t>
  </si>
  <si>
    <t>21102401321</t>
  </si>
  <si>
    <t>焦晓鹏</t>
  </si>
  <si>
    <t>21102401229</t>
  </si>
  <si>
    <t>郭强</t>
  </si>
  <si>
    <t>21102401619</t>
  </si>
  <si>
    <t>张皓凯</t>
  </si>
  <si>
    <t>21102400221</t>
  </si>
  <si>
    <t>牛贝</t>
  </si>
  <si>
    <t>21102400505</t>
  </si>
  <si>
    <t>李岩松</t>
  </si>
  <si>
    <t>21102401621</t>
  </si>
  <si>
    <t>康益超</t>
  </si>
  <si>
    <t>21102401726</t>
  </si>
  <si>
    <t>李星辰</t>
  </si>
  <si>
    <t>21102400822</t>
  </si>
  <si>
    <t>郝晓波</t>
  </si>
  <si>
    <t>21102401820</t>
  </si>
  <si>
    <t>赵鑫</t>
  </si>
  <si>
    <t>21102401706</t>
  </si>
  <si>
    <t>杨波</t>
  </si>
  <si>
    <t>21102400520</t>
  </si>
  <si>
    <t>王金涛</t>
  </si>
  <si>
    <t>21102400512</t>
  </si>
  <si>
    <t>王江华</t>
  </si>
  <si>
    <t>21102401123</t>
  </si>
  <si>
    <t>薛浩</t>
  </si>
  <si>
    <t>21102401722</t>
  </si>
  <si>
    <t>李林</t>
  </si>
  <si>
    <t>21102401207</t>
  </si>
  <si>
    <t>范浩喆</t>
  </si>
  <si>
    <t>21102401103</t>
  </si>
  <si>
    <t>张澜津</t>
  </si>
  <si>
    <t>21102400401</t>
  </si>
  <si>
    <t>刘洋</t>
  </si>
  <si>
    <t>21102401312</t>
  </si>
  <si>
    <t>任志杰</t>
  </si>
  <si>
    <t>21102400410</t>
  </si>
  <si>
    <t>曹武</t>
  </si>
  <si>
    <t>21102400317</t>
  </si>
  <si>
    <t>缺考</t>
  </si>
  <si>
    <t>孟涛</t>
  </si>
  <si>
    <t>21102400717</t>
  </si>
  <si>
    <t>孙世雄</t>
  </si>
  <si>
    <t>21102401407</t>
  </si>
  <si>
    <t>赵瞳</t>
  </si>
  <si>
    <t>21102400416</t>
  </si>
  <si>
    <t>李琛</t>
  </si>
  <si>
    <t>21102400911</t>
  </si>
  <si>
    <t>陈晓羿</t>
  </si>
  <si>
    <t>21102400306</t>
  </si>
  <si>
    <t xml:space="preserve">综合成绩=笔试成绩×60%+面试成绩×40%(保留两位小数，尾数四舍五入)。综合成绩相同时，中共党员、退役军人优先。条件相同时，按笔试成绩确定排名。 </t>
  </si>
  <si>
    <t>成绩</t>
  </si>
  <si>
    <t>郭倩文</t>
  </si>
  <si>
    <t>21102402310</t>
  </si>
  <si>
    <t>岗位二</t>
  </si>
  <si>
    <t>严茜</t>
  </si>
  <si>
    <t>21102402823</t>
  </si>
  <si>
    <t>马月</t>
  </si>
  <si>
    <t>21102402504</t>
  </si>
  <si>
    <t>许晨雨</t>
  </si>
  <si>
    <t>21102402123</t>
  </si>
  <si>
    <t>石红菊</t>
  </si>
  <si>
    <t>21102402515</t>
  </si>
  <si>
    <t>赵钰</t>
  </si>
  <si>
    <t>21102402125</t>
  </si>
  <si>
    <t>薛泽慧</t>
  </si>
  <si>
    <t>21102401911</t>
  </si>
  <si>
    <t>费志莹</t>
  </si>
  <si>
    <t>21102404405</t>
  </si>
  <si>
    <t>明瑞</t>
  </si>
  <si>
    <t>21102403714</t>
  </si>
  <si>
    <t>严苗苗</t>
  </si>
  <si>
    <t>21102404504</t>
  </si>
  <si>
    <t>贾邓丽</t>
  </si>
  <si>
    <t>21102405102</t>
  </si>
  <si>
    <t>史瑶</t>
  </si>
  <si>
    <t>21102403722</t>
  </si>
  <si>
    <t>李田甜</t>
  </si>
  <si>
    <t>21102404509</t>
  </si>
  <si>
    <t>李君婷</t>
  </si>
  <si>
    <t>21102404507</t>
  </si>
  <si>
    <t>郭芳</t>
  </si>
  <si>
    <t>21102404917</t>
  </si>
  <si>
    <t>郭丹丹</t>
  </si>
  <si>
    <t>21102404218</t>
  </si>
  <si>
    <t>高润楠</t>
  </si>
  <si>
    <t>21102405004</t>
  </si>
  <si>
    <t>陈娅</t>
  </si>
  <si>
    <t>21102404723</t>
  </si>
  <si>
    <t>卫鑫</t>
  </si>
  <si>
    <t>21102403204</t>
  </si>
  <si>
    <t>尚慧茹</t>
  </si>
  <si>
    <t>21102404919</t>
  </si>
  <si>
    <t>王晨倩</t>
  </si>
  <si>
    <t>21102404411</t>
  </si>
  <si>
    <t>安心芳</t>
  </si>
  <si>
    <t>21102405308</t>
  </si>
  <si>
    <t>车琳</t>
  </si>
  <si>
    <t>21102403930</t>
  </si>
  <si>
    <t>岐临艺</t>
  </si>
  <si>
    <t>21102402421</t>
  </si>
  <si>
    <t>牛玉雪</t>
  </si>
  <si>
    <t>21102403330</t>
  </si>
  <si>
    <t>卫雪宜</t>
  </si>
  <si>
    <t>21102405107</t>
  </si>
  <si>
    <t>张萌</t>
  </si>
  <si>
    <t>21102403407</t>
  </si>
  <si>
    <t>高萌遥</t>
  </si>
  <si>
    <t>21102405216</t>
  </si>
  <si>
    <t>董勇惠</t>
  </si>
  <si>
    <t>21102404714</t>
  </si>
  <si>
    <t>陈飞扬</t>
  </si>
  <si>
    <t>21102403302</t>
  </si>
  <si>
    <t>樊姗</t>
  </si>
  <si>
    <t>21102404703</t>
  </si>
  <si>
    <t>梁亚男</t>
  </si>
  <si>
    <t>21102404704</t>
  </si>
  <si>
    <t>马凤园</t>
  </si>
  <si>
    <t>21102403106</t>
  </si>
  <si>
    <t>潘晓歌</t>
  </si>
  <si>
    <t>21102402008</t>
  </si>
  <si>
    <t>王梦琴</t>
  </si>
  <si>
    <t>21102403906</t>
  </si>
  <si>
    <t>张铭阳</t>
  </si>
  <si>
    <t>21102405225</t>
  </si>
  <si>
    <t>荆亚星</t>
  </si>
  <si>
    <t>21102403027</t>
  </si>
  <si>
    <t>王琳晶</t>
  </si>
  <si>
    <t>21102405129</t>
  </si>
  <si>
    <t>吴梦冉</t>
  </si>
  <si>
    <t>21102403609</t>
  </si>
  <si>
    <t>杨安宁</t>
  </si>
  <si>
    <t>21102402903</t>
  </si>
  <si>
    <t>王瑶瑶</t>
  </si>
  <si>
    <t>21102402601</t>
  </si>
  <si>
    <t>王鑫</t>
  </si>
  <si>
    <t>21102402423</t>
  </si>
  <si>
    <t>王茹</t>
  </si>
  <si>
    <t>21102402727</t>
  </si>
  <si>
    <t>王蓓</t>
  </si>
  <si>
    <t>21102403927</t>
  </si>
  <si>
    <t>边素萱</t>
  </si>
  <si>
    <t>21102405124</t>
  </si>
  <si>
    <t>齐瑞</t>
  </si>
  <si>
    <t>21102404803</t>
  </si>
  <si>
    <t>孙悦</t>
  </si>
  <si>
    <t>21102401916</t>
  </si>
  <si>
    <t>李佳彤</t>
  </si>
  <si>
    <t>21102403810</t>
  </si>
  <si>
    <t>张晶</t>
  </si>
  <si>
    <t>21102402907</t>
  </si>
  <si>
    <t>马埔娜</t>
  </si>
  <si>
    <t>21102402620</t>
  </si>
  <si>
    <t>张朔</t>
  </si>
  <si>
    <t>21102403126</t>
  </si>
  <si>
    <t>刘香君</t>
  </si>
  <si>
    <t>21102404018</t>
  </si>
  <si>
    <t>焦凡凡</t>
  </si>
  <si>
    <t>21102404423</t>
  </si>
  <si>
    <t>尚国琪</t>
  </si>
  <si>
    <t>21102404125</t>
  </si>
  <si>
    <t>王涔</t>
  </si>
  <si>
    <t>21102403528</t>
  </si>
  <si>
    <t>任媛媛</t>
  </si>
  <si>
    <t>21102402129</t>
  </si>
  <si>
    <t>郭可可</t>
  </si>
  <si>
    <t>21102403220</t>
  </si>
  <si>
    <t>李婷</t>
  </si>
  <si>
    <t>21102405320</t>
  </si>
  <si>
    <t>荆瑞峰</t>
  </si>
  <si>
    <t>21102404519</t>
  </si>
  <si>
    <t>吉晓慧</t>
  </si>
  <si>
    <t>21102403618</t>
  </si>
  <si>
    <t>白芝玮</t>
  </si>
  <si>
    <t>21102404124</t>
  </si>
  <si>
    <t>冯美玲</t>
  </si>
  <si>
    <t>21102403212</t>
  </si>
  <si>
    <t>席雪妮</t>
  </si>
  <si>
    <t>21102403322</t>
  </si>
  <si>
    <t>翟婧</t>
  </si>
  <si>
    <t>21102402324</t>
  </si>
  <si>
    <t>王洁</t>
  </si>
  <si>
    <t>21102404114</t>
  </si>
  <si>
    <t>陈杰颢</t>
  </si>
  <si>
    <t>21102403902</t>
  </si>
  <si>
    <t>凌芳</t>
  </si>
  <si>
    <t>21102404505</t>
  </si>
  <si>
    <t>史铂瑞</t>
  </si>
  <si>
    <t>21102404818</t>
  </si>
  <si>
    <t>武瑞鑫</t>
  </si>
  <si>
    <t>21102402126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</si>
</sst>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1"/>
      <name val="宋体"/>
      <family val="0"/>
    </font>
    <font>
      <b/>
      <sz val="18"/>
      <color indexed="54"/>
      <name val="宋体"/>
      <family val="0"/>
    </font>
    <font>
      <i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8" fillId="0" borderId="0">
      <alignment/>
      <protection/>
    </xf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9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76" fontId="44" fillId="0" borderId="9" xfId="63" applyNumberFormat="1" applyFont="1" applyFill="1" applyBorder="1" applyAlignment="1">
      <alignment horizontal="center" vertical="center" wrapText="1"/>
      <protection/>
    </xf>
    <xf numFmtId="176" fontId="44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177" fontId="44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76" fontId="44" fillId="0" borderId="0" xfId="63" applyNumberFormat="1" applyFont="1" applyFill="1" applyBorder="1" applyAlignment="1">
      <alignment horizontal="center" vertical="center" wrapText="1"/>
      <protection/>
    </xf>
    <xf numFmtId="176" fontId="44" fillId="0" borderId="0" xfId="63" applyNumberFormat="1" applyFont="1" applyFill="1" applyBorder="1" applyAlignment="1">
      <alignment horizontal="center" vertical="center" wrapText="1"/>
      <protection/>
    </xf>
    <xf numFmtId="176" fontId="44" fillId="0" borderId="0" xfId="63" applyNumberFormat="1" applyFont="1" applyFill="1" applyBorder="1" applyAlignment="1">
      <alignment horizontal="center" vertical="center" wrapText="1"/>
      <protection/>
    </xf>
    <xf numFmtId="177" fontId="44" fillId="0" borderId="0" xfId="63" applyNumberFormat="1" applyFont="1" applyFill="1" applyBorder="1" applyAlignment="1">
      <alignment horizontal="center" vertical="center" wrapText="1"/>
      <protection/>
    </xf>
    <xf numFmtId="177" fontId="44" fillId="0" borderId="0" xfId="63" applyNumberFormat="1" applyFont="1" applyFill="1" applyBorder="1" applyAlignment="1">
      <alignment horizontal="center" vertical="center" wrapText="1"/>
      <protection/>
    </xf>
    <xf numFmtId="177" fontId="44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76" fontId="44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zoomScale="90" zoomScaleNormal="90" workbookViewId="0" topLeftCell="A1">
      <selection activeCell="C20" sqref="C20"/>
    </sheetView>
  </sheetViews>
  <sheetFormatPr defaultColWidth="9.140625" defaultRowHeight="15"/>
  <cols>
    <col min="1" max="1" width="11.28125" style="27" customWidth="1"/>
    <col min="2" max="2" width="17.421875" style="27" customWidth="1"/>
    <col min="3" max="3" width="12.7109375" style="27" customWidth="1"/>
    <col min="4" max="4" width="11.00390625" style="28" customWidth="1"/>
    <col min="5" max="5" width="10.8515625" style="28" customWidth="1"/>
    <col min="6" max="6" width="11.57421875" style="28" customWidth="1"/>
    <col min="7" max="7" width="11.7109375" style="28" customWidth="1"/>
    <col min="8" max="8" width="12.7109375" style="28" customWidth="1"/>
    <col min="9" max="9" width="8.57421875" style="29" customWidth="1"/>
    <col min="10" max="10" width="8.00390625" style="30" customWidth="1"/>
    <col min="12" max="16384" width="9.140625" style="26" customWidth="1"/>
  </cols>
  <sheetData>
    <row r="1" spans="1:10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9.5" customHeight="1">
      <c r="A2" s="7" t="s">
        <v>1</v>
      </c>
      <c r="B2" s="7" t="s">
        <v>2</v>
      </c>
      <c r="C2" s="7" t="s">
        <v>3</v>
      </c>
      <c r="D2" s="8" t="s">
        <v>4</v>
      </c>
      <c r="E2" s="9">
        <v>0.6</v>
      </c>
      <c r="F2" s="8" t="s">
        <v>5</v>
      </c>
      <c r="G2" s="9">
        <v>0.4</v>
      </c>
      <c r="H2" s="8" t="s">
        <v>6</v>
      </c>
      <c r="I2" s="16" t="s">
        <v>7</v>
      </c>
      <c r="J2" s="7" t="s">
        <v>8</v>
      </c>
    </row>
    <row r="3" spans="1:10" ht="19.5" customHeight="1">
      <c r="A3" s="10" t="s">
        <v>9</v>
      </c>
      <c r="B3" s="11" t="s">
        <v>10</v>
      </c>
      <c r="C3" s="10" t="s">
        <v>11</v>
      </c>
      <c r="D3" s="12">
        <v>81.72</v>
      </c>
      <c r="E3" s="12">
        <f>D3*0.6</f>
        <v>49.032</v>
      </c>
      <c r="F3" s="12">
        <v>81.48</v>
      </c>
      <c r="G3" s="12">
        <f>F3*0.4</f>
        <v>32.592000000000006</v>
      </c>
      <c r="H3" s="12">
        <f>E3+G3</f>
        <v>81.624</v>
      </c>
      <c r="I3" s="17">
        <f>RANK(H3,$H$3:$H$137)</f>
        <v>1</v>
      </c>
      <c r="J3" s="10"/>
    </row>
    <row r="4" spans="1:10" ht="19.5" customHeight="1">
      <c r="A4" s="10" t="s">
        <v>12</v>
      </c>
      <c r="B4" s="11" t="s">
        <v>13</v>
      </c>
      <c r="C4" s="10" t="s">
        <v>11</v>
      </c>
      <c r="D4" s="12">
        <v>78.65</v>
      </c>
      <c r="E4" s="12">
        <f>D4*0.6</f>
        <v>47.190000000000005</v>
      </c>
      <c r="F4" s="12">
        <v>83.92</v>
      </c>
      <c r="G4" s="12">
        <f>F4*0.4</f>
        <v>33.568000000000005</v>
      </c>
      <c r="H4" s="12">
        <f>E4+G4</f>
        <v>80.75800000000001</v>
      </c>
      <c r="I4" s="17">
        <f>RANK(H4,$H$3:$H$137)</f>
        <v>2</v>
      </c>
      <c r="J4" s="10"/>
    </row>
    <row r="5" spans="1:10" ht="19.5" customHeight="1">
      <c r="A5" s="10" t="s">
        <v>14</v>
      </c>
      <c r="B5" s="11" t="s">
        <v>15</v>
      </c>
      <c r="C5" s="10" t="s">
        <v>11</v>
      </c>
      <c r="D5" s="12">
        <v>80.19</v>
      </c>
      <c r="E5" s="12">
        <f>D5*0.6</f>
        <v>48.114</v>
      </c>
      <c r="F5" s="12">
        <v>81.6</v>
      </c>
      <c r="G5" s="12">
        <f>F5*0.4</f>
        <v>32.64</v>
      </c>
      <c r="H5" s="12">
        <f>E5+G5</f>
        <v>80.75399999999999</v>
      </c>
      <c r="I5" s="17">
        <f>RANK(H5,$H$3:$H$137)</f>
        <v>3</v>
      </c>
      <c r="J5" s="10"/>
    </row>
    <row r="6" spans="1:10" ht="19.5" customHeight="1">
      <c r="A6" s="10" t="s">
        <v>16</v>
      </c>
      <c r="B6" s="11" t="s">
        <v>17</v>
      </c>
      <c r="C6" s="10" t="s">
        <v>11</v>
      </c>
      <c r="D6" s="12">
        <v>78.71</v>
      </c>
      <c r="E6" s="12">
        <f>D6*0.6</f>
        <v>47.22599999999999</v>
      </c>
      <c r="F6" s="12">
        <v>83.64</v>
      </c>
      <c r="G6" s="12">
        <f>F6*0.4</f>
        <v>33.456</v>
      </c>
      <c r="H6" s="12">
        <f>E6+G6</f>
        <v>80.68199999999999</v>
      </c>
      <c r="I6" s="17">
        <f>RANK(H6,$H$3:$H$137)</f>
        <v>4</v>
      </c>
      <c r="J6" s="10"/>
    </row>
    <row r="7" spans="1:10" ht="19.5" customHeight="1">
      <c r="A7" s="10" t="s">
        <v>18</v>
      </c>
      <c r="B7" s="11" t="s">
        <v>19</v>
      </c>
      <c r="C7" s="10" t="s">
        <v>11</v>
      </c>
      <c r="D7" s="12">
        <v>77.35</v>
      </c>
      <c r="E7" s="12">
        <f>D7*0.6</f>
        <v>46.41</v>
      </c>
      <c r="F7" s="12">
        <v>83.68</v>
      </c>
      <c r="G7" s="12">
        <f>F7*0.4</f>
        <v>33.472</v>
      </c>
      <c r="H7" s="12">
        <f>E7+G7</f>
        <v>79.882</v>
      </c>
      <c r="I7" s="17">
        <f>RANK(H7,$H$3:$H$137)</f>
        <v>5</v>
      </c>
      <c r="J7" s="31" t="s">
        <v>20</v>
      </c>
    </row>
    <row r="8" spans="1:10" ht="19.5" customHeight="1">
      <c r="A8" s="10" t="s">
        <v>21</v>
      </c>
      <c r="B8" s="11" t="s">
        <v>22</v>
      </c>
      <c r="C8" s="10" t="s">
        <v>11</v>
      </c>
      <c r="D8" s="12">
        <v>77.33</v>
      </c>
      <c r="E8" s="12">
        <f>D8*0.6</f>
        <v>46.397999999999996</v>
      </c>
      <c r="F8" s="12">
        <v>83.7</v>
      </c>
      <c r="G8" s="12">
        <f>F8*0.4</f>
        <v>33.480000000000004</v>
      </c>
      <c r="H8" s="12">
        <f>E8+G8</f>
        <v>79.878</v>
      </c>
      <c r="I8" s="17">
        <f>RANK(H8,$H$3:$H$137)</f>
        <v>6</v>
      </c>
      <c r="J8" s="10"/>
    </row>
    <row r="9" spans="1:10" ht="19.5" customHeight="1">
      <c r="A9" s="10" t="s">
        <v>23</v>
      </c>
      <c r="B9" s="11" t="s">
        <v>24</v>
      </c>
      <c r="C9" s="10" t="s">
        <v>11</v>
      </c>
      <c r="D9" s="12">
        <v>76.97</v>
      </c>
      <c r="E9" s="12">
        <f>D9*0.6</f>
        <v>46.181999999999995</v>
      </c>
      <c r="F9" s="12">
        <v>83.9</v>
      </c>
      <c r="G9" s="12">
        <f>F9*0.4</f>
        <v>33.56</v>
      </c>
      <c r="H9" s="12">
        <f>E9+G9</f>
        <v>79.74199999999999</v>
      </c>
      <c r="I9" s="17">
        <f>RANK(H9,$H$3:$H$137)</f>
        <v>7</v>
      </c>
      <c r="J9" s="10"/>
    </row>
    <row r="10" spans="1:10" ht="19.5" customHeight="1">
      <c r="A10" s="10" t="s">
        <v>25</v>
      </c>
      <c r="B10" s="11" t="s">
        <v>26</v>
      </c>
      <c r="C10" s="10" t="s">
        <v>11</v>
      </c>
      <c r="D10" s="12">
        <v>78.57</v>
      </c>
      <c r="E10" s="12">
        <f>D10*0.6</f>
        <v>47.141999999999996</v>
      </c>
      <c r="F10" s="12">
        <v>81.38</v>
      </c>
      <c r="G10" s="12">
        <f>F10*0.4</f>
        <v>32.552</v>
      </c>
      <c r="H10" s="12">
        <f>E10+G10</f>
        <v>79.69399999999999</v>
      </c>
      <c r="I10" s="17">
        <f>RANK(H10,$H$3:$H$137)</f>
        <v>8</v>
      </c>
      <c r="J10" s="10"/>
    </row>
    <row r="11" spans="1:10" ht="19.5" customHeight="1">
      <c r="A11" s="10" t="s">
        <v>27</v>
      </c>
      <c r="B11" s="11" t="s">
        <v>28</v>
      </c>
      <c r="C11" s="10" t="s">
        <v>11</v>
      </c>
      <c r="D11" s="12">
        <v>77.78</v>
      </c>
      <c r="E11" s="12">
        <f>D11*0.6</f>
        <v>46.668</v>
      </c>
      <c r="F11" s="12">
        <v>82.4</v>
      </c>
      <c r="G11" s="12">
        <f>F11*0.4</f>
        <v>32.96</v>
      </c>
      <c r="H11" s="12">
        <f>E11+G11</f>
        <v>79.628</v>
      </c>
      <c r="I11" s="17">
        <f>RANK(H11,$H$3:$H$137)</f>
        <v>9</v>
      </c>
      <c r="J11" s="10"/>
    </row>
    <row r="12" spans="1:10" ht="19.5" customHeight="1">
      <c r="A12" s="10" t="s">
        <v>29</v>
      </c>
      <c r="B12" s="11" t="s">
        <v>30</v>
      </c>
      <c r="C12" s="10" t="s">
        <v>11</v>
      </c>
      <c r="D12" s="13">
        <v>76.46</v>
      </c>
      <c r="E12" s="12">
        <f>D12*0.6</f>
        <v>45.876</v>
      </c>
      <c r="F12" s="13">
        <v>83.74</v>
      </c>
      <c r="G12" s="12">
        <f>F12*0.4</f>
        <v>33.496</v>
      </c>
      <c r="H12" s="12">
        <f>E12+G12</f>
        <v>79.372</v>
      </c>
      <c r="I12" s="17">
        <f>RANK(H12,$H$3:$H$137)</f>
        <v>10</v>
      </c>
      <c r="J12" s="10"/>
    </row>
    <row r="13" spans="1:10" s="26" customFormat="1" ht="19.5" customHeight="1">
      <c r="A13" s="10" t="s">
        <v>31</v>
      </c>
      <c r="B13" s="11" t="s">
        <v>32</v>
      </c>
      <c r="C13" s="10" t="s">
        <v>11</v>
      </c>
      <c r="D13" s="12">
        <v>76.66</v>
      </c>
      <c r="E13" s="12">
        <f>D13*0.6</f>
        <v>45.995999999999995</v>
      </c>
      <c r="F13" s="12">
        <v>83.38</v>
      </c>
      <c r="G13" s="12">
        <f>F13*0.4</f>
        <v>33.352</v>
      </c>
      <c r="H13" s="12">
        <f>E13+G13</f>
        <v>79.34799999999998</v>
      </c>
      <c r="I13" s="17">
        <f>RANK(H13,$H$3:$H$137)</f>
        <v>11</v>
      </c>
      <c r="J13" s="10"/>
    </row>
    <row r="14" spans="1:10" ht="19.5" customHeight="1">
      <c r="A14" s="10" t="s">
        <v>33</v>
      </c>
      <c r="B14" s="11" t="s">
        <v>34</v>
      </c>
      <c r="C14" s="10" t="s">
        <v>11</v>
      </c>
      <c r="D14" s="12">
        <v>76.95</v>
      </c>
      <c r="E14" s="12">
        <f>D14*0.6</f>
        <v>46.17</v>
      </c>
      <c r="F14" s="12">
        <v>82.82</v>
      </c>
      <c r="G14" s="12">
        <f>F14*0.4</f>
        <v>33.128</v>
      </c>
      <c r="H14" s="12">
        <f>E14+G14</f>
        <v>79.298</v>
      </c>
      <c r="I14" s="17">
        <f>RANK(H14,$H$3:$H$137)</f>
        <v>12</v>
      </c>
      <c r="J14" s="10"/>
    </row>
    <row r="15" spans="1:10" ht="19.5" customHeight="1">
      <c r="A15" s="10" t="s">
        <v>35</v>
      </c>
      <c r="B15" s="11" t="s">
        <v>36</v>
      </c>
      <c r="C15" s="10" t="s">
        <v>11</v>
      </c>
      <c r="D15" s="13">
        <v>76.83</v>
      </c>
      <c r="E15" s="12">
        <f>D15*0.6</f>
        <v>46.098</v>
      </c>
      <c r="F15" s="13">
        <v>82.9</v>
      </c>
      <c r="G15" s="12">
        <f>F15*0.4</f>
        <v>33.160000000000004</v>
      </c>
      <c r="H15" s="12">
        <f>E15+G15</f>
        <v>79.25800000000001</v>
      </c>
      <c r="I15" s="17">
        <f>RANK(H15,$H$3:$H$137)</f>
        <v>13</v>
      </c>
      <c r="J15" s="10"/>
    </row>
    <row r="16" spans="1:10" s="26" customFormat="1" ht="19.5" customHeight="1">
      <c r="A16" s="10" t="s">
        <v>37</v>
      </c>
      <c r="B16" s="11" t="s">
        <v>38</v>
      </c>
      <c r="C16" s="10" t="s">
        <v>11</v>
      </c>
      <c r="D16" s="12">
        <v>78.25</v>
      </c>
      <c r="E16" s="12">
        <f>D16*0.6</f>
        <v>46.949999999999996</v>
      </c>
      <c r="F16" s="12">
        <v>80.56</v>
      </c>
      <c r="G16" s="12">
        <f>F16*0.4</f>
        <v>32.224000000000004</v>
      </c>
      <c r="H16" s="12">
        <f>E16+G16</f>
        <v>79.174</v>
      </c>
      <c r="I16" s="17">
        <f>RANK(H16,$H$3:$H$137)</f>
        <v>14</v>
      </c>
      <c r="J16" s="10"/>
    </row>
    <row r="17" spans="1:10" s="26" customFormat="1" ht="19.5" customHeight="1">
      <c r="A17" s="10" t="s">
        <v>39</v>
      </c>
      <c r="B17" s="11" t="s">
        <v>40</v>
      </c>
      <c r="C17" s="10" t="s">
        <v>11</v>
      </c>
      <c r="D17" s="12">
        <v>76.81</v>
      </c>
      <c r="E17" s="12">
        <f>D17*0.6</f>
        <v>46.086</v>
      </c>
      <c r="F17" s="12">
        <v>82.48</v>
      </c>
      <c r="G17" s="12">
        <f>F17*0.4</f>
        <v>32.992000000000004</v>
      </c>
      <c r="H17" s="12">
        <f>E17+G17</f>
        <v>79.078</v>
      </c>
      <c r="I17" s="17">
        <f>RANK(H17,$H$3:$H$137)</f>
        <v>15</v>
      </c>
      <c r="J17" s="10"/>
    </row>
    <row r="18" spans="1:10" ht="19.5" customHeight="1">
      <c r="A18" s="10" t="s">
        <v>41</v>
      </c>
      <c r="B18" s="11" t="s">
        <v>42</v>
      </c>
      <c r="C18" s="10" t="s">
        <v>11</v>
      </c>
      <c r="D18" s="12">
        <v>75.83</v>
      </c>
      <c r="E18" s="12">
        <f>D18*0.6</f>
        <v>45.498</v>
      </c>
      <c r="F18" s="12">
        <v>83.9</v>
      </c>
      <c r="G18" s="12">
        <f>F18*0.4</f>
        <v>33.56</v>
      </c>
      <c r="H18" s="12">
        <f>E18+G18</f>
        <v>79.05799999999999</v>
      </c>
      <c r="I18" s="17">
        <f>RANK(H18,$H$3:$H$137)</f>
        <v>16</v>
      </c>
      <c r="J18" s="10"/>
    </row>
    <row r="19" spans="1:10" ht="19.5" customHeight="1">
      <c r="A19" s="10" t="s">
        <v>43</v>
      </c>
      <c r="B19" s="11" t="s">
        <v>44</v>
      </c>
      <c r="C19" s="10" t="s">
        <v>11</v>
      </c>
      <c r="D19" s="12">
        <v>75.57</v>
      </c>
      <c r="E19" s="12">
        <f>D19*0.6</f>
        <v>45.34199999999999</v>
      </c>
      <c r="F19" s="12">
        <v>84.18</v>
      </c>
      <c r="G19" s="12">
        <f>F19*0.4</f>
        <v>33.672000000000004</v>
      </c>
      <c r="H19" s="12">
        <f>E19+G19</f>
        <v>79.014</v>
      </c>
      <c r="I19" s="17">
        <f>RANK(H19,$H$3:$H$137)</f>
        <v>17</v>
      </c>
      <c r="J19" s="10"/>
    </row>
    <row r="20" spans="1:10" s="26" customFormat="1" ht="19.5" customHeight="1">
      <c r="A20" s="10" t="s">
        <v>45</v>
      </c>
      <c r="B20" s="11" t="s">
        <v>46</v>
      </c>
      <c r="C20" s="10" t="s">
        <v>11</v>
      </c>
      <c r="D20" s="12">
        <v>76.21</v>
      </c>
      <c r="E20" s="12">
        <f>D20*0.6</f>
        <v>45.72599999999999</v>
      </c>
      <c r="F20" s="12">
        <v>82.22</v>
      </c>
      <c r="G20" s="12">
        <f>F20*0.4</f>
        <v>32.888</v>
      </c>
      <c r="H20" s="12">
        <f>E20+G20</f>
        <v>78.61399999999999</v>
      </c>
      <c r="I20" s="17">
        <f>RANK(H20,$H$3:$H$137)</f>
        <v>18</v>
      </c>
      <c r="J20" s="10"/>
    </row>
    <row r="21" spans="1:10" ht="19.5" customHeight="1">
      <c r="A21" s="10" t="s">
        <v>47</v>
      </c>
      <c r="B21" s="11" t="s">
        <v>48</v>
      </c>
      <c r="C21" s="10" t="s">
        <v>11</v>
      </c>
      <c r="D21" s="12">
        <v>76.41</v>
      </c>
      <c r="E21" s="12">
        <f>D21*0.6</f>
        <v>45.846</v>
      </c>
      <c r="F21" s="12">
        <v>81.86</v>
      </c>
      <c r="G21" s="12">
        <f>F21*0.4</f>
        <v>32.744</v>
      </c>
      <c r="H21" s="12">
        <f>E21+G21</f>
        <v>78.59</v>
      </c>
      <c r="I21" s="17">
        <f>RANK(H21,$H$3:$H$137)</f>
        <v>19</v>
      </c>
      <c r="J21" s="10"/>
    </row>
    <row r="22" spans="1:10" ht="19.5" customHeight="1">
      <c r="A22" s="10" t="s">
        <v>49</v>
      </c>
      <c r="B22" s="11" t="s">
        <v>50</v>
      </c>
      <c r="C22" s="10" t="s">
        <v>11</v>
      </c>
      <c r="D22" s="12">
        <v>76.41</v>
      </c>
      <c r="E22" s="12">
        <f>D22*0.6</f>
        <v>45.846</v>
      </c>
      <c r="F22" s="12">
        <v>81.62</v>
      </c>
      <c r="G22" s="12">
        <f>F22*0.4</f>
        <v>32.648</v>
      </c>
      <c r="H22" s="12">
        <f>E22+G22</f>
        <v>78.494</v>
      </c>
      <c r="I22" s="17">
        <f>RANK(H22,$H$3:$H$137)</f>
        <v>20</v>
      </c>
      <c r="J22" s="10"/>
    </row>
    <row r="23" spans="1:10" ht="19.5" customHeight="1">
      <c r="A23" s="10" t="s">
        <v>51</v>
      </c>
      <c r="B23" s="11" t="s">
        <v>52</v>
      </c>
      <c r="C23" s="10" t="s">
        <v>11</v>
      </c>
      <c r="D23" s="12">
        <v>75.89</v>
      </c>
      <c r="E23" s="12">
        <f>D23*0.6</f>
        <v>45.534</v>
      </c>
      <c r="F23" s="12">
        <v>81.86</v>
      </c>
      <c r="G23" s="12">
        <f>F23*0.4</f>
        <v>32.744</v>
      </c>
      <c r="H23" s="12">
        <f>E23+G23</f>
        <v>78.27799999999999</v>
      </c>
      <c r="I23" s="17">
        <f>RANK(H23,$H$3:$H$137)</f>
        <v>21</v>
      </c>
      <c r="J23" s="10"/>
    </row>
    <row r="24" spans="1:10" ht="19.5" customHeight="1">
      <c r="A24" s="10" t="s">
        <v>53</v>
      </c>
      <c r="B24" s="11" t="s">
        <v>54</v>
      </c>
      <c r="C24" s="10" t="s">
        <v>11</v>
      </c>
      <c r="D24" s="13">
        <v>76.82</v>
      </c>
      <c r="E24" s="12">
        <f>D24*0.6</f>
        <v>46.09199999999999</v>
      </c>
      <c r="F24" s="13">
        <v>80.4</v>
      </c>
      <c r="G24" s="12">
        <f>F24*0.4</f>
        <v>32.160000000000004</v>
      </c>
      <c r="H24" s="12">
        <f>E24+G24</f>
        <v>78.252</v>
      </c>
      <c r="I24" s="17">
        <f>RANK(H24,$H$3:$H$137)</f>
        <v>22</v>
      </c>
      <c r="J24" s="10"/>
    </row>
    <row r="25" spans="1:10" ht="19.5" customHeight="1">
      <c r="A25" s="10" t="s">
        <v>55</v>
      </c>
      <c r="B25" s="11" t="s">
        <v>56</v>
      </c>
      <c r="C25" s="10" t="s">
        <v>11</v>
      </c>
      <c r="D25" s="12">
        <v>75.94</v>
      </c>
      <c r="E25" s="12">
        <f>D25*0.6</f>
        <v>45.564</v>
      </c>
      <c r="F25" s="12">
        <v>81.62</v>
      </c>
      <c r="G25" s="12">
        <f>F25*0.4</f>
        <v>32.648</v>
      </c>
      <c r="H25" s="12">
        <f>E25+G25</f>
        <v>78.212</v>
      </c>
      <c r="I25" s="17">
        <f>RANK(H25,$H$3:$H$137)</f>
        <v>23</v>
      </c>
      <c r="J25" s="10"/>
    </row>
    <row r="26" spans="1:10" ht="19.5" customHeight="1">
      <c r="A26" s="10" t="s">
        <v>57</v>
      </c>
      <c r="B26" s="11" t="s">
        <v>58</v>
      </c>
      <c r="C26" s="10" t="s">
        <v>11</v>
      </c>
      <c r="D26" s="12">
        <v>75.86</v>
      </c>
      <c r="E26" s="12">
        <f>D26*0.6</f>
        <v>45.516</v>
      </c>
      <c r="F26" s="12">
        <v>81.6</v>
      </c>
      <c r="G26" s="12">
        <f>F26*0.4</f>
        <v>32.64</v>
      </c>
      <c r="H26" s="12">
        <f>E26+G26</f>
        <v>78.156</v>
      </c>
      <c r="I26" s="17">
        <f>RANK(H26,$H$3:$H$137)</f>
        <v>24</v>
      </c>
      <c r="J26" s="10"/>
    </row>
    <row r="27" spans="1:10" ht="19.5" customHeight="1">
      <c r="A27" s="10" t="s">
        <v>59</v>
      </c>
      <c r="B27" s="11" t="s">
        <v>60</v>
      </c>
      <c r="C27" s="10" t="s">
        <v>11</v>
      </c>
      <c r="D27" s="12">
        <v>75</v>
      </c>
      <c r="E27" s="12">
        <f>D27*0.6</f>
        <v>45</v>
      </c>
      <c r="F27" s="12">
        <v>82.52</v>
      </c>
      <c r="G27" s="12">
        <f>F27*0.4</f>
        <v>33.008</v>
      </c>
      <c r="H27" s="12">
        <f>E27+G27</f>
        <v>78.00800000000001</v>
      </c>
      <c r="I27" s="17">
        <v>25</v>
      </c>
      <c r="J27" s="10"/>
    </row>
    <row r="28" spans="1:10" ht="19.5" customHeight="1">
      <c r="A28" s="10" t="s">
        <v>61</v>
      </c>
      <c r="B28" s="11" t="s">
        <v>62</v>
      </c>
      <c r="C28" s="10" t="s">
        <v>11</v>
      </c>
      <c r="D28" s="12">
        <v>74.86</v>
      </c>
      <c r="E28" s="12">
        <f>D28*0.6</f>
        <v>44.916</v>
      </c>
      <c r="F28" s="12">
        <v>82.74</v>
      </c>
      <c r="G28" s="12">
        <f>F28*0.4</f>
        <v>33.096</v>
      </c>
      <c r="H28" s="12">
        <f>E28+G28</f>
        <v>78.012</v>
      </c>
      <c r="I28" s="17">
        <v>26</v>
      </c>
      <c r="J28" s="10"/>
    </row>
    <row r="29" spans="1:10" ht="19.5" customHeight="1">
      <c r="A29" s="10" t="s">
        <v>63</v>
      </c>
      <c r="B29" s="11" t="s">
        <v>64</v>
      </c>
      <c r="C29" s="10" t="s">
        <v>11</v>
      </c>
      <c r="D29" s="12">
        <v>75.69</v>
      </c>
      <c r="E29" s="12">
        <f>D29*0.6</f>
        <v>45.413999999999994</v>
      </c>
      <c r="F29" s="12">
        <v>81.36</v>
      </c>
      <c r="G29" s="12">
        <f>F29*0.4</f>
        <v>32.544000000000004</v>
      </c>
      <c r="H29" s="12">
        <f>E29+G29</f>
        <v>77.958</v>
      </c>
      <c r="I29" s="17">
        <f>RANK(H29,$H$3:$H$137)</f>
        <v>27</v>
      </c>
      <c r="J29" s="10"/>
    </row>
    <row r="30" spans="1:10" ht="19.5" customHeight="1">
      <c r="A30" s="10" t="s">
        <v>65</v>
      </c>
      <c r="B30" s="11" t="s">
        <v>66</v>
      </c>
      <c r="C30" s="10" t="s">
        <v>11</v>
      </c>
      <c r="D30" s="12">
        <v>75.75</v>
      </c>
      <c r="E30" s="12">
        <f>D30*0.6</f>
        <v>45.449999999999996</v>
      </c>
      <c r="F30" s="12">
        <v>81.14</v>
      </c>
      <c r="G30" s="12">
        <f>F30*0.4</f>
        <v>32.456</v>
      </c>
      <c r="H30" s="12">
        <f>E30+G30</f>
        <v>77.906</v>
      </c>
      <c r="I30" s="17">
        <f>RANK(H30,$H$3:$H$137)</f>
        <v>28</v>
      </c>
      <c r="J30" s="10"/>
    </row>
    <row r="31" spans="1:10" ht="19.5" customHeight="1">
      <c r="A31" s="10" t="s">
        <v>67</v>
      </c>
      <c r="B31" s="11" t="s">
        <v>68</v>
      </c>
      <c r="C31" s="10" t="s">
        <v>11</v>
      </c>
      <c r="D31" s="12">
        <v>75.14</v>
      </c>
      <c r="E31" s="12">
        <f>D31*0.6</f>
        <v>45.083999999999996</v>
      </c>
      <c r="F31" s="12">
        <v>82</v>
      </c>
      <c r="G31" s="12">
        <f>F31*0.4</f>
        <v>32.800000000000004</v>
      </c>
      <c r="H31" s="12">
        <f>E31+G31</f>
        <v>77.884</v>
      </c>
      <c r="I31" s="17">
        <f>RANK(H31,$H$3:$H$137)</f>
        <v>29</v>
      </c>
      <c r="J31" s="10"/>
    </row>
    <row r="32" spans="1:10" ht="19.5" customHeight="1">
      <c r="A32" s="10" t="s">
        <v>69</v>
      </c>
      <c r="B32" s="11" t="s">
        <v>70</v>
      </c>
      <c r="C32" s="10" t="s">
        <v>11</v>
      </c>
      <c r="D32" s="12">
        <v>75.61</v>
      </c>
      <c r="E32" s="12">
        <f>D32*0.6</f>
        <v>45.366</v>
      </c>
      <c r="F32" s="12">
        <v>81.2</v>
      </c>
      <c r="G32" s="12">
        <f>F32*0.4</f>
        <v>32.480000000000004</v>
      </c>
      <c r="H32" s="12">
        <f>E32+G32</f>
        <v>77.846</v>
      </c>
      <c r="I32" s="17">
        <f>RANK(H32,$H$3:$H$137)</f>
        <v>30</v>
      </c>
      <c r="J32" s="10"/>
    </row>
    <row r="33" spans="1:10" ht="19.5" customHeight="1">
      <c r="A33" s="10" t="s">
        <v>71</v>
      </c>
      <c r="B33" s="11" t="s">
        <v>72</v>
      </c>
      <c r="C33" s="10" t="s">
        <v>11</v>
      </c>
      <c r="D33" s="12">
        <v>75.26</v>
      </c>
      <c r="E33" s="12">
        <f>D33*0.6</f>
        <v>45.156</v>
      </c>
      <c r="F33" s="12">
        <v>81.72</v>
      </c>
      <c r="G33" s="12">
        <f>F33*0.4</f>
        <v>32.688</v>
      </c>
      <c r="H33" s="12">
        <f>E33+G33</f>
        <v>77.844</v>
      </c>
      <c r="I33" s="17">
        <f>RANK(H33,$H$3:$H$137)</f>
        <v>31</v>
      </c>
      <c r="J33" s="10"/>
    </row>
    <row r="34" spans="1:10" ht="19.5" customHeight="1">
      <c r="A34" s="10" t="s">
        <v>73</v>
      </c>
      <c r="B34" s="11" t="s">
        <v>74</v>
      </c>
      <c r="C34" s="10" t="s">
        <v>11</v>
      </c>
      <c r="D34" s="12">
        <v>73.39</v>
      </c>
      <c r="E34" s="12">
        <f>D34*0.6</f>
        <v>44.034</v>
      </c>
      <c r="F34" s="12">
        <v>84.46</v>
      </c>
      <c r="G34" s="12">
        <f>F34*0.4</f>
        <v>33.784</v>
      </c>
      <c r="H34" s="12">
        <f>E34+G34</f>
        <v>77.818</v>
      </c>
      <c r="I34" s="17">
        <f>RANK(H34,$H$3:$H$137)</f>
        <v>32</v>
      </c>
      <c r="J34" s="10"/>
    </row>
    <row r="35" spans="1:10" ht="19.5" customHeight="1">
      <c r="A35" s="10" t="s">
        <v>75</v>
      </c>
      <c r="B35" s="11" t="s">
        <v>76</v>
      </c>
      <c r="C35" s="10" t="s">
        <v>11</v>
      </c>
      <c r="D35" s="12">
        <v>74.78</v>
      </c>
      <c r="E35" s="12">
        <f>D35*0.6</f>
        <v>44.868</v>
      </c>
      <c r="F35" s="12">
        <v>82.32</v>
      </c>
      <c r="G35" s="12">
        <f>F35*0.4</f>
        <v>32.928</v>
      </c>
      <c r="H35" s="12">
        <f>E35+G35</f>
        <v>77.79599999999999</v>
      </c>
      <c r="I35" s="17">
        <v>33</v>
      </c>
      <c r="J35" s="10"/>
    </row>
    <row r="36" spans="1:10" ht="19.5" customHeight="1">
      <c r="A36" s="10" t="s">
        <v>77</v>
      </c>
      <c r="B36" s="11" t="s">
        <v>78</v>
      </c>
      <c r="C36" s="10" t="s">
        <v>11</v>
      </c>
      <c r="D36" s="12">
        <v>74.51</v>
      </c>
      <c r="E36" s="12">
        <f>D36*0.6</f>
        <v>44.706</v>
      </c>
      <c r="F36" s="12">
        <v>82.74</v>
      </c>
      <c r="G36" s="12">
        <f>F36*0.4</f>
        <v>33.096</v>
      </c>
      <c r="H36" s="12">
        <f>E36+G36</f>
        <v>77.80199999999999</v>
      </c>
      <c r="I36" s="17">
        <v>34</v>
      </c>
      <c r="J36" s="10"/>
    </row>
    <row r="37" spans="1:10" ht="19.5" customHeight="1">
      <c r="A37" s="10" t="s">
        <v>79</v>
      </c>
      <c r="B37" s="11" t="s">
        <v>80</v>
      </c>
      <c r="C37" s="10" t="s">
        <v>11</v>
      </c>
      <c r="D37" s="12">
        <v>74.04</v>
      </c>
      <c r="E37" s="12">
        <f>D37*0.6</f>
        <v>44.424</v>
      </c>
      <c r="F37" s="12">
        <v>83.42</v>
      </c>
      <c r="G37" s="12">
        <f>F37*0.4</f>
        <v>33.368</v>
      </c>
      <c r="H37" s="12">
        <f>E37+G37</f>
        <v>77.792</v>
      </c>
      <c r="I37" s="17">
        <f>RANK(H37,$H$3:$H$137)</f>
        <v>35</v>
      </c>
      <c r="J37" s="31" t="s">
        <v>20</v>
      </c>
    </row>
    <row r="38" spans="1:10" ht="19.5" customHeight="1">
      <c r="A38" s="10" t="s">
        <v>81</v>
      </c>
      <c r="B38" s="11" t="s">
        <v>82</v>
      </c>
      <c r="C38" s="10" t="s">
        <v>11</v>
      </c>
      <c r="D38" s="13">
        <v>77.06</v>
      </c>
      <c r="E38" s="12">
        <f>D38*0.6</f>
        <v>46.236</v>
      </c>
      <c r="F38" s="13">
        <v>78.88</v>
      </c>
      <c r="G38" s="12">
        <f>F38*0.4</f>
        <v>31.552</v>
      </c>
      <c r="H38" s="12">
        <f>E38+G38</f>
        <v>77.788</v>
      </c>
      <c r="I38" s="17">
        <f>RANK(H38,$H$3:$H$137)</f>
        <v>36</v>
      </c>
      <c r="J38" s="10"/>
    </row>
    <row r="39" spans="1:10" ht="19.5" customHeight="1">
      <c r="A39" s="10" t="s">
        <v>83</v>
      </c>
      <c r="B39" s="11" t="s">
        <v>84</v>
      </c>
      <c r="C39" s="10" t="s">
        <v>11</v>
      </c>
      <c r="D39" s="12">
        <v>75.38</v>
      </c>
      <c r="E39" s="12">
        <f>D39*0.6</f>
        <v>45.227999999999994</v>
      </c>
      <c r="F39" s="12">
        <v>81.14</v>
      </c>
      <c r="G39" s="12">
        <f>F39*0.4</f>
        <v>32.456</v>
      </c>
      <c r="H39" s="12">
        <f>E39+G39</f>
        <v>77.684</v>
      </c>
      <c r="I39" s="17">
        <f>RANK(H39,$H$3:$H$137)</f>
        <v>37</v>
      </c>
      <c r="J39" s="10"/>
    </row>
    <row r="40" spans="1:10" ht="19.5" customHeight="1">
      <c r="A40" s="10" t="s">
        <v>85</v>
      </c>
      <c r="B40" s="11" t="s">
        <v>86</v>
      </c>
      <c r="C40" s="10" t="s">
        <v>11</v>
      </c>
      <c r="D40" s="12">
        <v>75.07</v>
      </c>
      <c r="E40" s="12">
        <f>D40*0.6</f>
        <v>45.041999999999994</v>
      </c>
      <c r="F40" s="12">
        <v>81.2</v>
      </c>
      <c r="G40" s="12">
        <f>F40*0.4</f>
        <v>32.480000000000004</v>
      </c>
      <c r="H40" s="12">
        <f>E40+G40</f>
        <v>77.52199999999999</v>
      </c>
      <c r="I40" s="17">
        <f>RANK(H40,$H$3:$H$137)</f>
        <v>38</v>
      </c>
      <c r="J40" s="31" t="s">
        <v>20</v>
      </c>
    </row>
    <row r="41" spans="1:10" ht="19.5" customHeight="1">
      <c r="A41" s="10" t="s">
        <v>87</v>
      </c>
      <c r="B41" s="11" t="s">
        <v>88</v>
      </c>
      <c r="C41" s="10" t="s">
        <v>11</v>
      </c>
      <c r="D41" s="12">
        <v>75.34</v>
      </c>
      <c r="E41" s="12">
        <f>D41*0.6</f>
        <v>45.204</v>
      </c>
      <c r="F41" s="12">
        <v>80.78</v>
      </c>
      <c r="G41" s="12">
        <f>F41*0.4</f>
        <v>32.312000000000005</v>
      </c>
      <c r="H41" s="12">
        <f>E41+G41</f>
        <v>77.516</v>
      </c>
      <c r="I41" s="17">
        <f>RANK(H41,$H$3:$H$137)</f>
        <v>39</v>
      </c>
      <c r="J41" s="10"/>
    </row>
    <row r="42" spans="1:10" s="26" customFormat="1" ht="19.5" customHeight="1">
      <c r="A42" s="10" t="s">
        <v>89</v>
      </c>
      <c r="B42" s="11" t="s">
        <v>90</v>
      </c>
      <c r="C42" s="10" t="s">
        <v>11</v>
      </c>
      <c r="D42" s="12">
        <v>73.98</v>
      </c>
      <c r="E42" s="12">
        <f>D42*0.6</f>
        <v>44.388</v>
      </c>
      <c r="F42" s="12">
        <v>82.8</v>
      </c>
      <c r="G42" s="12">
        <f>F42*0.4</f>
        <v>33.12</v>
      </c>
      <c r="H42" s="12">
        <f>E42+G42</f>
        <v>77.508</v>
      </c>
      <c r="I42" s="17">
        <f>RANK(H42,$H$3:$H$137)</f>
        <v>40</v>
      </c>
      <c r="J42" s="10"/>
    </row>
    <row r="43" spans="1:10" ht="19.5" customHeight="1">
      <c r="A43" s="10" t="s">
        <v>91</v>
      </c>
      <c r="B43" s="11" t="s">
        <v>92</v>
      </c>
      <c r="C43" s="10" t="s">
        <v>11</v>
      </c>
      <c r="D43" s="12">
        <v>73.74</v>
      </c>
      <c r="E43" s="12">
        <f>D43*0.6</f>
        <v>44.24399999999999</v>
      </c>
      <c r="F43" s="12">
        <v>83.08</v>
      </c>
      <c r="G43" s="12">
        <f>F43*0.4</f>
        <v>33.232</v>
      </c>
      <c r="H43" s="12">
        <f>E43+G43</f>
        <v>77.476</v>
      </c>
      <c r="I43" s="17">
        <f>RANK(H43,$H$3:$H$137)</f>
        <v>41</v>
      </c>
      <c r="J43" s="10"/>
    </row>
    <row r="44" spans="1:10" s="26" customFormat="1" ht="19.5" customHeight="1">
      <c r="A44" s="10" t="s">
        <v>93</v>
      </c>
      <c r="B44" s="11" t="s">
        <v>94</v>
      </c>
      <c r="C44" s="10" t="s">
        <v>11</v>
      </c>
      <c r="D44" s="12">
        <v>73.64</v>
      </c>
      <c r="E44" s="12">
        <f>D44*0.6</f>
        <v>44.184</v>
      </c>
      <c r="F44" s="12">
        <v>83.08</v>
      </c>
      <c r="G44" s="12">
        <f>F44*0.4</f>
        <v>33.232</v>
      </c>
      <c r="H44" s="12">
        <f>E44+G44</f>
        <v>77.416</v>
      </c>
      <c r="I44" s="17">
        <f>RANK(H44,$H$3:$H$137)</f>
        <v>42</v>
      </c>
      <c r="J44" s="10"/>
    </row>
    <row r="45" spans="1:10" ht="19.5" customHeight="1">
      <c r="A45" s="10" t="s">
        <v>95</v>
      </c>
      <c r="B45" s="11" t="s">
        <v>96</v>
      </c>
      <c r="C45" s="10" t="s">
        <v>11</v>
      </c>
      <c r="D45" s="12">
        <v>75.02</v>
      </c>
      <c r="E45" s="12">
        <f>D45*0.6</f>
        <v>45.01199999999999</v>
      </c>
      <c r="F45" s="12">
        <v>80.98</v>
      </c>
      <c r="G45" s="12">
        <f>F45*0.4</f>
        <v>32.392</v>
      </c>
      <c r="H45" s="12">
        <f>E45+G45</f>
        <v>77.404</v>
      </c>
      <c r="I45" s="17">
        <f>RANK(H45,$H$3:$H$137)</f>
        <v>43</v>
      </c>
      <c r="J45" s="31" t="s">
        <v>20</v>
      </c>
    </row>
    <row r="46" spans="1:10" ht="19.5" customHeight="1">
      <c r="A46" s="10" t="s">
        <v>97</v>
      </c>
      <c r="B46" s="11" t="s">
        <v>98</v>
      </c>
      <c r="C46" s="10" t="s">
        <v>11</v>
      </c>
      <c r="D46" s="12">
        <v>74.27</v>
      </c>
      <c r="E46" s="12">
        <f>D46*0.6</f>
        <v>44.562</v>
      </c>
      <c r="F46" s="12">
        <v>82.1</v>
      </c>
      <c r="G46" s="12">
        <f>F46*0.4</f>
        <v>32.839999999999996</v>
      </c>
      <c r="H46" s="12">
        <f>E46+G46</f>
        <v>77.40199999999999</v>
      </c>
      <c r="I46" s="17">
        <f>RANK(H46,$H$3:$H$137)</f>
        <v>44</v>
      </c>
      <c r="J46" s="10"/>
    </row>
    <row r="47" spans="1:10" ht="19.5" customHeight="1">
      <c r="A47" s="10" t="s">
        <v>99</v>
      </c>
      <c r="B47" s="11" t="s">
        <v>100</v>
      </c>
      <c r="C47" s="10" t="s">
        <v>11</v>
      </c>
      <c r="D47" s="12">
        <v>72.76</v>
      </c>
      <c r="E47" s="12">
        <f>D47*0.6</f>
        <v>43.656</v>
      </c>
      <c r="F47" s="12">
        <v>84.36</v>
      </c>
      <c r="G47" s="12">
        <f>F47*0.4</f>
        <v>33.744</v>
      </c>
      <c r="H47" s="12">
        <f>E47+G47</f>
        <v>77.4</v>
      </c>
      <c r="I47" s="17">
        <f>RANK(H47,$H$3:$H$137)</f>
        <v>45</v>
      </c>
      <c r="J47" s="10"/>
    </row>
    <row r="48" spans="1:10" ht="19.5" customHeight="1">
      <c r="A48" s="10" t="s">
        <v>101</v>
      </c>
      <c r="B48" s="11" t="s">
        <v>102</v>
      </c>
      <c r="C48" s="10" t="s">
        <v>11</v>
      </c>
      <c r="D48" s="12">
        <v>73.27</v>
      </c>
      <c r="E48" s="12">
        <f>D48*0.6</f>
        <v>43.961999999999996</v>
      </c>
      <c r="F48" s="12">
        <v>83.52</v>
      </c>
      <c r="G48" s="12">
        <f>F48*0.4</f>
        <v>33.408</v>
      </c>
      <c r="H48" s="12">
        <f>E48+G48</f>
        <v>77.37</v>
      </c>
      <c r="I48" s="17">
        <f>RANK(H48,$H$3:$H$137)</f>
        <v>46</v>
      </c>
      <c r="J48" s="10"/>
    </row>
    <row r="49" spans="1:10" ht="19.5" customHeight="1">
      <c r="A49" s="10" t="s">
        <v>103</v>
      </c>
      <c r="B49" s="11" t="s">
        <v>104</v>
      </c>
      <c r="C49" s="10" t="s">
        <v>11</v>
      </c>
      <c r="D49" s="12">
        <v>73.51</v>
      </c>
      <c r="E49" s="12">
        <f>D49*0.6</f>
        <v>44.106</v>
      </c>
      <c r="F49" s="12">
        <v>83.06</v>
      </c>
      <c r="G49" s="12">
        <f>F49*0.4</f>
        <v>33.224000000000004</v>
      </c>
      <c r="H49" s="12">
        <f>E49+G49</f>
        <v>77.33000000000001</v>
      </c>
      <c r="I49" s="17">
        <f>RANK(H49,$H$3:$H$137)</f>
        <v>47</v>
      </c>
      <c r="J49" s="10"/>
    </row>
    <row r="50" spans="1:10" ht="19.5" customHeight="1">
      <c r="A50" s="10" t="s">
        <v>105</v>
      </c>
      <c r="B50" s="11" t="s">
        <v>106</v>
      </c>
      <c r="C50" s="10" t="s">
        <v>11</v>
      </c>
      <c r="D50" s="12">
        <v>73.41</v>
      </c>
      <c r="E50" s="12">
        <f>D50*0.6</f>
        <v>44.046</v>
      </c>
      <c r="F50" s="12">
        <v>83.16</v>
      </c>
      <c r="G50" s="12">
        <f>F50*0.4</f>
        <v>33.264</v>
      </c>
      <c r="H50" s="12">
        <f>E50+G50</f>
        <v>77.31</v>
      </c>
      <c r="I50" s="17">
        <f>RANK(H50,$H$3:$H$137)</f>
        <v>48</v>
      </c>
      <c r="J50" s="10"/>
    </row>
    <row r="51" spans="1:10" ht="19.5" customHeight="1">
      <c r="A51" s="10" t="s">
        <v>107</v>
      </c>
      <c r="B51" s="11" t="s">
        <v>108</v>
      </c>
      <c r="C51" s="10" t="s">
        <v>11</v>
      </c>
      <c r="D51" s="12">
        <v>75.67</v>
      </c>
      <c r="E51" s="12">
        <f>D51*0.6</f>
        <v>45.402</v>
      </c>
      <c r="F51" s="12">
        <v>79.58</v>
      </c>
      <c r="G51" s="12">
        <f>F51*0.4</f>
        <v>31.832</v>
      </c>
      <c r="H51" s="12">
        <f>E51+G51</f>
        <v>77.23400000000001</v>
      </c>
      <c r="I51" s="17">
        <f>RANK(H51,$H$3:$H$137)</f>
        <v>49</v>
      </c>
      <c r="J51" s="10"/>
    </row>
    <row r="52" spans="1:10" ht="19.5" customHeight="1">
      <c r="A52" s="10" t="s">
        <v>109</v>
      </c>
      <c r="B52" s="11" t="s">
        <v>110</v>
      </c>
      <c r="C52" s="10" t="s">
        <v>11</v>
      </c>
      <c r="D52" s="12">
        <v>74.72</v>
      </c>
      <c r="E52" s="12">
        <f>D52*0.6</f>
        <v>44.832</v>
      </c>
      <c r="F52" s="12">
        <v>80.96</v>
      </c>
      <c r="G52" s="12">
        <f>F52*0.4</f>
        <v>32.384</v>
      </c>
      <c r="H52" s="12">
        <f>E52+G52</f>
        <v>77.21600000000001</v>
      </c>
      <c r="I52" s="17">
        <f>RANK(H52,$H$3:$H$137)</f>
        <v>50</v>
      </c>
      <c r="J52" s="10"/>
    </row>
    <row r="53" spans="1:10" ht="19.5" customHeight="1">
      <c r="A53" s="10" t="s">
        <v>111</v>
      </c>
      <c r="B53" s="11" t="s">
        <v>112</v>
      </c>
      <c r="C53" s="10" t="s">
        <v>11</v>
      </c>
      <c r="D53" s="12">
        <v>74.75</v>
      </c>
      <c r="E53" s="12">
        <f>D53*0.6</f>
        <v>44.85</v>
      </c>
      <c r="F53" s="12">
        <v>80.9</v>
      </c>
      <c r="G53" s="12">
        <f>F53*0.4</f>
        <v>32.36000000000001</v>
      </c>
      <c r="H53" s="12">
        <f>E53+G53</f>
        <v>77.21000000000001</v>
      </c>
      <c r="I53" s="17">
        <f>RANK(H53,$H$3:$H$137)</f>
        <v>51</v>
      </c>
      <c r="J53" s="10"/>
    </row>
    <row r="54" spans="1:10" ht="19.5" customHeight="1">
      <c r="A54" s="10" t="s">
        <v>113</v>
      </c>
      <c r="B54" s="11" t="s">
        <v>114</v>
      </c>
      <c r="C54" s="10" t="s">
        <v>11</v>
      </c>
      <c r="D54" s="12">
        <v>73.99</v>
      </c>
      <c r="E54" s="12">
        <f>D54*0.6</f>
        <v>44.394</v>
      </c>
      <c r="F54" s="12">
        <v>81.92</v>
      </c>
      <c r="G54" s="12">
        <f>F54*0.4</f>
        <v>32.768</v>
      </c>
      <c r="H54" s="12">
        <f>E54+G54</f>
        <v>77.162</v>
      </c>
      <c r="I54" s="17">
        <f>RANK(H54,$H$3:$H$137)</f>
        <v>52</v>
      </c>
      <c r="J54" s="10"/>
    </row>
    <row r="55" spans="1:10" ht="19.5" customHeight="1">
      <c r="A55" s="10" t="s">
        <v>115</v>
      </c>
      <c r="B55" s="11" t="s">
        <v>116</v>
      </c>
      <c r="C55" s="10" t="s">
        <v>11</v>
      </c>
      <c r="D55" s="12">
        <v>75.09</v>
      </c>
      <c r="E55" s="12">
        <f>D55*0.6</f>
        <v>45.054</v>
      </c>
      <c r="F55" s="12">
        <v>80.22</v>
      </c>
      <c r="G55" s="12">
        <f>F55*0.4</f>
        <v>32.088</v>
      </c>
      <c r="H55" s="12">
        <f>E55+G55</f>
        <v>77.142</v>
      </c>
      <c r="I55" s="17">
        <f>RANK(H55,$H$3:$H$137)</f>
        <v>53</v>
      </c>
      <c r="J55" s="10"/>
    </row>
    <row r="56" spans="1:10" ht="19.5" customHeight="1">
      <c r="A56" s="10" t="s">
        <v>117</v>
      </c>
      <c r="B56" s="11" t="s">
        <v>118</v>
      </c>
      <c r="C56" s="10" t="s">
        <v>11</v>
      </c>
      <c r="D56" s="12">
        <v>73.66</v>
      </c>
      <c r="E56" s="12">
        <f>D56*0.6</f>
        <v>44.196</v>
      </c>
      <c r="F56" s="12">
        <v>82.34</v>
      </c>
      <c r="G56" s="12">
        <f>F56*0.4</f>
        <v>32.936</v>
      </c>
      <c r="H56" s="12">
        <f>E56+G56</f>
        <v>77.132</v>
      </c>
      <c r="I56" s="17">
        <f>RANK(H56,$H$3:$H$137)</f>
        <v>54</v>
      </c>
      <c r="J56" s="10"/>
    </row>
    <row r="57" spans="1:10" ht="19.5" customHeight="1">
      <c r="A57" s="10" t="s">
        <v>119</v>
      </c>
      <c r="B57" s="11" t="s">
        <v>120</v>
      </c>
      <c r="C57" s="10" t="s">
        <v>11</v>
      </c>
      <c r="D57" s="12">
        <v>74.2</v>
      </c>
      <c r="E57" s="12">
        <f>D57*0.6</f>
        <v>44.52</v>
      </c>
      <c r="F57" s="12">
        <v>81.48</v>
      </c>
      <c r="G57" s="12">
        <f>F57*0.4</f>
        <v>32.592000000000006</v>
      </c>
      <c r="H57" s="12">
        <f>E57+G57</f>
        <v>77.11200000000001</v>
      </c>
      <c r="I57" s="17">
        <f>RANK(H57,$H$3:$H$137)</f>
        <v>55</v>
      </c>
      <c r="J57" s="10"/>
    </row>
    <row r="58" spans="1:10" ht="19.5" customHeight="1">
      <c r="A58" s="10" t="s">
        <v>121</v>
      </c>
      <c r="B58" s="11" t="s">
        <v>122</v>
      </c>
      <c r="C58" s="10" t="s">
        <v>11</v>
      </c>
      <c r="D58" s="12">
        <v>75.38</v>
      </c>
      <c r="E58" s="12">
        <f>D58*0.6</f>
        <v>45.227999999999994</v>
      </c>
      <c r="F58" s="12">
        <v>79.42</v>
      </c>
      <c r="G58" s="12">
        <f>F58*0.4</f>
        <v>31.768</v>
      </c>
      <c r="H58" s="12">
        <f>E58+G58</f>
        <v>76.996</v>
      </c>
      <c r="I58" s="17">
        <f>RANK(H58,$H$3:$H$137)</f>
        <v>56</v>
      </c>
      <c r="J58" s="10"/>
    </row>
    <row r="59" spans="1:10" ht="19.5" customHeight="1">
      <c r="A59" s="10" t="s">
        <v>123</v>
      </c>
      <c r="B59" s="11" t="s">
        <v>124</v>
      </c>
      <c r="C59" s="10" t="s">
        <v>11</v>
      </c>
      <c r="D59" s="13">
        <v>74.9</v>
      </c>
      <c r="E59" s="12">
        <f>D59*0.6</f>
        <v>44.940000000000005</v>
      </c>
      <c r="F59" s="13">
        <v>79.74</v>
      </c>
      <c r="G59" s="12">
        <f>F59*0.4</f>
        <v>31.896</v>
      </c>
      <c r="H59" s="12">
        <f>E59+G59</f>
        <v>76.83600000000001</v>
      </c>
      <c r="I59" s="17">
        <v>57</v>
      </c>
      <c r="J59" s="10"/>
    </row>
    <row r="60" spans="1:10" ht="19.5" customHeight="1">
      <c r="A60" s="10" t="s">
        <v>125</v>
      </c>
      <c r="B60" s="11" t="s">
        <v>126</v>
      </c>
      <c r="C60" s="10" t="s">
        <v>11</v>
      </c>
      <c r="D60" s="12">
        <v>74.13</v>
      </c>
      <c r="E60" s="12">
        <f>D60*0.6</f>
        <v>44.477999999999994</v>
      </c>
      <c r="F60" s="12">
        <v>80.9</v>
      </c>
      <c r="G60" s="12">
        <f>F60*0.4</f>
        <v>32.36000000000001</v>
      </c>
      <c r="H60" s="12">
        <f>E60+G60</f>
        <v>76.838</v>
      </c>
      <c r="I60" s="17">
        <v>58</v>
      </c>
      <c r="J60" s="10"/>
    </row>
    <row r="61" spans="1:10" ht="19.5" customHeight="1">
      <c r="A61" s="10" t="s">
        <v>127</v>
      </c>
      <c r="B61" s="11" t="s">
        <v>128</v>
      </c>
      <c r="C61" s="10" t="s">
        <v>11</v>
      </c>
      <c r="D61" s="12">
        <v>74.68</v>
      </c>
      <c r="E61" s="12">
        <f>D61*0.6</f>
        <v>44.808</v>
      </c>
      <c r="F61" s="12">
        <v>79.94</v>
      </c>
      <c r="G61" s="12">
        <f>F61*0.4</f>
        <v>31.976</v>
      </c>
      <c r="H61" s="12">
        <f>E61+G61</f>
        <v>76.78399999999999</v>
      </c>
      <c r="I61" s="17">
        <f>RANK(H61,$H$3:$H$137)</f>
        <v>59</v>
      </c>
      <c r="J61" s="10"/>
    </row>
    <row r="62" spans="1:10" ht="19.5" customHeight="1">
      <c r="A62" s="10" t="s">
        <v>129</v>
      </c>
      <c r="B62" s="11" t="s">
        <v>130</v>
      </c>
      <c r="C62" s="10" t="s">
        <v>11</v>
      </c>
      <c r="D62" s="12">
        <v>73.97</v>
      </c>
      <c r="E62" s="12">
        <f>D62*0.6</f>
        <v>44.382</v>
      </c>
      <c r="F62" s="12">
        <v>80.8</v>
      </c>
      <c r="G62" s="12">
        <f>F62*0.4</f>
        <v>32.32</v>
      </c>
      <c r="H62" s="12">
        <f>E62+G62</f>
        <v>76.702</v>
      </c>
      <c r="I62" s="17">
        <f>RANK(H62,$H$3:$H$137)</f>
        <v>60</v>
      </c>
      <c r="J62" s="10"/>
    </row>
    <row r="63" spans="1:10" ht="19.5" customHeight="1">
      <c r="A63" s="10" t="s">
        <v>131</v>
      </c>
      <c r="B63" s="11" t="s">
        <v>132</v>
      </c>
      <c r="C63" s="10" t="s">
        <v>11</v>
      </c>
      <c r="D63" s="12">
        <v>73.38</v>
      </c>
      <c r="E63" s="12">
        <f>D63*0.6</f>
        <v>44.028</v>
      </c>
      <c r="F63" s="12">
        <v>81.66</v>
      </c>
      <c r="G63" s="12">
        <f>F63*0.4</f>
        <v>32.664</v>
      </c>
      <c r="H63" s="12">
        <f>E63+G63</f>
        <v>76.69200000000001</v>
      </c>
      <c r="I63" s="17">
        <f>RANK(H63,$H$3:$H$137)</f>
        <v>61</v>
      </c>
      <c r="J63" s="10"/>
    </row>
    <row r="64" spans="1:10" ht="19.5" customHeight="1">
      <c r="A64" s="10" t="s">
        <v>133</v>
      </c>
      <c r="B64" s="11" t="s">
        <v>134</v>
      </c>
      <c r="C64" s="10" t="s">
        <v>11</v>
      </c>
      <c r="D64" s="12">
        <v>73.2</v>
      </c>
      <c r="E64" s="12">
        <f>D64*0.6</f>
        <v>43.92</v>
      </c>
      <c r="F64" s="12">
        <v>81.84</v>
      </c>
      <c r="G64" s="12">
        <f>F64*0.4</f>
        <v>32.736000000000004</v>
      </c>
      <c r="H64" s="12">
        <f>E64+G64</f>
        <v>76.656</v>
      </c>
      <c r="I64" s="17">
        <f>RANK(H64,$H$3:$H$137)</f>
        <v>62</v>
      </c>
      <c r="J64" s="10"/>
    </row>
    <row r="65" spans="1:10" ht="19.5" customHeight="1">
      <c r="A65" s="10" t="s">
        <v>135</v>
      </c>
      <c r="B65" s="11" t="s">
        <v>136</v>
      </c>
      <c r="C65" s="10" t="s">
        <v>11</v>
      </c>
      <c r="D65" s="12">
        <v>73.86</v>
      </c>
      <c r="E65" s="12">
        <f>D65*0.6</f>
        <v>44.315999999999995</v>
      </c>
      <c r="F65" s="12">
        <v>80.8</v>
      </c>
      <c r="G65" s="12">
        <f>F65*0.4</f>
        <v>32.32</v>
      </c>
      <c r="H65" s="12">
        <f>E65+G65</f>
        <v>76.636</v>
      </c>
      <c r="I65" s="17">
        <f>RANK(H65,$H$3:$H$137)</f>
        <v>63</v>
      </c>
      <c r="J65" s="10"/>
    </row>
    <row r="66" spans="1:10" ht="19.5" customHeight="1">
      <c r="A66" s="10" t="s">
        <v>137</v>
      </c>
      <c r="B66" s="11" t="s">
        <v>138</v>
      </c>
      <c r="C66" s="10" t="s">
        <v>11</v>
      </c>
      <c r="D66" s="12">
        <v>73.19</v>
      </c>
      <c r="E66" s="12">
        <f>D66*0.6</f>
        <v>43.913999999999994</v>
      </c>
      <c r="F66" s="12">
        <v>81.78</v>
      </c>
      <c r="G66" s="12">
        <f>F66*0.4</f>
        <v>32.712</v>
      </c>
      <c r="H66" s="12">
        <f>E66+G66</f>
        <v>76.626</v>
      </c>
      <c r="I66" s="17">
        <f>RANK(H66,$H$3:$H$137)</f>
        <v>64</v>
      </c>
      <c r="J66" s="10"/>
    </row>
    <row r="67" spans="1:10" ht="19.5" customHeight="1">
      <c r="A67" s="10" t="s">
        <v>139</v>
      </c>
      <c r="B67" s="11" t="s">
        <v>140</v>
      </c>
      <c r="C67" s="10" t="s">
        <v>11</v>
      </c>
      <c r="D67" s="12">
        <v>73</v>
      </c>
      <c r="E67" s="12">
        <f>D67*0.6</f>
        <v>43.8</v>
      </c>
      <c r="F67" s="12">
        <v>81.88</v>
      </c>
      <c r="G67" s="12">
        <f>F67*0.4</f>
        <v>32.752</v>
      </c>
      <c r="H67" s="12">
        <f>E67+G67</f>
        <v>76.55199999999999</v>
      </c>
      <c r="I67" s="17">
        <f>RANK(H67,$H$3:$H$137)</f>
        <v>65</v>
      </c>
      <c r="J67" s="10"/>
    </row>
    <row r="68" spans="1:10" ht="19.5" customHeight="1">
      <c r="A68" s="10" t="s">
        <v>141</v>
      </c>
      <c r="B68" s="11" t="s">
        <v>142</v>
      </c>
      <c r="C68" s="10" t="s">
        <v>11</v>
      </c>
      <c r="D68" s="12">
        <v>72.2</v>
      </c>
      <c r="E68" s="12">
        <f>D68*0.6</f>
        <v>43.32</v>
      </c>
      <c r="F68" s="12">
        <v>83.02</v>
      </c>
      <c r="G68" s="12">
        <f>F68*0.4</f>
        <v>33.208</v>
      </c>
      <c r="H68" s="12">
        <f>E68+G68</f>
        <v>76.52799999999999</v>
      </c>
      <c r="I68" s="17">
        <f>RANK(H68,$H$3:$H$137)</f>
        <v>66</v>
      </c>
      <c r="J68" s="10"/>
    </row>
    <row r="69" spans="1:10" ht="19.5" customHeight="1">
      <c r="A69" s="10" t="s">
        <v>143</v>
      </c>
      <c r="B69" s="11" t="s">
        <v>144</v>
      </c>
      <c r="C69" s="10" t="s">
        <v>11</v>
      </c>
      <c r="D69" s="12">
        <v>72.17</v>
      </c>
      <c r="E69" s="12">
        <f>D69*0.6</f>
        <v>43.302</v>
      </c>
      <c r="F69" s="12">
        <v>83.02</v>
      </c>
      <c r="G69" s="12">
        <f>F69*0.4</f>
        <v>33.208</v>
      </c>
      <c r="H69" s="12">
        <f>E69+G69</f>
        <v>76.50999999999999</v>
      </c>
      <c r="I69" s="17">
        <f>RANK(H69,$H$3:$H$137)</f>
        <v>67</v>
      </c>
      <c r="J69" s="10"/>
    </row>
    <row r="70" spans="1:10" ht="19.5" customHeight="1">
      <c r="A70" s="10" t="s">
        <v>145</v>
      </c>
      <c r="B70" s="11" t="s">
        <v>146</v>
      </c>
      <c r="C70" s="10" t="s">
        <v>11</v>
      </c>
      <c r="D70" s="13">
        <v>72.74</v>
      </c>
      <c r="E70" s="12">
        <f>D70*0.6</f>
        <v>43.644</v>
      </c>
      <c r="F70" s="13">
        <v>82.14</v>
      </c>
      <c r="G70" s="12">
        <f>F70*0.4</f>
        <v>32.856</v>
      </c>
      <c r="H70" s="12">
        <f>E70+G70</f>
        <v>76.5</v>
      </c>
      <c r="I70" s="17">
        <f>RANK(H70,$H$3:$H$137)</f>
        <v>68</v>
      </c>
      <c r="J70" s="10"/>
    </row>
    <row r="71" spans="1:10" ht="19.5" customHeight="1">
      <c r="A71" s="10" t="s">
        <v>147</v>
      </c>
      <c r="B71" s="11" t="s">
        <v>148</v>
      </c>
      <c r="C71" s="10" t="s">
        <v>11</v>
      </c>
      <c r="D71" s="12">
        <v>72.26</v>
      </c>
      <c r="E71" s="12">
        <f>D71*0.6</f>
        <v>43.356</v>
      </c>
      <c r="F71" s="12">
        <v>82.64</v>
      </c>
      <c r="G71" s="12">
        <f>F71*0.4</f>
        <v>33.056000000000004</v>
      </c>
      <c r="H71" s="12">
        <f>E71+G71</f>
        <v>76.412</v>
      </c>
      <c r="I71" s="17">
        <f>RANK(H71,$H$3:$H$137)</f>
        <v>69</v>
      </c>
      <c r="J71" s="10"/>
    </row>
    <row r="72" spans="1:10" ht="19.5" customHeight="1">
      <c r="A72" s="10" t="s">
        <v>149</v>
      </c>
      <c r="B72" s="11" t="s">
        <v>150</v>
      </c>
      <c r="C72" s="10" t="s">
        <v>11</v>
      </c>
      <c r="D72" s="12">
        <v>71.86</v>
      </c>
      <c r="E72" s="12">
        <f>D72*0.6</f>
        <v>43.116</v>
      </c>
      <c r="F72" s="12">
        <v>83.04</v>
      </c>
      <c r="G72" s="12">
        <f>F72*0.4</f>
        <v>33.216</v>
      </c>
      <c r="H72" s="12">
        <f>E72+G72</f>
        <v>76.332</v>
      </c>
      <c r="I72" s="17">
        <f>RANK(H72,$H$3:$H$137)</f>
        <v>70</v>
      </c>
      <c r="J72" s="10"/>
    </row>
    <row r="73" spans="1:10" ht="19.5" customHeight="1">
      <c r="A73" s="10" t="s">
        <v>151</v>
      </c>
      <c r="B73" s="11" t="s">
        <v>152</v>
      </c>
      <c r="C73" s="10" t="s">
        <v>11</v>
      </c>
      <c r="D73" s="12">
        <v>74.37</v>
      </c>
      <c r="E73" s="12">
        <f>D73*0.6</f>
        <v>44.622</v>
      </c>
      <c r="F73" s="12">
        <v>79.18</v>
      </c>
      <c r="G73" s="12">
        <f>F73*0.4</f>
        <v>31.672000000000004</v>
      </c>
      <c r="H73" s="12">
        <f>E73+G73</f>
        <v>76.29400000000001</v>
      </c>
      <c r="I73" s="17">
        <f>RANK(H73,$H$3:$H$137)</f>
        <v>71</v>
      </c>
      <c r="J73" s="31" t="s">
        <v>20</v>
      </c>
    </row>
    <row r="74" spans="1:10" ht="19.5" customHeight="1">
      <c r="A74" s="10" t="s">
        <v>153</v>
      </c>
      <c r="B74" s="11" t="s">
        <v>154</v>
      </c>
      <c r="C74" s="10" t="s">
        <v>11</v>
      </c>
      <c r="D74" s="12">
        <v>72.06</v>
      </c>
      <c r="E74" s="12">
        <f>D74*0.6</f>
        <v>43.236</v>
      </c>
      <c r="F74" s="12">
        <v>82.64</v>
      </c>
      <c r="G74" s="12">
        <f>F74*0.4</f>
        <v>33.056000000000004</v>
      </c>
      <c r="H74" s="12">
        <f>E74+G74</f>
        <v>76.292</v>
      </c>
      <c r="I74" s="17">
        <f>RANK(H74,$H$3:$H$137)</f>
        <v>72</v>
      </c>
      <c r="J74" s="31" t="s">
        <v>20</v>
      </c>
    </row>
    <row r="75" spans="1:10" ht="19.5" customHeight="1">
      <c r="A75" s="10" t="s">
        <v>155</v>
      </c>
      <c r="B75" s="11" t="s">
        <v>156</v>
      </c>
      <c r="C75" s="10" t="s">
        <v>11</v>
      </c>
      <c r="D75" s="12">
        <v>72.81</v>
      </c>
      <c r="E75" s="12">
        <f>D75*0.6</f>
        <v>43.686</v>
      </c>
      <c r="F75" s="12">
        <v>81.36</v>
      </c>
      <c r="G75" s="12">
        <f>F75*0.4</f>
        <v>32.544000000000004</v>
      </c>
      <c r="H75" s="12">
        <f>E75+G75</f>
        <v>76.23</v>
      </c>
      <c r="I75" s="17">
        <f>RANK(H75,$H$3:$H$137)</f>
        <v>73</v>
      </c>
      <c r="J75" s="10"/>
    </row>
    <row r="76" spans="1:10" ht="19.5" customHeight="1">
      <c r="A76" s="10" t="s">
        <v>157</v>
      </c>
      <c r="B76" s="11" t="s">
        <v>158</v>
      </c>
      <c r="C76" s="10" t="s">
        <v>11</v>
      </c>
      <c r="D76" s="12">
        <v>73.06</v>
      </c>
      <c r="E76" s="12">
        <f>D76*0.6</f>
        <v>43.836</v>
      </c>
      <c r="F76" s="12">
        <v>80.68</v>
      </c>
      <c r="G76" s="12">
        <f>F76*0.4</f>
        <v>32.272000000000006</v>
      </c>
      <c r="H76" s="12">
        <f>E76+G76</f>
        <v>76.108</v>
      </c>
      <c r="I76" s="17">
        <f>RANK(H76,$H$3:$H$137)</f>
        <v>74</v>
      </c>
      <c r="J76" s="10"/>
    </row>
    <row r="77" spans="1:10" ht="19.5" customHeight="1">
      <c r="A77" s="10" t="s">
        <v>159</v>
      </c>
      <c r="B77" s="11" t="s">
        <v>160</v>
      </c>
      <c r="C77" s="10" t="s">
        <v>11</v>
      </c>
      <c r="D77" s="12">
        <v>74.5</v>
      </c>
      <c r="E77" s="12">
        <f>D77*0.6</f>
        <v>44.699999999999996</v>
      </c>
      <c r="F77" s="12">
        <v>78.5</v>
      </c>
      <c r="G77" s="12">
        <f>F77*0.4</f>
        <v>31.400000000000002</v>
      </c>
      <c r="H77" s="12">
        <f>E77+G77</f>
        <v>76.1</v>
      </c>
      <c r="I77" s="17">
        <f>RANK(H77,$H$3:$H$137)</f>
        <v>75</v>
      </c>
      <c r="J77" s="10"/>
    </row>
    <row r="78" spans="1:10" ht="19.5" customHeight="1">
      <c r="A78" s="10" t="s">
        <v>161</v>
      </c>
      <c r="B78" s="11" t="s">
        <v>162</v>
      </c>
      <c r="C78" s="10" t="s">
        <v>11</v>
      </c>
      <c r="D78" s="12">
        <v>72.99</v>
      </c>
      <c r="E78" s="12">
        <f>D78*0.6</f>
        <v>43.794</v>
      </c>
      <c r="F78" s="12">
        <v>80.64</v>
      </c>
      <c r="G78" s="12">
        <f>F78*0.4</f>
        <v>32.256</v>
      </c>
      <c r="H78" s="12">
        <f>E78+G78</f>
        <v>76.05</v>
      </c>
      <c r="I78" s="17">
        <f>RANK(H78,$H$3:$H$137)</f>
        <v>76</v>
      </c>
      <c r="J78" s="10"/>
    </row>
    <row r="79" spans="1:10" ht="19.5" customHeight="1">
      <c r="A79" s="10" t="s">
        <v>163</v>
      </c>
      <c r="B79" s="11" t="s">
        <v>164</v>
      </c>
      <c r="C79" s="10" t="s">
        <v>11</v>
      </c>
      <c r="D79" s="12">
        <v>72.18</v>
      </c>
      <c r="E79" s="12">
        <f>D79*0.6</f>
        <v>43.308</v>
      </c>
      <c r="F79" s="12">
        <v>81.72</v>
      </c>
      <c r="G79" s="12">
        <f>F79*0.4</f>
        <v>32.688</v>
      </c>
      <c r="H79" s="12">
        <f>E79+G79</f>
        <v>75.99600000000001</v>
      </c>
      <c r="I79" s="17">
        <f>RANK(H79,$H$3:$H$137)</f>
        <v>77</v>
      </c>
      <c r="J79" s="10"/>
    </row>
    <row r="80" spans="1:10" s="26" customFormat="1" ht="19.5" customHeight="1">
      <c r="A80" s="10" t="s">
        <v>165</v>
      </c>
      <c r="B80" s="11" t="s">
        <v>166</v>
      </c>
      <c r="C80" s="10" t="s">
        <v>11</v>
      </c>
      <c r="D80" s="12">
        <v>73.27</v>
      </c>
      <c r="E80" s="12">
        <f>D80*0.6</f>
        <v>43.961999999999996</v>
      </c>
      <c r="F80" s="12">
        <v>80.08</v>
      </c>
      <c r="G80" s="12">
        <f>F80*0.4</f>
        <v>32.032000000000004</v>
      </c>
      <c r="H80" s="12">
        <f>E80+G80</f>
        <v>75.994</v>
      </c>
      <c r="I80" s="17">
        <f>RANK(H80,$H$3:$H$137)</f>
        <v>78</v>
      </c>
      <c r="J80" s="10"/>
    </row>
    <row r="81" spans="1:10" ht="19.5" customHeight="1">
      <c r="A81" s="10" t="s">
        <v>167</v>
      </c>
      <c r="B81" s="11" t="s">
        <v>168</v>
      </c>
      <c r="C81" s="10" t="s">
        <v>11</v>
      </c>
      <c r="D81" s="12">
        <v>72.26</v>
      </c>
      <c r="E81" s="12">
        <f>D81*0.6</f>
        <v>43.356</v>
      </c>
      <c r="F81" s="12">
        <v>81.3</v>
      </c>
      <c r="G81" s="12">
        <f>F81*0.4</f>
        <v>32.52</v>
      </c>
      <c r="H81" s="12">
        <f>E81+G81</f>
        <v>75.876</v>
      </c>
      <c r="I81" s="17">
        <f>RANK(H81,$H$3:$H$137)</f>
        <v>79</v>
      </c>
      <c r="J81" s="10"/>
    </row>
    <row r="82" spans="1:10" ht="19.5" customHeight="1">
      <c r="A82" s="10" t="s">
        <v>169</v>
      </c>
      <c r="B82" s="11" t="s">
        <v>170</v>
      </c>
      <c r="C82" s="10" t="s">
        <v>11</v>
      </c>
      <c r="D82" s="12">
        <v>74.27</v>
      </c>
      <c r="E82" s="12">
        <f>D82*0.6</f>
        <v>44.562</v>
      </c>
      <c r="F82" s="12">
        <v>78.26</v>
      </c>
      <c r="G82" s="12">
        <f>F82*0.4</f>
        <v>31.304000000000002</v>
      </c>
      <c r="H82" s="12">
        <f>E82+G82</f>
        <v>75.866</v>
      </c>
      <c r="I82" s="17">
        <f>RANK(H82,$H$3:$H$137)</f>
        <v>80</v>
      </c>
      <c r="J82" s="10"/>
    </row>
    <row r="83" spans="1:10" ht="19.5" customHeight="1">
      <c r="A83" s="10" t="s">
        <v>171</v>
      </c>
      <c r="B83" s="11" t="s">
        <v>172</v>
      </c>
      <c r="C83" s="10" t="s">
        <v>11</v>
      </c>
      <c r="D83" s="12">
        <v>71.71</v>
      </c>
      <c r="E83" s="12">
        <f>D83*0.6</f>
        <v>43.025999999999996</v>
      </c>
      <c r="F83" s="12">
        <v>82.1</v>
      </c>
      <c r="G83" s="12">
        <f>F83*0.4</f>
        <v>32.839999999999996</v>
      </c>
      <c r="H83" s="12">
        <f>E83+G83</f>
        <v>75.86599999999999</v>
      </c>
      <c r="I83" s="17">
        <v>81</v>
      </c>
      <c r="J83" s="10"/>
    </row>
    <row r="84" spans="1:10" ht="19.5" customHeight="1">
      <c r="A84" s="10" t="s">
        <v>173</v>
      </c>
      <c r="B84" s="11" t="s">
        <v>174</v>
      </c>
      <c r="C84" s="10" t="s">
        <v>11</v>
      </c>
      <c r="D84" s="12">
        <v>73.48</v>
      </c>
      <c r="E84" s="12">
        <f>D84*0.6</f>
        <v>44.088</v>
      </c>
      <c r="F84" s="12">
        <v>79.3</v>
      </c>
      <c r="G84" s="12">
        <f>F84*0.4</f>
        <v>31.72</v>
      </c>
      <c r="H84" s="12">
        <f>E84+G84</f>
        <v>75.80799999999999</v>
      </c>
      <c r="I84" s="17">
        <f>RANK(H84,$H$3:$H$137)</f>
        <v>82</v>
      </c>
      <c r="J84" s="10"/>
    </row>
    <row r="85" spans="1:10" ht="19.5" customHeight="1">
      <c r="A85" s="10" t="s">
        <v>175</v>
      </c>
      <c r="B85" s="11" t="s">
        <v>176</v>
      </c>
      <c r="C85" s="10" t="s">
        <v>11</v>
      </c>
      <c r="D85" s="12">
        <v>71.76</v>
      </c>
      <c r="E85" s="12">
        <f>D85*0.6</f>
        <v>43.056000000000004</v>
      </c>
      <c r="F85" s="12">
        <v>81.88</v>
      </c>
      <c r="G85" s="12">
        <f>F85*0.4</f>
        <v>32.752</v>
      </c>
      <c r="H85" s="12">
        <f>E85+G85</f>
        <v>75.808</v>
      </c>
      <c r="I85" s="17">
        <v>83</v>
      </c>
      <c r="J85" s="10"/>
    </row>
    <row r="86" spans="1:10" ht="19.5" customHeight="1">
      <c r="A86" s="10" t="s">
        <v>177</v>
      </c>
      <c r="B86" s="11" t="s">
        <v>178</v>
      </c>
      <c r="C86" s="10" t="s">
        <v>11</v>
      </c>
      <c r="D86" s="13">
        <v>71.81</v>
      </c>
      <c r="E86" s="12">
        <f>D86*0.6</f>
        <v>43.086</v>
      </c>
      <c r="F86" s="13">
        <v>81.68</v>
      </c>
      <c r="G86" s="12">
        <f>F86*0.4</f>
        <v>32.672000000000004</v>
      </c>
      <c r="H86" s="12">
        <f>E86+G86</f>
        <v>75.75800000000001</v>
      </c>
      <c r="I86" s="17">
        <f>RANK(H86,$H$3:$H$137)</f>
        <v>84</v>
      </c>
      <c r="J86" s="10"/>
    </row>
    <row r="87" spans="1:10" ht="19.5" customHeight="1">
      <c r="A87" s="10" t="s">
        <v>179</v>
      </c>
      <c r="B87" s="11" t="s">
        <v>180</v>
      </c>
      <c r="C87" s="10" t="s">
        <v>11</v>
      </c>
      <c r="D87" s="12">
        <v>70.89</v>
      </c>
      <c r="E87" s="12">
        <f>D87*0.6</f>
        <v>42.534</v>
      </c>
      <c r="F87" s="12">
        <v>82.94</v>
      </c>
      <c r="G87" s="12">
        <f>F87*0.4</f>
        <v>33.176</v>
      </c>
      <c r="H87" s="12">
        <f>E87+G87</f>
        <v>75.71000000000001</v>
      </c>
      <c r="I87" s="17">
        <f>RANK(H87,$H$3:$H$137)</f>
        <v>85</v>
      </c>
      <c r="J87" s="10"/>
    </row>
    <row r="88" spans="1:10" ht="19.5" customHeight="1">
      <c r="A88" s="10" t="s">
        <v>181</v>
      </c>
      <c r="B88" s="11" t="s">
        <v>182</v>
      </c>
      <c r="C88" s="10" t="s">
        <v>11</v>
      </c>
      <c r="D88" s="12">
        <v>71.82</v>
      </c>
      <c r="E88" s="12">
        <f>D88*0.6</f>
        <v>43.09199999999999</v>
      </c>
      <c r="F88" s="12">
        <v>81.46</v>
      </c>
      <c r="G88" s="12">
        <f>F88*0.4</f>
        <v>32.583999999999996</v>
      </c>
      <c r="H88" s="12">
        <f>E88+G88</f>
        <v>75.67599999999999</v>
      </c>
      <c r="I88" s="17">
        <f>RANK(H88,$H$3:$H$137)</f>
        <v>86</v>
      </c>
      <c r="J88" s="10"/>
    </row>
    <row r="89" spans="1:10" ht="19.5" customHeight="1">
      <c r="A89" s="10" t="s">
        <v>183</v>
      </c>
      <c r="B89" s="11" t="s">
        <v>184</v>
      </c>
      <c r="C89" s="10" t="s">
        <v>11</v>
      </c>
      <c r="D89" s="12">
        <v>72.32</v>
      </c>
      <c r="E89" s="12">
        <f>D89*0.6</f>
        <v>43.391999999999996</v>
      </c>
      <c r="F89" s="12">
        <v>80.66</v>
      </c>
      <c r="G89" s="12">
        <f>F89*0.4</f>
        <v>32.264</v>
      </c>
      <c r="H89" s="12">
        <f>E89+G89</f>
        <v>75.656</v>
      </c>
      <c r="I89" s="17">
        <f>RANK(H89,$H$3:$H$137)</f>
        <v>87</v>
      </c>
      <c r="J89" s="10"/>
    </row>
    <row r="90" spans="1:10" ht="19.5" customHeight="1">
      <c r="A90" s="10" t="s">
        <v>185</v>
      </c>
      <c r="B90" s="11" t="s">
        <v>186</v>
      </c>
      <c r="C90" s="10" t="s">
        <v>11</v>
      </c>
      <c r="D90" s="13">
        <v>71.21</v>
      </c>
      <c r="E90" s="12">
        <f>D90*0.6</f>
        <v>42.72599999999999</v>
      </c>
      <c r="F90" s="13">
        <v>82.28</v>
      </c>
      <c r="G90" s="12">
        <f>F90*0.4</f>
        <v>32.912</v>
      </c>
      <c r="H90" s="12">
        <f>E90+G90</f>
        <v>75.63799999999999</v>
      </c>
      <c r="I90" s="17">
        <f>RANK(H90,$H$3:$H$137)</f>
        <v>88</v>
      </c>
      <c r="J90" s="10"/>
    </row>
    <row r="91" spans="1:10" ht="19.5" customHeight="1">
      <c r="A91" s="31" t="s">
        <v>187</v>
      </c>
      <c r="B91" s="31" t="s">
        <v>188</v>
      </c>
      <c r="C91" s="31" t="s">
        <v>11</v>
      </c>
      <c r="D91" s="12">
        <v>69.95</v>
      </c>
      <c r="E91" s="12">
        <f>D91*0.6</f>
        <v>41.97</v>
      </c>
      <c r="F91" s="32">
        <v>83.94</v>
      </c>
      <c r="G91" s="12">
        <f>F91*0.4</f>
        <v>33.576</v>
      </c>
      <c r="H91" s="12">
        <f>E91+G91</f>
        <v>75.54599999999999</v>
      </c>
      <c r="I91" s="17">
        <f>RANK(H91,$H$3:$H$137)</f>
        <v>89</v>
      </c>
      <c r="J91" s="34"/>
    </row>
    <row r="92" spans="1:10" ht="19.5" customHeight="1">
      <c r="A92" s="10" t="s">
        <v>189</v>
      </c>
      <c r="B92" s="11" t="s">
        <v>190</v>
      </c>
      <c r="C92" s="10" t="s">
        <v>11</v>
      </c>
      <c r="D92" s="12">
        <v>72.33</v>
      </c>
      <c r="E92" s="12">
        <f>D92*0.6</f>
        <v>43.397999999999996</v>
      </c>
      <c r="F92" s="12">
        <v>80.3</v>
      </c>
      <c r="G92" s="12">
        <f>F92*0.4</f>
        <v>32.12</v>
      </c>
      <c r="H92" s="12">
        <f>E92+G92</f>
        <v>75.518</v>
      </c>
      <c r="I92" s="17">
        <v>90</v>
      </c>
      <c r="J92" s="10"/>
    </row>
    <row r="93" spans="1:10" ht="19.5" customHeight="1">
      <c r="A93" s="31" t="s">
        <v>191</v>
      </c>
      <c r="B93" s="31" t="s">
        <v>192</v>
      </c>
      <c r="C93" s="31" t="s">
        <v>11</v>
      </c>
      <c r="D93" s="12">
        <v>70.31</v>
      </c>
      <c r="E93" s="12">
        <f>D93*0.6</f>
        <v>42.186</v>
      </c>
      <c r="F93" s="32">
        <v>83.34</v>
      </c>
      <c r="G93" s="12">
        <f>F93*0.4</f>
        <v>33.336000000000006</v>
      </c>
      <c r="H93" s="12">
        <f>E93+G93</f>
        <v>75.522</v>
      </c>
      <c r="I93" s="17">
        <v>91</v>
      </c>
      <c r="J93" s="34"/>
    </row>
    <row r="94" spans="1:10" ht="19.5" customHeight="1">
      <c r="A94" s="10" t="s">
        <v>193</v>
      </c>
      <c r="B94" s="11" t="s">
        <v>194</v>
      </c>
      <c r="C94" s="10" t="s">
        <v>11</v>
      </c>
      <c r="D94" s="12">
        <v>73.07</v>
      </c>
      <c r="E94" s="12">
        <f>D94*0.6</f>
        <v>43.84199999999999</v>
      </c>
      <c r="F94" s="12">
        <v>79.18</v>
      </c>
      <c r="G94" s="12">
        <f>F94*0.4</f>
        <v>31.672000000000004</v>
      </c>
      <c r="H94" s="12">
        <f>E94+G94</f>
        <v>75.514</v>
      </c>
      <c r="I94" s="17">
        <f>RANK(H94,$H$3:$H$137)</f>
        <v>92</v>
      </c>
      <c r="J94" s="10"/>
    </row>
    <row r="95" spans="1:10" ht="19.5" customHeight="1">
      <c r="A95" s="10" t="s">
        <v>195</v>
      </c>
      <c r="B95" s="11" t="s">
        <v>196</v>
      </c>
      <c r="C95" s="10" t="s">
        <v>11</v>
      </c>
      <c r="D95" s="12">
        <v>71.07</v>
      </c>
      <c r="E95" s="12">
        <f>D95*0.6</f>
        <v>42.641999999999996</v>
      </c>
      <c r="F95" s="12">
        <v>82.18</v>
      </c>
      <c r="G95" s="12">
        <f>F95*0.4</f>
        <v>32.87200000000001</v>
      </c>
      <c r="H95" s="12">
        <f>E95+G95</f>
        <v>75.51400000000001</v>
      </c>
      <c r="I95" s="17">
        <v>93</v>
      </c>
      <c r="J95" s="10"/>
    </row>
    <row r="96" spans="1:10" s="26" customFormat="1" ht="19.5" customHeight="1">
      <c r="A96" s="31" t="s">
        <v>197</v>
      </c>
      <c r="B96" s="31" t="s">
        <v>198</v>
      </c>
      <c r="C96" s="31" t="s">
        <v>11</v>
      </c>
      <c r="D96" s="12">
        <v>70.56</v>
      </c>
      <c r="E96" s="12">
        <f>D96*0.6</f>
        <v>42.336</v>
      </c>
      <c r="F96" s="32">
        <v>82.76</v>
      </c>
      <c r="G96" s="12">
        <f>F96*0.4</f>
        <v>33.104000000000006</v>
      </c>
      <c r="H96" s="12">
        <f>E96+G96</f>
        <v>75.44</v>
      </c>
      <c r="I96" s="17">
        <f>RANK(H96,$H$3:$H$137)</f>
        <v>94</v>
      </c>
      <c r="J96" s="34"/>
    </row>
    <row r="97" spans="1:10" ht="19.5" customHeight="1">
      <c r="A97" s="31" t="s">
        <v>199</v>
      </c>
      <c r="B97" s="31" t="s">
        <v>200</v>
      </c>
      <c r="C97" s="31" t="s">
        <v>11</v>
      </c>
      <c r="D97" s="12">
        <v>69.91</v>
      </c>
      <c r="E97" s="12">
        <f>D97*0.6</f>
        <v>41.946</v>
      </c>
      <c r="F97" s="32">
        <v>83.72</v>
      </c>
      <c r="G97" s="12">
        <f>F97*0.4</f>
        <v>33.488</v>
      </c>
      <c r="H97" s="12">
        <f>E97+G97</f>
        <v>75.434</v>
      </c>
      <c r="I97" s="17">
        <f>RANK(H97,$H$3:$H$137)</f>
        <v>95</v>
      </c>
      <c r="J97" s="34"/>
    </row>
    <row r="98" spans="1:10" s="26" customFormat="1" ht="19.5" customHeight="1">
      <c r="A98" s="10" t="s">
        <v>201</v>
      </c>
      <c r="B98" s="11" t="s">
        <v>202</v>
      </c>
      <c r="C98" s="10" t="s">
        <v>11</v>
      </c>
      <c r="D98" s="12">
        <v>71.05</v>
      </c>
      <c r="E98" s="12">
        <f>D98*0.6</f>
        <v>42.629999999999995</v>
      </c>
      <c r="F98" s="12">
        <v>81.72</v>
      </c>
      <c r="G98" s="12">
        <f>F98*0.4</f>
        <v>32.688</v>
      </c>
      <c r="H98" s="12">
        <f>E98+G98</f>
        <v>75.318</v>
      </c>
      <c r="I98" s="17">
        <f>RANK(H98,$H$3:$H$137)</f>
        <v>96</v>
      </c>
      <c r="J98" s="10"/>
    </row>
    <row r="99" spans="1:10" ht="19.5" customHeight="1">
      <c r="A99" s="31" t="s">
        <v>203</v>
      </c>
      <c r="B99" s="31" t="s">
        <v>204</v>
      </c>
      <c r="C99" s="31" t="s">
        <v>11</v>
      </c>
      <c r="D99" s="12">
        <v>70.37</v>
      </c>
      <c r="E99" s="12">
        <f>D99*0.6</f>
        <v>42.222</v>
      </c>
      <c r="F99" s="32">
        <v>82.7</v>
      </c>
      <c r="G99" s="12">
        <f>F99*0.4</f>
        <v>33.080000000000005</v>
      </c>
      <c r="H99" s="12">
        <f>E99+G99</f>
        <v>75.302</v>
      </c>
      <c r="I99" s="17">
        <f>RANK(H99,$H$3:$H$137)</f>
        <v>97</v>
      </c>
      <c r="J99" s="34"/>
    </row>
    <row r="100" spans="1:10" ht="19.5" customHeight="1">
      <c r="A100" s="10" t="s">
        <v>205</v>
      </c>
      <c r="B100" s="11" t="s">
        <v>206</v>
      </c>
      <c r="C100" s="10" t="s">
        <v>11</v>
      </c>
      <c r="D100" s="12">
        <v>71.51</v>
      </c>
      <c r="E100" s="12">
        <f>D100*0.6</f>
        <v>42.906</v>
      </c>
      <c r="F100" s="12">
        <v>80.8</v>
      </c>
      <c r="G100" s="12">
        <f>F100*0.4</f>
        <v>32.32</v>
      </c>
      <c r="H100" s="12">
        <f>E100+G100</f>
        <v>75.226</v>
      </c>
      <c r="I100" s="17">
        <f>RANK(H100,$H$3:$H$137)</f>
        <v>98</v>
      </c>
      <c r="J100" s="10"/>
    </row>
    <row r="101" spans="1:10" ht="19.5" customHeight="1">
      <c r="A101" s="10" t="s">
        <v>207</v>
      </c>
      <c r="B101" s="11" t="s">
        <v>208</v>
      </c>
      <c r="C101" s="10" t="s">
        <v>11</v>
      </c>
      <c r="D101" s="12">
        <v>73.71</v>
      </c>
      <c r="E101" s="12">
        <f>D101*0.6</f>
        <v>44.22599999999999</v>
      </c>
      <c r="F101" s="12">
        <v>77.48</v>
      </c>
      <c r="G101" s="12">
        <f>F101*0.4</f>
        <v>30.992000000000004</v>
      </c>
      <c r="H101" s="12">
        <f>E101+G101</f>
        <v>75.21799999999999</v>
      </c>
      <c r="I101" s="17">
        <f>RANK(H101,$H$3:$H$137)</f>
        <v>99</v>
      </c>
      <c r="J101" s="10"/>
    </row>
    <row r="102" spans="1:10" ht="19.5" customHeight="1">
      <c r="A102" s="10" t="s">
        <v>209</v>
      </c>
      <c r="B102" s="11" t="s">
        <v>210</v>
      </c>
      <c r="C102" s="10" t="s">
        <v>11</v>
      </c>
      <c r="D102" s="13">
        <v>71.75</v>
      </c>
      <c r="E102" s="12">
        <f>D102*0.6</f>
        <v>43.05</v>
      </c>
      <c r="F102" s="13">
        <v>80.3</v>
      </c>
      <c r="G102" s="12">
        <f>F102*0.4</f>
        <v>32.12</v>
      </c>
      <c r="H102" s="12">
        <f>E102+G102</f>
        <v>75.16999999999999</v>
      </c>
      <c r="I102" s="17">
        <f>RANK(H102,$H$3:$H$137)</f>
        <v>100</v>
      </c>
      <c r="J102" s="10"/>
    </row>
    <row r="103" spans="1:10" ht="19.5" customHeight="1">
      <c r="A103" s="31" t="s">
        <v>211</v>
      </c>
      <c r="B103" s="31" t="s">
        <v>212</v>
      </c>
      <c r="C103" s="31" t="s">
        <v>11</v>
      </c>
      <c r="D103" s="12">
        <v>70.36</v>
      </c>
      <c r="E103" s="12">
        <f>D103*0.6</f>
        <v>42.216</v>
      </c>
      <c r="F103" s="32">
        <v>82.38</v>
      </c>
      <c r="G103" s="12">
        <f>F103*0.4</f>
        <v>32.952</v>
      </c>
      <c r="H103" s="12">
        <f>E103+G103</f>
        <v>75.168</v>
      </c>
      <c r="I103" s="17">
        <f>RANK(H103,$H$3:$H$137)</f>
        <v>101</v>
      </c>
      <c r="J103" s="34"/>
    </row>
    <row r="104" spans="1:10" ht="19.5" customHeight="1">
      <c r="A104" s="10" t="s">
        <v>213</v>
      </c>
      <c r="B104" s="11" t="s">
        <v>214</v>
      </c>
      <c r="C104" s="10" t="s">
        <v>11</v>
      </c>
      <c r="D104" s="12">
        <v>71.74</v>
      </c>
      <c r="E104" s="12">
        <f>D104*0.6</f>
        <v>43.044</v>
      </c>
      <c r="F104" s="12">
        <v>80.22</v>
      </c>
      <c r="G104" s="12">
        <f>F104*0.4</f>
        <v>32.088</v>
      </c>
      <c r="H104" s="12">
        <f>E104+G104</f>
        <v>75.132</v>
      </c>
      <c r="I104" s="17">
        <f>RANK(H104,$H$3:$H$137)</f>
        <v>102</v>
      </c>
      <c r="J104" s="10"/>
    </row>
    <row r="105" spans="1:10" ht="19.5" customHeight="1">
      <c r="A105" s="10" t="s">
        <v>215</v>
      </c>
      <c r="B105" s="11" t="s">
        <v>216</v>
      </c>
      <c r="C105" s="10" t="s">
        <v>11</v>
      </c>
      <c r="D105" s="12">
        <v>72.03</v>
      </c>
      <c r="E105" s="12">
        <f>D105*0.6</f>
        <v>43.217999999999996</v>
      </c>
      <c r="F105" s="12">
        <v>79.76</v>
      </c>
      <c r="G105" s="12">
        <f>F105*0.4</f>
        <v>31.904000000000003</v>
      </c>
      <c r="H105" s="12">
        <f>E105+G105</f>
        <v>75.122</v>
      </c>
      <c r="I105" s="17">
        <f>RANK(H105,$H$3:$H$137)</f>
        <v>103</v>
      </c>
      <c r="J105" s="10"/>
    </row>
    <row r="106" spans="1:10" ht="19.5" customHeight="1">
      <c r="A106" s="10" t="s">
        <v>217</v>
      </c>
      <c r="B106" s="11" t="s">
        <v>218</v>
      </c>
      <c r="C106" s="10" t="s">
        <v>11</v>
      </c>
      <c r="D106" s="12">
        <v>70.86</v>
      </c>
      <c r="E106" s="12">
        <f>D106*0.6</f>
        <v>42.516</v>
      </c>
      <c r="F106" s="12">
        <v>81.32</v>
      </c>
      <c r="G106" s="12">
        <f>F106*0.4</f>
        <v>32.528</v>
      </c>
      <c r="H106" s="12">
        <f>E106+G106</f>
        <v>75.044</v>
      </c>
      <c r="I106" s="17">
        <f>RANK(H106,$H$3:$H$137)</f>
        <v>104</v>
      </c>
      <c r="J106" s="10"/>
    </row>
    <row r="107" spans="1:10" s="26" customFormat="1" ht="19.5" customHeight="1">
      <c r="A107" s="10" t="s">
        <v>219</v>
      </c>
      <c r="B107" s="11" t="s">
        <v>220</v>
      </c>
      <c r="C107" s="10" t="s">
        <v>11</v>
      </c>
      <c r="D107" s="12">
        <v>71.6</v>
      </c>
      <c r="E107" s="12">
        <f>D107*0.6</f>
        <v>42.959999999999994</v>
      </c>
      <c r="F107" s="12">
        <v>80</v>
      </c>
      <c r="G107" s="12">
        <f>F107*0.4</f>
        <v>32</v>
      </c>
      <c r="H107" s="12">
        <f>E107+G107</f>
        <v>74.96</v>
      </c>
      <c r="I107" s="17">
        <f>RANK(H107,$H$3:$H$137)</f>
        <v>105</v>
      </c>
      <c r="J107" s="31" t="s">
        <v>20</v>
      </c>
    </row>
    <row r="108" spans="1:10" ht="19.5" customHeight="1">
      <c r="A108" s="10" t="s">
        <v>221</v>
      </c>
      <c r="B108" s="11" t="s">
        <v>222</v>
      </c>
      <c r="C108" s="10" t="s">
        <v>11</v>
      </c>
      <c r="D108" s="12">
        <v>72.17</v>
      </c>
      <c r="E108" s="12">
        <f>D108*0.6</f>
        <v>43.302</v>
      </c>
      <c r="F108" s="12">
        <v>79.14</v>
      </c>
      <c r="G108" s="12">
        <f>F108*0.4</f>
        <v>31.656000000000002</v>
      </c>
      <c r="H108" s="12">
        <f>E108+G108</f>
        <v>74.958</v>
      </c>
      <c r="I108" s="17">
        <f>RANK(H108,$H$3:$H$137)</f>
        <v>106</v>
      </c>
      <c r="J108" s="10"/>
    </row>
    <row r="109" spans="1:10" ht="19.5" customHeight="1">
      <c r="A109" s="10" t="s">
        <v>223</v>
      </c>
      <c r="B109" s="11" t="s">
        <v>224</v>
      </c>
      <c r="C109" s="10" t="s">
        <v>11</v>
      </c>
      <c r="D109" s="12">
        <v>71.42</v>
      </c>
      <c r="E109" s="12">
        <f>D109*0.6</f>
        <v>42.852</v>
      </c>
      <c r="F109" s="12">
        <v>80.16</v>
      </c>
      <c r="G109" s="12">
        <f>F109*0.4</f>
        <v>32.064</v>
      </c>
      <c r="H109" s="12">
        <f>E109+G109</f>
        <v>74.916</v>
      </c>
      <c r="I109" s="17">
        <f>RANK(H109,$H$3:$H$137)</f>
        <v>107</v>
      </c>
      <c r="J109" s="10"/>
    </row>
    <row r="110" spans="1:10" ht="19.5" customHeight="1">
      <c r="A110" s="10" t="s">
        <v>225</v>
      </c>
      <c r="B110" s="11" t="s">
        <v>226</v>
      </c>
      <c r="C110" s="10" t="s">
        <v>11</v>
      </c>
      <c r="D110" s="12">
        <v>72.16</v>
      </c>
      <c r="E110" s="12">
        <f>D110*0.6</f>
        <v>43.296</v>
      </c>
      <c r="F110" s="12">
        <v>78.88</v>
      </c>
      <c r="G110" s="12">
        <f>F110*0.4</f>
        <v>31.552</v>
      </c>
      <c r="H110" s="12">
        <f>E110+G110</f>
        <v>74.848</v>
      </c>
      <c r="I110" s="17">
        <f>RANK(H110,$H$3:$H$137)</f>
        <v>108</v>
      </c>
      <c r="J110" s="10"/>
    </row>
    <row r="111" spans="1:10" ht="19.5" customHeight="1">
      <c r="A111" s="31" t="s">
        <v>227</v>
      </c>
      <c r="B111" s="31" t="s">
        <v>228</v>
      </c>
      <c r="C111" s="31" t="s">
        <v>11</v>
      </c>
      <c r="D111" s="12">
        <v>70.33</v>
      </c>
      <c r="E111" s="12">
        <f>D111*0.6</f>
        <v>42.198</v>
      </c>
      <c r="F111" s="32">
        <v>81.52</v>
      </c>
      <c r="G111" s="12">
        <f>F111*0.4</f>
        <v>32.608</v>
      </c>
      <c r="H111" s="12">
        <f>E111+G111</f>
        <v>74.806</v>
      </c>
      <c r="I111" s="17">
        <f>RANK(H111,$H$3:$H$137)</f>
        <v>109</v>
      </c>
      <c r="J111" s="34"/>
    </row>
    <row r="112" spans="1:10" ht="19.5" customHeight="1">
      <c r="A112" s="10" t="s">
        <v>229</v>
      </c>
      <c r="B112" s="11" t="s">
        <v>230</v>
      </c>
      <c r="C112" s="10" t="s">
        <v>11</v>
      </c>
      <c r="D112" s="12">
        <v>71.08</v>
      </c>
      <c r="E112" s="12">
        <f>D112*0.6</f>
        <v>42.647999999999996</v>
      </c>
      <c r="F112" s="12">
        <v>80.28</v>
      </c>
      <c r="G112" s="12">
        <f>F112*0.4</f>
        <v>32.112</v>
      </c>
      <c r="H112" s="12">
        <f>E112+G112</f>
        <v>74.75999999999999</v>
      </c>
      <c r="I112" s="17">
        <v>110</v>
      </c>
      <c r="J112" s="10"/>
    </row>
    <row r="113" spans="1:10" ht="19.5" customHeight="1">
      <c r="A113" s="31" t="s">
        <v>231</v>
      </c>
      <c r="B113" s="31" t="s">
        <v>232</v>
      </c>
      <c r="C113" s="31" t="s">
        <v>11</v>
      </c>
      <c r="D113" s="12">
        <v>70.66</v>
      </c>
      <c r="E113" s="12">
        <f>D113*0.6</f>
        <v>42.395999999999994</v>
      </c>
      <c r="F113" s="32">
        <v>80.92</v>
      </c>
      <c r="G113" s="12">
        <f>F113*0.4</f>
        <v>32.368</v>
      </c>
      <c r="H113" s="12">
        <f>E113+G113</f>
        <v>74.764</v>
      </c>
      <c r="I113" s="17">
        <v>111</v>
      </c>
      <c r="J113" s="34"/>
    </row>
    <row r="114" spans="1:10" ht="19.5" customHeight="1">
      <c r="A114" s="31" t="s">
        <v>233</v>
      </c>
      <c r="B114" s="31" t="s">
        <v>234</v>
      </c>
      <c r="C114" s="31" t="s">
        <v>11</v>
      </c>
      <c r="D114" s="12">
        <v>70.02</v>
      </c>
      <c r="E114" s="12">
        <f>D114*0.6</f>
        <v>42.01199999999999</v>
      </c>
      <c r="F114" s="32">
        <v>81.76</v>
      </c>
      <c r="G114" s="12">
        <f>F114*0.4</f>
        <v>32.704</v>
      </c>
      <c r="H114" s="12">
        <f>E114+G114</f>
        <v>74.716</v>
      </c>
      <c r="I114" s="17">
        <f>RANK(H114,$H$3:$H$137)</f>
        <v>112</v>
      </c>
      <c r="J114" s="34"/>
    </row>
    <row r="115" spans="1:10" ht="19.5" customHeight="1">
      <c r="A115" s="31" t="s">
        <v>235</v>
      </c>
      <c r="B115" s="31" t="s">
        <v>236</v>
      </c>
      <c r="C115" s="31" t="s">
        <v>11</v>
      </c>
      <c r="D115" s="12">
        <v>70.75</v>
      </c>
      <c r="E115" s="12">
        <f>D115*0.6</f>
        <v>42.449999999999996</v>
      </c>
      <c r="F115" s="32">
        <v>80.38</v>
      </c>
      <c r="G115" s="12">
        <f>F115*0.4</f>
        <v>32.152</v>
      </c>
      <c r="H115" s="12">
        <f>E115+G115</f>
        <v>74.602</v>
      </c>
      <c r="I115" s="17">
        <f>RANK(H115,$H$3:$H$137)</f>
        <v>113</v>
      </c>
      <c r="J115" s="34"/>
    </row>
    <row r="116" spans="1:10" ht="19.5" customHeight="1">
      <c r="A116" s="31" t="s">
        <v>237</v>
      </c>
      <c r="B116" s="31" t="s">
        <v>238</v>
      </c>
      <c r="C116" s="31" t="s">
        <v>11</v>
      </c>
      <c r="D116" s="12">
        <v>70.84</v>
      </c>
      <c r="E116" s="12">
        <f>D116*0.6</f>
        <v>42.504</v>
      </c>
      <c r="F116" s="32">
        <v>80.2</v>
      </c>
      <c r="G116" s="12">
        <f>F116*0.4</f>
        <v>32.080000000000005</v>
      </c>
      <c r="H116" s="12">
        <f>E116+G116</f>
        <v>74.584</v>
      </c>
      <c r="I116" s="17">
        <f>RANK(H116,$H$3:$H$137)</f>
        <v>114</v>
      </c>
      <c r="J116" s="34"/>
    </row>
    <row r="117" spans="1:10" ht="19.5" customHeight="1">
      <c r="A117" s="10" t="s">
        <v>239</v>
      </c>
      <c r="B117" s="11" t="s">
        <v>240</v>
      </c>
      <c r="C117" s="10" t="s">
        <v>11</v>
      </c>
      <c r="D117" s="12">
        <v>71.05</v>
      </c>
      <c r="E117" s="12">
        <f>D117*0.6</f>
        <v>42.629999999999995</v>
      </c>
      <c r="F117" s="12">
        <v>79.86</v>
      </c>
      <c r="G117" s="12">
        <f>F117*0.4</f>
        <v>31.944000000000003</v>
      </c>
      <c r="H117" s="12">
        <f>E117+G117</f>
        <v>74.574</v>
      </c>
      <c r="I117" s="17">
        <f>RANK(H117,$H$3:$H$137)</f>
        <v>115</v>
      </c>
      <c r="J117" s="10"/>
    </row>
    <row r="118" spans="1:10" s="26" customFormat="1" ht="19.5" customHeight="1">
      <c r="A118" s="31" t="s">
        <v>241</v>
      </c>
      <c r="B118" s="31" t="s">
        <v>242</v>
      </c>
      <c r="C118" s="31" t="s">
        <v>11</v>
      </c>
      <c r="D118" s="12">
        <v>70.34</v>
      </c>
      <c r="E118" s="12">
        <f>D118*0.6</f>
        <v>42.204</v>
      </c>
      <c r="F118" s="32">
        <v>80.74</v>
      </c>
      <c r="G118" s="12">
        <f>F118*0.4</f>
        <v>32.296</v>
      </c>
      <c r="H118" s="12">
        <f>E118+G118</f>
        <v>74.5</v>
      </c>
      <c r="I118" s="17">
        <f>RANK(H118,$H$3:$H$137)</f>
        <v>116</v>
      </c>
      <c r="J118" s="34"/>
    </row>
    <row r="119" spans="1:10" ht="19.5" customHeight="1">
      <c r="A119" s="10" t="s">
        <v>243</v>
      </c>
      <c r="B119" s="11" t="s">
        <v>244</v>
      </c>
      <c r="C119" s="10" t="s">
        <v>11</v>
      </c>
      <c r="D119" s="12">
        <v>71.5</v>
      </c>
      <c r="E119" s="12">
        <f>D119*0.6</f>
        <v>42.9</v>
      </c>
      <c r="F119" s="12">
        <v>78.78</v>
      </c>
      <c r="G119" s="12">
        <f>F119*0.4</f>
        <v>31.512</v>
      </c>
      <c r="H119" s="12">
        <f>E119+G119</f>
        <v>74.412</v>
      </c>
      <c r="I119" s="17">
        <f>RANK(H119,$H$3:$H$137)</f>
        <v>117</v>
      </c>
      <c r="J119" s="10"/>
    </row>
    <row r="120" spans="1:10" ht="19.5" customHeight="1">
      <c r="A120" s="10" t="s">
        <v>245</v>
      </c>
      <c r="B120" s="11" t="s">
        <v>246</v>
      </c>
      <c r="C120" s="10" t="s">
        <v>11</v>
      </c>
      <c r="D120" s="12">
        <v>71.82</v>
      </c>
      <c r="E120" s="12">
        <f>D120*0.6</f>
        <v>43.09199999999999</v>
      </c>
      <c r="F120" s="12">
        <v>78.12</v>
      </c>
      <c r="G120" s="12">
        <f>F120*0.4</f>
        <v>31.248000000000005</v>
      </c>
      <c r="H120" s="12">
        <f>E120+G120</f>
        <v>74.34</v>
      </c>
      <c r="I120" s="17">
        <f>RANK(H120,$H$3:$H$137)</f>
        <v>118</v>
      </c>
      <c r="J120" s="10"/>
    </row>
    <row r="121" spans="1:10" s="26" customFormat="1" ht="19.5" customHeight="1">
      <c r="A121" s="31" t="s">
        <v>247</v>
      </c>
      <c r="B121" s="31" t="s">
        <v>248</v>
      </c>
      <c r="C121" s="31" t="s">
        <v>11</v>
      </c>
      <c r="D121" s="12">
        <v>70.85</v>
      </c>
      <c r="E121" s="12">
        <f>D121*0.6</f>
        <v>42.51</v>
      </c>
      <c r="F121" s="32">
        <v>79.26</v>
      </c>
      <c r="G121" s="12">
        <f>F121*0.4</f>
        <v>31.704000000000004</v>
      </c>
      <c r="H121" s="12">
        <f>E121+G121</f>
        <v>74.214</v>
      </c>
      <c r="I121" s="17">
        <f>RANK(H121,$H$3:$H$137)</f>
        <v>119</v>
      </c>
      <c r="J121" s="34"/>
    </row>
    <row r="122" spans="1:10" ht="19.5" customHeight="1">
      <c r="A122" s="10" t="s">
        <v>249</v>
      </c>
      <c r="B122" s="11" t="s">
        <v>250</v>
      </c>
      <c r="C122" s="10" t="s">
        <v>11</v>
      </c>
      <c r="D122" s="12">
        <v>71.08</v>
      </c>
      <c r="E122" s="12">
        <f>D122*0.6</f>
        <v>42.647999999999996</v>
      </c>
      <c r="F122" s="12">
        <v>78.86</v>
      </c>
      <c r="G122" s="12">
        <f>F122*0.4</f>
        <v>31.544</v>
      </c>
      <c r="H122" s="12">
        <f>E122+G122</f>
        <v>74.192</v>
      </c>
      <c r="I122" s="17">
        <f>RANK(H122,$H$3:$H$137)</f>
        <v>120</v>
      </c>
      <c r="J122" s="10"/>
    </row>
    <row r="123" spans="1:10" ht="19.5" customHeight="1">
      <c r="A123" s="10" t="s">
        <v>251</v>
      </c>
      <c r="B123" s="11" t="s">
        <v>252</v>
      </c>
      <c r="C123" s="10" t="s">
        <v>11</v>
      </c>
      <c r="D123" s="12">
        <v>70.92</v>
      </c>
      <c r="E123" s="12">
        <f>D123*0.6</f>
        <v>42.552</v>
      </c>
      <c r="F123" s="12">
        <v>78.92</v>
      </c>
      <c r="G123" s="12">
        <f>F123*0.4</f>
        <v>31.568</v>
      </c>
      <c r="H123" s="12">
        <f>E123+G123</f>
        <v>74.12</v>
      </c>
      <c r="I123" s="17">
        <f>RANK(H123,$H$3:$H$137)</f>
        <v>121</v>
      </c>
      <c r="J123" s="10"/>
    </row>
    <row r="124" spans="1:10" ht="19.5" customHeight="1">
      <c r="A124" s="31" t="s">
        <v>253</v>
      </c>
      <c r="B124" s="31" t="s">
        <v>254</v>
      </c>
      <c r="C124" s="31" t="s">
        <v>11</v>
      </c>
      <c r="D124" s="12">
        <v>70.36</v>
      </c>
      <c r="E124" s="12">
        <f>D124*0.6</f>
        <v>42.216</v>
      </c>
      <c r="F124" s="32">
        <v>79.38</v>
      </c>
      <c r="G124" s="12">
        <f>F124*0.4</f>
        <v>31.752</v>
      </c>
      <c r="H124" s="12">
        <f>E124+G124</f>
        <v>73.968</v>
      </c>
      <c r="I124" s="17">
        <f>RANK(H124,$H$3:$H$137)</f>
        <v>122</v>
      </c>
      <c r="J124" s="34"/>
    </row>
    <row r="125" spans="1:10" s="26" customFormat="1" ht="19.5" customHeight="1">
      <c r="A125" s="31" t="s">
        <v>255</v>
      </c>
      <c r="B125" s="31" t="s">
        <v>256</v>
      </c>
      <c r="C125" s="31" t="s">
        <v>11</v>
      </c>
      <c r="D125" s="12">
        <v>70.62</v>
      </c>
      <c r="E125" s="12">
        <f>D125*0.6</f>
        <v>42.372</v>
      </c>
      <c r="F125" s="32">
        <v>78.26</v>
      </c>
      <c r="G125" s="12">
        <f>F125*0.4</f>
        <v>31.304000000000002</v>
      </c>
      <c r="H125" s="12">
        <f>E125+G125</f>
        <v>73.676</v>
      </c>
      <c r="I125" s="17">
        <f>RANK(H125,$H$3:$H$137)</f>
        <v>123</v>
      </c>
      <c r="J125" s="34"/>
    </row>
    <row r="126" spans="1:10" ht="19.5" customHeight="1">
      <c r="A126" s="31" t="s">
        <v>257</v>
      </c>
      <c r="B126" s="33" t="s">
        <v>258</v>
      </c>
      <c r="C126" s="10" t="s">
        <v>11</v>
      </c>
      <c r="D126" s="12">
        <v>69.87</v>
      </c>
      <c r="E126" s="12">
        <f>D126*0.6</f>
        <v>41.922000000000004</v>
      </c>
      <c r="F126" s="32">
        <v>79.16</v>
      </c>
      <c r="G126" s="12">
        <f>F126*0.4</f>
        <v>31.664</v>
      </c>
      <c r="H126" s="12">
        <f>E126+G126</f>
        <v>73.58600000000001</v>
      </c>
      <c r="I126" s="17">
        <f>RANK(H126,$H$3:$H$137)</f>
        <v>124</v>
      </c>
      <c r="J126" s="34"/>
    </row>
    <row r="127" spans="1:10" s="26" customFormat="1" ht="19.5" customHeight="1">
      <c r="A127" s="31" t="s">
        <v>259</v>
      </c>
      <c r="B127" s="31" t="s">
        <v>260</v>
      </c>
      <c r="C127" s="31" t="s">
        <v>11</v>
      </c>
      <c r="D127" s="12">
        <v>70.72</v>
      </c>
      <c r="E127" s="12">
        <f>D127*0.6</f>
        <v>42.431999999999995</v>
      </c>
      <c r="F127" s="32">
        <v>77.44</v>
      </c>
      <c r="G127" s="12">
        <f>F127*0.4</f>
        <v>30.976</v>
      </c>
      <c r="H127" s="12">
        <f>E127+G127</f>
        <v>73.40799999999999</v>
      </c>
      <c r="I127" s="17">
        <f>RANK(H127,$H$3:$H$137)</f>
        <v>125</v>
      </c>
      <c r="J127" s="34"/>
    </row>
    <row r="128" spans="1:10" ht="19.5" customHeight="1">
      <c r="A128" s="31" t="s">
        <v>261</v>
      </c>
      <c r="B128" s="31" t="s">
        <v>262</v>
      </c>
      <c r="C128" s="31" t="s">
        <v>11</v>
      </c>
      <c r="D128" s="12">
        <v>70.26</v>
      </c>
      <c r="E128" s="12">
        <f>D128*0.6</f>
        <v>42.156</v>
      </c>
      <c r="F128" s="32">
        <v>77.48</v>
      </c>
      <c r="G128" s="12">
        <f>F128*0.4</f>
        <v>30.992000000000004</v>
      </c>
      <c r="H128" s="12">
        <f>E128+G128</f>
        <v>73.148</v>
      </c>
      <c r="I128" s="17">
        <f>RANK(H128,$H$3:$H$137)</f>
        <v>126</v>
      </c>
      <c r="J128" s="34"/>
    </row>
    <row r="129" spans="1:10" ht="19.5" customHeight="1">
      <c r="A129" s="31" t="s">
        <v>263</v>
      </c>
      <c r="B129" s="31" t="s">
        <v>264</v>
      </c>
      <c r="C129" s="31" t="s">
        <v>11</v>
      </c>
      <c r="D129" s="12">
        <v>70.59</v>
      </c>
      <c r="E129" s="12">
        <f>D129*0.6</f>
        <v>42.354</v>
      </c>
      <c r="F129" s="32">
        <v>76.26</v>
      </c>
      <c r="G129" s="12">
        <f>F129*0.4</f>
        <v>30.504000000000005</v>
      </c>
      <c r="H129" s="12">
        <f>E129+G129</f>
        <v>72.858</v>
      </c>
      <c r="I129" s="17">
        <f>RANK(H129,$H$3:$H$137)</f>
        <v>127</v>
      </c>
      <c r="J129" s="34"/>
    </row>
    <row r="130" spans="1:10" ht="19.5" customHeight="1">
      <c r="A130" s="31" t="s">
        <v>265</v>
      </c>
      <c r="B130" s="31" t="s">
        <v>266</v>
      </c>
      <c r="C130" s="31" t="s">
        <v>11</v>
      </c>
      <c r="D130" s="12">
        <v>69.84</v>
      </c>
      <c r="E130" s="12">
        <f>D130*0.6</f>
        <v>41.904</v>
      </c>
      <c r="F130" s="32">
        <v>77.14</v>
      </c>
      <c r="G130" s="12">
        <f>F130*0.4</f>
        <v>30.856</v>
      </c>
      <c r="H130" s="12">
        <f>E130+G130</f>
        <v>72.76</v>
      </c>
      <c r="I130" s="17">
        <f>RANK(H130,$H$3:$H$137)</f>
        <v>128</v>
      </c>
      <c r="J130" s="34"/>
    </row>
    <row r="131" spans="1:10" ht="19.5" customHeight="1">
      <c r="A131" s="31" t="s">
        <v>267</v>
      </c>
      <c r="B131" s="31" t="s">
        <v>268</v>
      </c>
      <c r="C131" s="31" t="s">
        <v>11</v>
      </c>
      <c r="D131" s="12">
        <v>69.8</v>
      </c>
      <c r="E131" s="12">
        <f>D131*0.6</f>
        <v>41.879999999999995</v>
      </c>
      <c r="F131" s="32">
        <v>75.12</v>
      </c>
      <c r="G131" s="12">
        <f>F131*0.4</f>
        <v>30.048000000000002</v>
      </c>
      <c r="H131" s="12">
        <f>E131+G131</f>
        <v>71.928</v>
      </c>
      <c r="I131" s="17">
        <f>RANK(H131,$H$3:$H$137)</f>
        <v>129</v>
      </c>
      <c r="J131" s="34"/>
    </row>
    <row r="132" spans="1:10" ht="19.5" customHeight="1">
      <c r="A132" s="10" t="s">
        <v>269</v>
      </c>
      <c r="B132" s="11" t="s">
        <v>270</v>
      </c>
      <c r="C132" s="10" t="s">
        <v>11</v>
      </c>
      <c r="D132" s="12">
        <v>78.12</v>
      </c>
      <c r="E132" s="12">
        <f>D132*0.6</f>
        <v>46.872</v>
      </c>
      <c r="F132" s="12">
        <v>0</v>
      </c>
      <c r="G132" s="12">
        <f>F132*0.4</f>
        <v>0</v>
      </c>
      <c r="H132" s="12">
        <f>E132+G132</f>
        <v>46.872</v>
      </c>
      <c r="I132" s="17">
        <f>RANK(H132,$H$3:$H$137)</f>
        <v>130</v>
      </c>
      <c r="J132" s="10" t="s">
        <v>271</v>
      </c>
    </row>
    <row r="133" spans="1:10" s="26" customFormat="1" ht="19.5" customHeight="1">
      <c r="A133" s="10" t="s">
        <v>272</v>
      </c>
      <c r="B133" s="11" t="s">
        <v>273</v>
      </c>
      <c r="C133" s="10" t="s">
        <v>11</v>
      </c>
      <c r="D133" s="13">
        <v>74.85</v>
      </c>
      <c r="E133" s="12">
        <f>D133*0.6</f>
        <v>44.91</v>
      </c>
      <c r="F133" s="13">
        <v>0</v>
      </c>
      <c r="G133" s="12">
        <f>F133*0.4</f>
        <v>0</v>
      </c>
      <c r="H133" s="12">
        <f>E133+G133</f>
        <v>44.91</v>
      </c>
      <c r="I133" s="17">
        <f>RANK(H133,$H$3:$H$137)</f>
        <v>131</v>
      </c>
      <c r="J133" s="10" t="s">
        <v>271</v>
      </c>
    </row>
    <row r="134" spans="1:10" ht="18.75" customHeight="1">
      <c r="A134" s="10" t="s">
        <v>274</v>
      </c>
      <c r="B134" s="11" t="s">
        <v>275</v>
      </c>
      <c r="C134" s="10" t="s">
        <v>11</v>
      </c>
      <c r="D134" s="12">
        <v>71.83</v>
      </c>
      <c r="E134" s="12">
        <f>D134*0.6</f>
        <v>43.098</v>
      </c>
      <c r="F134" s="12">
        <v>0</v>
      </c>
      <c r="G134" s="12">
        <f>F134*0.4</f>
        <v>0</v>
      </c>
      <c r="H134" s="12">
        <f>E134+G134</f>
        <v>43.098</v>
      </c>
      <c r="I134" s="17">
        <f>RANK(H134,$H$3:$H$137)</f>
        <v>132</v>
      </c>
      <c r="J134" s="10" t="s">
        <v>271</v>
      </c>
    </row>
    <row r="135" spans="1:10" ht="18.75" customHeight="1">
      <c r="A135" s="10" t="s">
        <v>276</v>
      </c>
      <c r="B135" s="11" t="s">
        <v>277</v>
      </c>
      <c r="C135" s="10" t="s">
        <v>11</v>
      </c>
      <c r="D135" s="12">
        <v>71.56</v>
      </c>
      <c r="E135" s="12">
        <f>D135*0.6</f>
        <v>42.936</v>
      </c>
      <c r="F135" s="12">
        <v>0</v>
      </c>
      <c r="G135" s="12">
        <f>F135*0.4</f>
        <v>0</v>
      </c>
      <c r="H135" s="12">
        <f>E135+G135</f>
        <v>42.936</v>
      </c>
      <c r="I135" s="17">
        <f>RANK(H135,$H$3:$H$137)</f>
        <v>133</v>
      </c>
      <c r="J135" s="10" t="s">
        <v>271</v>
      </c>
    </row>
    <row r="136" spans="1:10" ht="18.75" customHeight="1">
      <c r="A136" s="10" t="s">
        <v>278</v>
      </c>
      <c r="B136" s="11" t="s">
        <v>279</v>
      </c>
      <c r="C136" s="10" t="s">
        <v>11</v>
      </c>
      <c r="D136" s="12">
        <v>71.23</v>
      </c>
      <c r="E136" s="12">
        <f>D136*0.6</f>
        <v>42.738</v>
      </c>
      <c r="F136" s="12">
        <v>0</v>
      </c>
      <c r="G136" s="12">
        <f>F136*0.4</f>
        <v>0</v>
      </c>
      <c r="H136" s="12">
        <f>E136+G136</f>
        <v>42.738</v>
      </c>
      <c r="I136" s="17">
        <f>RANK(H136,$H$3:$H$137)</f>
        <v>134</v>
      </c>
      <c r="J136" s="10" t="s">
        <v>271</v>
      </c>
    </row>
    <row r="137" spans="1:10" ht="18.75" customHeight="1">
      <c r="A137" s="31" t="s">
        <v>280</v>
      </c>
      <c r="B137" s="31" t="s">
        <v>281</v>
      </c>
      <c r="C137" s="31" t="s">
        <v>11</v>
      </c>
      <c r="D137" s="12">
        <v>69.89</v>
      </c>
      <c r="E137" s="12">
        <f>D137*0.6</f>
        <v>41.934</v>
      </c>
      <c r="F137" s="32">
        <v>0</v>
      </c>
      <c r="G137" s="12">
        <f>F137*0.4</f>
        <v>0</v>
      </c>
      <c r="H137" s="12">
        <f>E137+G137</f>
        <v>41.934</v>
      </c>
      <c r="I137" s="17">
        <f>RANK(H137,$H$3:$H$137)</f>
        <v>135</v>
      </c>
      <c r="J137" s="10" t="s">
        <v>271</v>
      </c>
    </row>
    <row r="138" spans="1:10" ht="63" customHeight="1">
      <c r="A138" s="19" t="s">
        <v>282</v>
      </c>
      <c r="B138" s="19"/>
      <c r="C138" s="19"/>
      <c r="D138" s="19"/>
      <c r="E138" s="19"/>
      <c r="F138" s="19"/>
      <c r="G138" s="19"/>
      <c r="H138" s="19"/>
      <c r="I138" s="19"/>
      <c r="J138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A138:J138"/>
  </mergeCells>
  <conditionalFormatting sqref="I3:I137">
    <cfRule type="expression" priority="1" dxfId="0" stopIfTrue="1">
      <formula>AND(COUNTIF($I$3:$I$137,I3)&gt;1,NOT(ISBLANK(I3)))</formula>
    </cfRule>
  </conditionalFormatting>
  <printOptions/>
  <pageMargins left="0.7083333333333334" right="0.7083333333333334" top="0.275" bottom="0.3104166666666667" header="0.2361111111111111" footer="0.11805555555555555"/>
  <pageSetup horizontalDpi="600" verticalDpi="600" orientation="landscape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90" zoomScaleNormal="90" workbookViewId="0" topLeftCell="A1">
      <selection activeCell="M15" sqref="M15"/>
    </sheetView>
  </sheetViews>
  <sheetFormatPr defaultColWidth="9.140625" defaultRowHeight="15"/>
  <cols>
    <col min="1" max="1" width="11.57421875" style="2" customWidth="1"/>
    <col min="2" max="2" width="15.8515625" style="2" customWidth="1"/>
    <col min="3" max="3" width="11.57421875" style="2" customWidth="1"/>
    <col min="4" max="4" width="11.28125" style="3" customWidth="1"/>
    <col min="5" max="5" width="12.421875" style="3" customWidth="1"/>
    <col min="6" max="6" width="12.140625" style="3" customWidth="1"/>
    <col min="7" max="7" width="12.28125" style="3" customWidth="1"/>
    <col min="8" max="8" width="11.421875" style="3" customWidth="1"/>
    <col min="9" max="9" width="8.28125" style="4" customWidth="1"/>
    <col min="10" max="10" width="9.28125" style="5" customWidth="1"/>
    <col min="11" max="16384" width="9.140625" style="1" customWidth="1"/>
  </cols>
  <sheetData>
    <row r="1" spans="1:10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customHeight="1">
      <c r="A2" s="7" t="s">
        <v>1</v>
      </c>
      <c r="B2" s="7" t="s">
        <v>2</v>
      </c>
      <c r="C2" s="7" t="s">
        <v>3</v>
      </c>
      <c r="D2" s="8" t="s">
        <v>283</v>
      </c>
      <c r="E2" s="9">
        <v>0.6</v>
      </c>
      <c r="F2" s="8" t="s">
        <v>5</v>
      </c>
      <c r="G2" s="9">
        <v>0.4</v>
      </c>
      <c r="H2" s="8" t="s">
        <v>6</v>
      </c>
      <c r="I2" s="16" t="s">
        <v>7</v>
      </c>
      <c r="J2" s="7" t="s">
        <v>8</v>
      </c>
    </row>
    <row r="3" spans="1:10" ht="18.75" customHeight="1">
      <c r="A3" s="10" t="s">
        <v>284</v>
      </c>
      <c r="B3" s="11" t="s">
        <v>285</v>
      </c>
      <c r="C3" s="10" t="s">
        <v>286</v>
      </c>
      <c r="D3" s="12">
        <v>80.57</v>
      </c>
      <c r="E3" s="12">
        <f>D3*0.6</f>
        <v>48.34199999999999</v>
      </c>
      <c r="F3" s="12">
        <v>82.92</v>
      </c>
      <c r="G3" s="12">
        <f>F3*0.4</f>
        <v>33.168</v>
      </c>
      <c r="H3" s="12">
        <f>E3+G3</f>
        <v>81.50999999999999</v>
      </c>
      <c r="I3" s="17">
        <f>RANK(H3,$H$3:$H$71)</f>
        <v>1</v>
      </c>
      <c r="J3" s="10"/>
    </row>
    <row r="4" spans="1:10" ht="18.75" customHeight="1">
      <c r="A4" s="10" t="s">
        <v>287</v>
      </c>
      <c r="B4" s="11" t="s">
        <v>288</v>
      </c>
      <c r="C4" s="10" t="s">
        <v>286</v>
      </c>
      <c r="D4" s="12">
        <v>79.32</v>
      </c>
      <c r="E4" s="12">
        <f>D4*0.6</f>
        <v>47.59199999999999</v>
      </c>
      <c r="F4" s="12">
        <v>82.86</v>
      </c>
      <c r="G4" s="12">
        <f>F4*0.4</f>
        <v>33.144</v>
      </c>
      <c r="H4" s="12">
        <f>E4+G4</f>
        <v>80.73599999999999</v>
      </c>
      <c r="I4" s="17">
        <f>RANK(H4,$H$3:$H$71)</f>
        <v>2</v>
      </c>
      <c r="J4" s="10"/>
    </row>
    <row r="5" spans="1:10" ht="18.75" customHeight="1">
      <c r="A5" s="10" t="s">
        <v>289</v>
      </c>
      <c r="B5" s="11" t="s">
        <v>290</v>
      </c>
      <c r="C5" s="10" t="s">
        <v>286</v>
      </c>
      <c r="D5" s="12">
        <v>79.34</v>
      </c>
      <c r="E5" s="12">
        <f>D5*0.6</f>
        <v>47.604</v>
      </c>
      <c r="F5" s="12">
        <v>82.76</v>
      </c>
      <c r="G5" s="12">
        <f>F5*0.4</f>
        <v>33.104000000000006</v>
      </c>
      <c r="H5" s="12">
        <f>E5+G5</f>
        <v>80.708</v>
      </c>
      <c r="I5" s="17">
        <f>RANK(H5,$H$3:$H$71)</f>
        <v>3</v>
      </c>
      <c r="J5" s="10"/>
    </row>
    <row r="6" spans="1:10" ht="18.75" customHeight="1">
      <c r="A6" s="10" t="s">
        <v>291</v>
      </c>
      <c r="B6" s="11" t="s">
        <v>292</v>
      </c>
      <c r="C6" s="10" t="s">
        <v>286</v>
      </c>
      <c r="D6" s="12">
        <v>79.07</v>
      </c>
      <c r="E6" s="12">
        <f>D6*0.6</f>
        <v>47.44199999999999</v>
      </c>
      <c r="F6" s="12">
        <v>82.74</v>
      </c>
      <c r="G6" s="12">
        <f>F6*0.4</f>
        <v>33.096</v>
      </c>
      <c r="H6" s="12">
        <f>E6+G6</f>
        <v>80.53799999999998</v>
      </c>
      <c r="I6" s="17">
        <f>RANK(H6,$H$3:$H$71)</f>
        <v>4</v>
      </c>
      <c r="J6" s="10"/>
    </row>
    <row r="7" spans="1:10" ht="18.75" customHeight="1">
      <c r="A7" s="10" t="s">
        <v>293</v>
      </c>
      <c r="B7" s="11" t="s">
        <v>294</v>
      </c>
      <c r="C7" s="10" t="s">
        <v>286</v>
      </c>
      <c r="D7" s="12">
        <v>79.18</v>
      </c>
      <c r="E7" s="12">
        <f>D7*0.6</f>
        <v>47.508</v>
      </c>
      <c r="F7" s="12">
        <v>82.36</v>
      </c>
      <c r="G7" s="12">
        <f>F7*0.4</f>
        <v>32.944</v>
      </c>
      <c r="H7" s="12">
        <f>E7+G7</f>
        <v>80.452</v>
      </c>
      <c r="I7" s="17">
        <f>RANK(H7,$H$3:$H$71)</f>
        <v>5</v>
      </c>
      <c r="J7" s="10"/>
    </row>
    <row r="8" spans="1:10" ht="18.75" customHeight="1">
      <c r="A8" s="10" t="s">
        <v>295</v>
      </c>
      <c r="B8" s="11" t="s">
        <v>296</v>
      </c>
      <c r="C8" s="10" t="s">
        <v>286</v>
      </c>
      <c r="D8" s="12">
        <v>78.52</v>
      </c>
      <c r="E8" s="12">
        <f>D8*0.6</f>
        <v>47.111999999999995</v>
      </c>
      <c r="F8" s="12">
        <v>83.1</v>
      </c>
      <c r="G8" s="12">
        <f>F8*0.4</f>
        <v>33.24</v>
      </c>
      <c r="H8" s="12">
        <f>E8+G8</f>
        <v>80.352</v>
      </c>
      <c r="I8" s="17">
        <f>RANK(H8,$H$3:$H$71)</f>
        <v>6</v>
      </c>
      <c r="J8" s="10"/>
    </row>
    <row r="9" spans="1:10" ht="18.75" customHeight="1">
      <c r="A9" s="10" t="s">
        <v>297</v>
      </c>
      <c r="B9" s="11" t="s">
        <v>298</v>
      </c>
      <c r="C9" s="10" t="s">
        <v>286</v>
      </c>
      <c r="D9" s="13">
        <v>78.61</v>
      </c>
      <c r="E9" s="12">
        <f>D9*0.6</f>
        <v>47.166</v>
      </c>
      <c r="F9" s="12">
        <v>82.56</v>
      </c>
      <c r="G9" s="12">
        <f>F9*0.4</f>
        <v>33.024</v>
      </c>
      <c r="H9" s="12">
        <f>E9+G9</f>
        <v>80.19</v>
      </c>
      <c r="I9" s="17">
        <f>RANK(H9,$H$3:$H$71)</f>
        <v>7</v>
      </c>
      <c r="J9" s="10"/>
    </row>
    <row r="10" spans="1:10" s="1" customFormat="1" ht="18.75" customHeight="1">
      <c r="A10" s="10" t="s">
        <v>299</v>
      </c>
      <c r="B10" s="11" t="s">
        <v>300</v>
      </c>
      <c r="C10" s="10" t="s">
        <v>286</v>
      </c>
      <c r="D10" s="12">
        <v>77.72</v>
      </c>
      <c r="E10" s="12">
        <f>D10*0.6</f>
        <v>46.632</v>
      </c>
      <c r="F10" s="13">
        <v>83.84</v>
      </c>
      <c r="G10" s="12">
        <f>F10*0.4</f>
        <v>33.536</v>
      </c>
      <c r="H10" s="12">
        <f>E10+G10</f>
        <v>80.168</v>
      </c>
      <c r="I10" s="17">
        <f>RANK(H10,$H$3:$H$71)</f>
        <v>8</v>
      </c>
      <c r="J10" s="10"/>
    </row>
    <row r="11" spans="1:10" ht="18.75" customHeight="1">
      <c r="A11" s="10" t="s">
        <v>301</v>
      </c>
      <c r="B11" s="11" t="s">
        <v>302</v>
      </c>
      <c r="C11" s="10" t="s">
        <v>286</v>
      </c>
      <c r="D11" s="12">
        <v>77.82</v>
      </c>
      <c r="E11" s="12">
        <f>D11*0.6</f>
        <v>46.69199999999999</v>
      </c>
      <c r="F11" s="12">
        <v>82.86</v>
      </c>
      <c r="G11" s="12">
        <f>F11*0.4</f>
        <v>33.144</v>
      </c>
      <c r="H11" s="12">
        <f>E11+G11</f>
        <v>79.83599999999998</v>
      </c>
      <c r="I11" s="17">
        <f>RANK(H11,$H$3:$H$71)</f>
        <v>9</v>
      </c>
      <c r="J11" s="10"/>
    </row>
    <row r="12" spans="1:10" ht="18.75" customHeight="1">
      <c r="A12" s="10" t="s">
        <v>303</v>
      </c>
      <c r="B12" s="11" t="s">
        <v>304</v>
      </c>
      <c r="C12" s="10" t="s">
        <v>286</v>
      </c>
      <c r="D12" s="12">
        <v>78.05</v>
      </c>
      <c r="E12" s="12">
        <f>D12*0.6</f>
        <v>46.83</v>
      </c>
      <c r="F12" s="12">
        <v>82.5</v>
      </c>
      <c r="G12" s="12">
        <f>F12*0.4</f>
        <v>33</v>
      </c>
      <c r="H12" s="12">
        <f>E12+G12</f>
        <v>79.83</v>
      </c>
      <c r="I12" s="17">
        <f>RANK(H12,$H$3:$H$71)</f>
        <v>10</v>
      </c>
      <c r="J12" s="10"/>
    </row>
    <row r="13" spans="1:10" ht="18.75" customHeight="1">
      <c r="A13" s="10" t="s">
        <v>305</v>
      </c>
      <c r="B13" s="11" t="s">
        <v>306</v>
      </c>
      <c r="C13" s="10" t="s">
        <v>286</v>
      </c>
      <c r="D13" s="12">
        <v>78.61</v>
      </c>
      <c r="E13" s="12">
        <f>D13*0.6</f>
        <v>47.166</v>
      </c>
      <c r="F13" s="12">
        <v>81.38</v>
      </c>
      <c r="G13" s="12">
        <f>F13*0.4</f>
        <v>32.552</v>
      </c>
      <c r="H13" s="12">
        <f>E13+G13</f>
        <v>79.71799999999999</v>
      </c>
      <c r="I13" s="17">
        <f>RANK(H13,$H$3:$H$71)</f>
        <v>11</v>
      </c>
      <c r="J13" s="10"/>
    </row>
    <row r="14" spans="1:10" ht="18.75" customHeight="1">
      <c r="A14" s="10" t="s">
        <v>307</v>
      </c>
      <c r="B14" s="11" t="s">
        <v>308</v>
      </c>
      <c r="C14" s="10" t="s">
        <v>286</v>
      </c>
      <c r="D14" s="12">
        <v>77.38</v>
      </c>
      <c r="E14" s="12">
        <f>D14*0.6</f>
        <v>46.428</v>
      </c>
      <c r="F14" s="13">
        <v>83.2</v>
      </c>
      <c r="G14" s="12">
        <f>F14*0.4</f>
        <v>33.28</v>
      </c>
      <c r="H14" s="12">
        <f>E14+G14</f>
        <v>79.708</v>
      </c>
      <c r="I14" s="17">
        <f>RANK(H14,$H$3:$H$71)</f>
        <v>12</v>
      </c>
      <c r="J14" s="10"/>
    </row>
    <row r="15" spans="1:10" ht="18.75" customHeight="1">
      <c r="A15" s="10" t="s">
        <v>309</v>
      </c>
      <c r="B15" s="11" t="s">
        <v>310</v>
      </c>
      <c r="C15" s="10" t="s">
        <v>286</v>
      </c>
      <c r="D15" s="12">
        <v>78.28</v>
      </c>
      <c r="E15" s="12">
        <f>D15*0.6</f>
        <v>46.967999999999996</v>
      </c>
      <c r="F15" s="13">
        <v>81.72</v>
      </c>
      <c r="G15" s="12">
        <f>F15*0.4</f>
        <v>32.688</v>
      </c>
      <c r="H15" s="12">
        <f>E15+G15</f>
        <v>79.656</v>
      </c>
      <c r="I15" s="17">
        <f>RANK(H15,$H$3:$H$71)</f>
        <v>13</v>
      </c>
      <c r="J15" s="10"/>
    </row>
    <row r="16" spans="1:10" ht="18.75" customHeight="1">
      <c r="A16" s="10" t="s">
        <v>311</v>
      </c>
      <c r="B16" s="11" t="s">
        <v>312</v>
      </c>
      <c r="C16" s="10" t="s">
        <v>286</v>
      </c>
      <c r="D16" s="12">
        <v>76.91</v>
      </c>
      <c r="E16" s="12">
        <f>D16*0.6</f>
        <v>46.145999999999994</v>
      </c>
      <c r="F16" s="12">
        <v>83.76</v>
      </c>
      <c r="G16" s="12">
        <f>F16*0.4</f>
        <v>33.504000000000005</v>
      </c>
      <c r="H16" s="12">
        <f>E16+G16</f>
        <v>79.65</v>
      </c>
      <c r="I16" s="17">
        <f>RANK(H16,$H$3:$H$71)</f>
        <v>14</v>
      </c>
      <c r="J16" s="10"/>
    </row>
    <row r="17" spans="1:10" ht="18.75" customHeight="1">
      <c r="A17" s="10" t="s">
        <v>313</v>
      </c>
      <c r="B17" s="11" t="s">
        <v>314</v>
      </c>
      <c r="C17" s="10" t="s">
        <v>286</v>
      </c>
      <c r="D17" s="12">
        <v>77.49</v>
      </c>
      <c r="E17" s="12">
        <f>D17*0.6</f>
        <v>46.49399999999999</v>
      </c>
      <c r="F17" s="12">
        <v>82.78</v>
      </c>
      <c r="G17" s="12">
        <f>F17*0.4</f>
        <v>33.112</v>
      </c>
      <c r="H17" s="12">
        <f>E17+G17</f>
        <v>79.606</v>
      </c>
      <c r="I17" s="17">
        <f>RANK(H17,$H$3:$H$71)</f>
        <v>15</v>
      </c>
      <c r="J17" s="10"/>
    </row>
    <row r="18" spans="1:10" ht="18.75" customHeight="1">
      <c r="A18" s="10" t="s">
        <v>315</v>
      </c>
      <c r="B18" s="11" t="s">
        <v>316</v>
      </c>
      <c r="C18" s="10" t="s">
        <v>286</v>
      </c>
      <c r="D18" s="13">
        <v>77.12</v>
      </c>
      <c r="E18" s="12">
        <f>D18*0.6</f>
        <v>46.272</v>
      </c>
      <c r="F18" s="12">
        <v>83.3</v>
      </c>
      <c r="G18" s="12">
        <f>F18*0.4</f>
        <v>33.32</v>
      </c>
      <c r="H18" s="12">
        <f>E18+G18</f>
        <v>79.592</v>
      </c>
      <c r="I18" s="17">
        <f>RANK(H18,$H$3:$H$71)</f>
        <v>16</v>
      </c>
      <c r="J18" s="10"/>
    </row>
    <row r="19" spans="1:10" ht="18.75" customHeight="1">
      <c r="A19" s="10" t="s">
        <v>317</v>
      </c>
      <c r="B19" s="11" t="s">
        <v>318</v>
      </c>
      <c r="C19" s="10" t="s">
        <v>286</v>
      </c>
      <c r="D19" s="12">
        <v>77.26</v>
      </c>
      <c r="E19" s="12">
        <f>D19*0.6</f>
        <v>46.356</v>
      </c>
      <c r="F19" s="12">
        <v>82.88</v>
      </c>
      <c r="G19" s="12">
        <f>F19*0.4</f>
        <v>33.152</v>
      </c>
      <c r="H19" s="12">
        <f>E19+G19</f>
        <v>79.50800000000001</v>
      </c>
      <c r="I19" s="17">
        <f>RANK(H19,$H$3:$H$71)</f>
        <v>17</v>
      </c>
      <c r="J19" s="10"/>
    </row>
    <row r="20" spans="1:10" ht="18.75" customHeight="1">
      <c r="A20" s="10" t="s">
        <v>319</v>
      </c>
      <c r="B20" s="11" t="s">
        <v>320</v>
      </c>
      <c r="C20" s="10" t="s">
        <v>286</v>
      </c>
      <c r="D20" s="12">
        <v>77.56</v>
      </c>
      <c r="E20" s="12">
        <f>D20*0.6</f>
        <v>46.536</v>
      </c>
      <c r="F20" s="12">
        <v>82.32</v>
      </c>
      <c r="G20" s="12">
        <f>F20*0.4</f>
        <v>32.928</v>
      </c>
      <c r="H20" s="12">
        <f>E20+G20</f>
        <v>79.464</v>
      </c>
      <c r="I20" s="17">
        <f>RANK(H20,$H$3:$H$71)</f>
        <v>18</v>
      </c>
      <c r="J20" s="10"/>
    </row>
    <row r="21" spans="1:10" ht="18.75" customHeight="1">
      <c r="A21" s="10" t="s">
        <v>321</v>
      </c>
      <c r="B21" s="11" t="s">
        <v>322</v>
      </c>
      <c r="C21" s="10" t="s">
        <v>286</v>
      </c>
      <c r="D21" s="12">
        <v>76.55</v>
      </c>
      <c r="E21" s="12">
        <f>D21*0.6</f>
        <v>45.93</v>
      </c>
      <c r="F21" s="12">
        <v>83.74</v>
      </c>
      <c r="G21" s="12">
        <f>F21*0.4</f>
        <v>33.496</v>
      </c>
      <c r="H21" s="12">
        <f>E21+G21</f>
        <v>79.426</v>
      </c>
      <c r="I21" s="17">
        <f>RANK(H21,$H$3:$H$71)</f>
        <v>19</v>
      </c>
      <c r="J21" s="10"/>
    </row>
    <row r="22" spans="1:10" ht="18.75" customHeight="1">
      <c r="A22" s="10" t="s">
        <v>323</v>
      </c>
      <c r="B22" s="11" t="s">
        <v>324</v>
      </c>
      <c r="C22" s="10" t="s">
        <v>286</v>
      </c>
      <c r="D22" s="12">
        <v>77.37</v>
      </c>
      <c r="E22" s="12">
        <f>D22*0.6</f>
        <v>46.422000000000004</v>
      </c>
      <c r="F22" s="12">
        <v>82.46</v>
      </c>
      <c r="G22" s="12">
        <f>F22*0.4</f>
        <v>32.984</v>
      </c>
      <c r="H22" s="12">
        <f>E22+G22</f>
        <v>79.406</v>
      </c>
      <c r="I22" s="17">
        <f>RANK(H22,$H$3:$H$71)</f>
        <v>20</v>
      </c>
      <c r="J22" s="10"/>
    </row>
    <row r="23" spans="1:10" ht="18.75" customHeight="1">
      <c r="A23" s="10" t="s">
        <v>325</v>
      </c>
      <c r="B23" s="11" t="s">
        <v>326</v>
      </c>
      <c r="C23" s="10" t="s">
        <v>286</v>
      </c>
      <c r="D23" s="12">
        <v>76.87</v>
      </c>
      <c r="E23" s="12">
        <f>D23*0.6</f>
        <v>46.122</v>
      </c>
      <c r="F23" s="12">
        <v>83.2</v>
      </c>
      <c r="G23" s="12">
        <f>F23*0.4</f>
        <v>33.28</v>
      </c>
      <c r="H23" s="12">
        <f>E23+G23</f>
        <v>79.402</v>
      </c>
      <c r="I23" s="17">
        <f>RANK(H23,$H$3:$H$71)</f>
        <v>21</v>
      </c>
      <c r="J23" s="10"/>
    </row>
    <row r="24" spans="1:10" ht="18.75" customHeight="1">
      <c r="A24" s="10" t="s">
        <v>327</v>
      </c>
      <c r="B24" s="11" t="s">
        <v>328</v>
      </c>
      <c r="C24" s="10" t="s">
        <v>286</v>
      </c>
      <c r="D24" s="12">
        <v>77.77</v>
      </c>
      <c r="E24" s="12">
        <f>D24*0.6</f>
        <v>46.662</v>
      </c>
      <c r="F24" s="13">
        <v>81.64</v>
      </c>
      <c r="G24" s="12">
        <f>F24*0.4</f>
        <v>32.656</v>
      </c>
      <c r="H24" s="12">
        <f>E24+G24</f>
        <v>79.318</v>
      </c>
      <c r="I24" s="17">
        <f>RANK(H24,$H$3:$H$71)</f>
        <v>22</v>
      </c>
      <c r="J24" s="10"/>
    </row>
    <row r="25" spans="1:10" s="1" customFormat="1" ht="18.75" customHeight="1">
      <c r="A25" s="10" t="s">
        <v>329</v>
      </c>
      <c r="B25" s="11" t="s">
        <v>330</v>
      </c>
      <c r="C25" s="10" t="s">
        <v>286</v>
      </c>
      <c r="D25" s="12">
        <v>77.24</v>
      </c>
      <c r="E25" s="12">
        <f>D25*0.6</f>
        <v>46.343999999999994</v>
      </c>
      <c r="F25" s="12">
        <v>82.14</v>
      </c>
      <c r="G25" s="12">
        <f>F25*0.4</f>
        <v>32.856</v>
      </c>
      <c r="H25" s="12">
        <f>E25+G25</f>
        <v>79.19999999999999</v>
      </c>
      <c r="I25" s="17">
        <f>RANK(H25,$H$3:$H$71)</f>
        <v>23</v>
      </c>
      <c r="J25" s="10"/>
    </row>
    <row r="26" spans="1:10" ht="18.75" customHeight="1">
      <c r="A26" s="10" t="s">
        <v>331</v>
      </c>
      <c r="B26" s="11" t="s">
        <v>332</v>
      </c>
      <c r="C26" s="10" t="s">
        <v>286</v>
      </c>
      <c r="D26" s="12">
        <v>75.83</v>
      </c>
      <c r="E26" s="12">
        <f>D26*0.6</f>
        <v>45.498</v>
      </c>
      <c r="F26" s="12">
        <v>84.08</v>
      </c>
      <c r="G26" s="12">
        <f>F26*0.4</f>
        <v>33.632</v>
      </c>
      <c r="H26" s="12">
        <f>E26+G26</f>
        <v>79.13</v>
      </c>
      <c r="I26" s="17">
        <f>RANK(H26,$H$3:$H$71)</f>
        <v>24</v>
      </c>
      <c r="J26" s="10"/>
    </row>
    <row r="27" spans="1:10" ht="18.75" customHeight="1">
      <c r="A27" s="10" t="s">
        <v>333</v>
      </c>
      <c r="B27" s="11" t="s">
        <v>334</v>
      </c>
      <c r="C27" s="10" t="s">
        <v>286</v>
      </c>
      <c r="D27" s="13">
        <v>76.52</v>
      </c>
      <c r="E27" s="12">
        <f>D27*0.6</f>
        <v>45.912</v>
      </c>
      <c r="F27" s="12">
        <v>83.02</v>
      </c>
      <c r="G27" s="12">
        <f>F27*0.4</f>
        <v>33.208</v>
      </c>
      <c r="H27" s="12">
        <f>E27+G27</f>
        <v>79.12</v>
      </c>
      <c r="I27" s="17">
        <f>RANK(H27,$H$3:$H$71)</f>
        <v>25</v>
      </c>
      <c r="J27" s="10"/>
    </row>
    <row r="28" spans="1:10" ht="18.75" customHeight="1">
      <c r="A28" s="10" t="s">
        <v>335</v>
      </c>
      <c r="B28" s="11" t="s">
        <v>336</v>
      </c>
      <c r="C28" s="10" t="s">
        <v>286</v>
      </c>
      <c r="D28" s="12">
        <v>75.61</v>
      </c>
      <c r="E28" s="12">
        <f>D28*0.6</f>
        <v>45.366</v>
      </c>
      <c r="F28" s="12">
        <v>84.18</v>
      </c>
      <c r="G28" s="12">
        <f>F28*0.4</f>
        <v>33.672000000000004</v>
      </c>
      <c r="H28" s="12">
        <f>E28+G28</f>
        <v>79.03800000000001</v>
      </c>
      <c r="I28" s="17">
        <f>RANK(H28,$H$3:$H$71)</f>
        <v>26</v>
      </c>
      <c r="J28" s="10"/>
    </row>
    <row r="29" spans="1:10" ht="18.75" customHeight="1">
      <c r="A29" s="10" t="s">
        <v>337</v>
      </c>
      <c r="B29" s="11" t="s">
        <v>338</v>
      </c>
      <c r="C29" s="10" t="s">
        <v>286</v>
      </c>
      <c r="D29" s="12">
        <v>76.7</v>
      </c>
      <c r="E29" s="12">
        <f>D29*0.6</f>
        <v>46.02</v>
      </c>
      <c r="F29" s="12">
        <v>82.5</v>
      </c>
      <c r="G29" s="12">
        <f>F29*0.4</f>
        <v>33</v>
      </c>
      <c r="H29" s="12">
        <f>E29+G29</f>
        <v>79.02000000000001</v>
      </c>
      <c r="I29" s="17">
        <f>RANK(H29,$H$3:$H$71)</f>
        <v>27</v>
      </c>
      <c r="J29" s="10"/>
    </row>
    <row r="30" spans="1:10" ht="18.75" customHeight="1">
      <c r="A30" s="10" t="s">
        <v>339</v>
      </c>
      <c r="B30" s="11" t="s">
        <v>340</v>
      </c>
      <c r="C30" s="10" t="s">
        <v>286</v>
      </c>
      <c r="D30" s="12">
        <v>75.53</v>
      </c>
      <c r="E30" s="12">
        <f>D30*0.6</f>
        <v>45.318</v>
      </c>
      <c r="F30" s="12">
        <v>83.96</v>
      </c>
      <c r="G30" s="12">
        <f>F30*0.4</f>
        <v>33.583999999999996</v>
      </c>
      <c r="H30" s="12">
        <f>E30+G30</f>
        <v>78.90199999999999</v>
      </c>
      <c r="I30" s="17">
        <f>RANK(H30,$H$3:$H$71)</f>
        <v>28</v>
      </c>
      <c r="J30" s="10"/>
    </row>
    <row r="31" spans="1:10" ht="18.75" customHeight="1">
      <c r="A31" s="10" t="s">
        <v>341</v>
      </c>
      <c r="B31" s="11" t="s">
        <v>342</v>
      </c>
      <c r="C31" s="10" t="s">
        <v>286</v>
      </c>
      <c r="D31" s="12">
        <v>75.7</v>
      </c>
      <c r="E31" s="12">
        <f>D31*0.6</f>
        <v>45.42</v>
      </c>
      <c r="F31" s="12">
        <v>83.52</v>
      </c>
      <c r="G31" s="12">
        <f>F31*0.4</f>
        <v>33.408</v>
      </c>
      <c r="H31" s="12">
        <f>E31+G31</f>
        <v>78.828</v>
      </c>
      <c r="I31" s="17">
        <f>RANK(H31,$H$3:$H$71)</f>
        <v>29</v>
      </c>
      <c r="J31" s="10"/>
    </row>
    <row r="32" spans="1:10" ht="18.75" customHeight="1">
      <c r="A32" s="10" t="s">
        <v>343</v>
      </c>
      <c r="B32" s="11" t="s">
        <v>344</v>
      </c>
      <c r="C32" s="10" t="s">
        <v>286</v>
      </c>
      <c r="D32" s="12">
        <v>76.38</v>
      </c>
      <c r="E32" s="12">
        <f>D32*0.6</f>
        <v>45.827999999999996</v>
      </c>
      <c r="F32" s="12">
        <v>82.48</v>
      </c>
      <c r="G32" s="12">
        <f>F32*0.4</f>
        <v>32.992000000000004</v>
      </c>
      <c r="H32" s="12">
        <f>E32+G32</f>
        <v>78.82</v>
      </c>
      <c r="I32" s="17">
        <f>RANK(H32,$H$3:$H$71)</f>
        <v>30</v>
      </c>
      <c r="J32" s="10"/>
    </row>
    <row r="33" spans="1:10" ht="18.75" customHeight="1">
      <c r="A33" s="10" t="s">
        <v>345</v>
      </c>
      <c r="B33" s="11" t="s">
        <v>346</v>
      </c>
      <c r="C33" s="10" t="s">
        <v>286</v>
      </c>
      <c r="D33" s="12">
        <v>77.1</v>
      </c>
      <c r="E33" s="12">
        <f>D33*0.6</f>
        <v>46.26</v>
      </c>
      <c r="F33" s="12">
        <v>81.3</v>
      </c>
      <c r="G33" s="12">
        <f>F33*0.4</f>
        <v>32.52</v>
      </c>
      <c r="H33" s="12">
        <f>E33+G33</f>
        <v>78.78</v>
      </c>
      <c r="I33" s="17">
        <f>RANK(H33,$H$3:$H$71)</f>
        <v>31</v>
      </c>
      <c r="J33" s="10"/>
    </row>
    <row r="34" spans="1:10" s="1" customFormat="1" ht="18.75" customHeight="1">
      <c r="A34" s="10" t="s">
        <v>347</v>
      </c>
      <c r="B34" s="11" t="s">
        <v>348</v>
      </c>
      <c r="C34" s="10" t="s">
        <v>286</v>
      </c>
      <c r="D34" s="12">
        <v>75.79</v>
      </c>
      <c r="E34" s="12">
        <f>D34*0.6</f>
        <v>45.474000000000004</v>
      </c>
      <c r="F34" s="12">
        <v>83.2</v>
      </c>
      <c r="G34" s="12">
        <f>F34*0.4</f>
        <v>33.28</v>
      </c>
      <c r="H34" s="12">
        <f>E34+G34</f>
        <v>78.754</v>
      </c>
      <c r="I34" s="17">
        <f>RANK(H34,$H$3:$H$71)</f>
        <v>32</v>
      </c>
      <c r="J34" s="10"/>
    </row>
    <row r="35" spans="1:10" ht="18.75" customHeight="1">
      <c r="A35" s="10" t="s">
        <v>349</v>
      </c>
      <c r="B35" s="11" t="s">
        <v>350</v>
      </c>
      <c r="C35" s="10" t="s">
        <v>286</v>
      </c>
      <c r="D35" s="12">
        <v>76.52</v>
      </c>
      <c r="E35" s="12">
        <f>D35*0.6</f>
        <v>45.912</v>
      </c>
      <c r="F35" s="12">
        <v>81.8</v>
      </c>
      <c r="G35" s="12">
        <f>F35*0.4</f>
        <v>32.72</v>
      </c>
      <c r="H35" s="12">
        <f>E35+G35</f>
        <v>78.632</v>
      </c>
      <c r="I35" s="17">
        <f>RANK(H35,$H$3:$H$71)</f>
        <v>33</v>
      </c>
      <c r="J35" s="10"/>
    </row>
    <row r="36" spans="1:10" ht="18.75" customHeight="1">
      <c r="A36" s="10" t="s">
        <v>351</v>
      </c>
      <c r="B36" s="11" t="s">
        <v>352</v>
      </c>
      <c r="C36" s="10" t="s">
        <v>286</v>
      </c>
      <c r="D36" s="12">
        <v>76.97</v>
      </c>
      <c r="E36" s="12">
        <f>D36*0.6</f>
        <v>46.181999999999995</v>
      </c>
      <c r="F36" s="12">
        <v>81.06</v>
      </c>
      <c r="G36" s="12">
        <f>F36*0.4</f>
        <v>32.424</v>
      </c>
      <c r="H36" s="12">
        <f>E36+G36</f>
        <v>78.606</v>
      </c>
      <c r="I36" s="17">
        <f>RANK(H36,$H$3:$H$71)</f>
        <v>34</v>
      </c>
      <c r="J36" s="10"/>
    </row>
    <row r="37" spans="1:10" ht="18.75" customHeight="1">
      <c r="A37" s="10" t="s">
        <v>353</v>
      </c>
      <c r="B37" s="11" t="s">
        <v>354</v>
      </c>
      <c r="C37" s="10" t="s">
        <v>286</v>
      </c>
      <c r="D37" s="12">
        <v>76.47</v>
      </c>
      <c r="E37" s="12">
        <f>D37*0.6</f>
        <v>45.882</v>
      </c>
      <c r="F37" s="12">
        <v>81.68</v>
      </c>
      <c r="G37" s="12">
        <f>F37*0.4</f>
        <v>32.672000000000004</v>
      </c>
      <c r="H37" s="12">
        <f>E37+G37</f>
        <v>78.554</v>
      </c>
      <c r="I37" s="17">
        <f>RANK(H37,$H$3:$H$71)</f>
        <v>35</v>
      </c>
      <c r="J37" s="10"/>
    </row>
    <row r="38" spans="1:10" ht="18.75" customHeight="1">
      <c r="A38" s="10" t="s">
        <v>355</v>
      </c>
      <c r="B38" s="11" t="s">
        <v>356</v>
      </c>
      <c r="C38" s="10" t="s">
        <v>286</v>
      </c>
      <c r="D38" s="12">
        <v>75.64</v>
      </c>
      <c r="E38" s="12">
        <f>D38*0.6</f>
        <v>45.384</v>
      </c>
      <c r="F38" s="12">
        <v>82.78</v>
      </c>
      <c r="G38" s="12">
        <f>F38*0.4</f>
        <v>33.112</v>
      </c>
      <c r="H38" s="12">
        <f>E38+G38</f>
        <v>78.49600000000001</v>
      </c>
      <c r="I38" s="17">
        <f>RANK(H38,$H$3:$H$71)</f>
        <v>36</v>
      </c>
      <c r="J38" s="10"/>
    </row>
    <row r="39" spans="1:10" ht="18.75" customHeight="1">
      <c r="A39" s="10" t="s">
        <v>357</v>
      </c>
      <c r="B39" s="11" t="s">
        <v>358</v>
      </c>
      <c r="C39" s="10" t="s">
        <v>286</v>
      </c>
      <c r="D39" s="12">
        <v>76.93</v>
      </c>
      <c r="E39" s="12">
        <f>D39*0.6</f>
        <v>46.158</v>
      </c>
      <c r="F39" s="12">
        <v>80.58</v>
      </c>
      <c r="G39" s="12">
        <f>F39*0.4</f>
        <v>32.232</v>
      </c>
      <c r="H39" s="12">
        <f>E39+G39</f>
        <v>78.39</v>
      </c>
      <c r="I39" s="17">
        <f>RANK(H39,$H$3:$H$71)</f>
        <v>37</v>
      </c>
      <c r="J39" s="10"/>
    </row>
    <row r="40" spans="1:10" ht="18.75" customHeight="1">
      <c r="A40" s="10" t="s">
        <v>359</v>
      </c>
      <c r="B40" s="11" t="s">
        <v>360</v>
      </c>
      <c r="C40" s="10" t="s">
        <v>286</v>
      </c>
      <c r="D40" s="12">
        <v>75.28</v>
      </c>
      <c r="E40" s="12">
        <f>D40*0.6</f>
        <v>45.168</v>
      </c>
      <c r="F40" s="12">
        <v>82.94</v>
      </c>
      <c r="G40" s="12">
        <f>F40*0.4</f>
        <v>33.176</v>
      </c>
      <c r="H40" s="12">
        <f>E40+G40</f>
        <v>78.344</v>
      </c>
      <c r="I40" s="17">
        <f>RANK(H40,$H$3:$H$71)</f>
        <v>38</v>
      </c>
      <c r="J40" s="10"/>
    </row>
    <row r="41" spans="1:10" ht="18.75" customHeight="1">
      <c r="A41" s="10" t="s">
        <v>361</v>
      </c>
      <c r="B41" s="11" t="s">
        <v>362</v>
      </c>
      <c r="C41" s="10" t="s">
        <v>286</v>
      </c>
      <c r="D41" s="12">
        <v>75.71</v>
      </c>
      <c r="E41" s="12">
        <f>D41*0.6</f>
        <v>45.425999999999995</v>
      </c>
      <c r="F41" s="12">
        <v>82.2</v>
      </c>
      <c r="G41" s="12">
        <f>F41*0.4</f>
        <v>32.88</v>
      </c>
      <c r="H41" s="12">
        <f>E41+G41</f>
        <v>78.306</v>
      </c>
      <c r="I41" s="17">
        <f>RANK(H41,$H$3:$H$71)</f>
        <v>39</v>
      </c>
      <c r="J41" s="10"/>
    </row>
    <row r="42" spans="1:10" ht="18.75" customHeight="1">
      <c r="A42" s="10" t="s">
        <v>363</v>
      </c>
      <c r="B42" s="11" t="s">
        <v>364</v>
      </c>
      <c r="C42" s="10" t="s">
        <v>286</v>
      </c>
      <c r="D42" s="12">
        <v>74.99</v>
      </c>
      <c r="E42" s="12">
        <f>D42*0.6</f>
        <v>44.99399999999999</v>
      </c>
      <c r="F42" s="12">
        <v>83.26</v>
      </c>
      <c r="G42" s="12">
        <f>F42*0.4</f>
        <v>33.304</v>
      </c>
      <c r="H42" s="12">
        <f>E42+G42</f>
        <v>78.298</v>
      </c>
      <c r="I42" s="17">
        <f>RANK(H42,$H$3:$H$71)</f>
        <v>40</v>
      </c>
      <c r="J42" s="10"/>
    </row>
    <row r="43" spans="1:10" ht="18.75" customHeight="1">
      <c r="A43" s="10" t="s">
        <v>365</v>
      </c>
      <c r="B43" s="11" t="s">
        <v>366</v>
      </c>
      <c r="C43" s="10" t="s">
        <v>286</v>
      </c>
      <c r="D43" s="12">
        <v>75.94</v>
      </c>
      <c r="E43" s="12">
        <f>D43*0.6</f>
        <v>45.564</v>
      </c>
      <c r="F43" s="13">
        <v>81.76</v>
      </c>
      <c r="G43" s="12">
        <f>F43*0.4</f>
        <v>32.704</v>
      </c>
      <c r="H43" s="12">
        <f>E43+G43</f>
        <v>78.268</v>
      </c>
      <c r="I43" s="17">
        <v>41</v>
      </c>
      <c r="J43" s="10"/>
    </row>
    <row r="44" spans="1:10" ht="18.75" customHeight="1">
      <c r="A44" s="10" t="s">
        <v>367</v>
      </c>
      <c r="B44" s="11" t="s">
        <v>368</v>
      </c>
      <c r="C44" s="10" t="s">
        <v>286</v>
      </c>
      <c r="D44" s="12">
        <v>75.27</v>
      </c>
      <c r="E44" s="12">
        <f>D44*0.6</f>
        <v>45.162</v>
      </c>
      <c r="F44" s="12">
        <v>82.78</v>
      </c>
      <c r="G44" s="12">
        <f>F44*0.4</f>
        <v>33.112</v>
      </c>
      <c r="H44" s="12">
        <f>E44+G44</f>
        <v>78.274</v>
      </c>
      <c r="I44" s="17">
        <v>42</v>
      </c>
      <c r="J44" s="10"/>
    </row>
    <row r="45" spans="1:10" ht="18.75" customHeight="1">
      <c r="A45" s="10" t="s">
        <v>369</v>
      </c>
      <c r="B45" s="11" t="s">
        <v>370</v>
      </c>
      <c r="C45" s="10" t="s">
        <v>286</v>
      </c>
      <c r="D45" s="12">
        <v>75.95</v>
      </c>
      <c r="E45" s="12">
        <f>D45*0.6</f>
        <v>45.57</v>
      </c>
      <c r="F45" s="12">
        <v>81.58</v>
      </c>
      <c r="G45" s="12">
        <f>F45*0.4</f>
        <v>32.632</v>
      </c>
      <c r="H45" s="12">
        <f>E45+G45</f>
        <v>78.202</v>
      </c>
      <c r="I45" s="17">
        <f>RANK(H45,$H$3:$H$71)</f>
        <v>43</v>
      </c>
      <c r="J45" s="10"/>
    </row>
    <row r="46" spans="1:10" ht="18.75" customHeight="1">
      <c r="A46" s="10" t="s">
        <v>371</v>
      </c>
      <c r="B46" s="11" t="s">
        <v>372</v>
      </c>
      <c r="C46" s="10" t="s">
        <v>286</v>
      </c>
      <c r="D46" s="12">
        <v>75.54</v>
      </c>
      <c r="E46" s="12">
        <f>D46*0.6</f>
        <v>45.324000000000005</v>
      </c>
      <c r="F46" s="12">
        <v>82.14</v>
      </c>
      <c r="G46" s="12">
        <f>F46*0.4</f>
        <v>32.856</v>
      </c>
      <c r="H46" s="12">
        <f>E46+G46</f>
        <v>78.18</v>
      </c>
      <c r="I46" s="17">
        <f>RANK(H46,$H$3:$H$71)</f>
        <v>44</v>
      </c>
      <c r="J46" s="10"/>
    </row>
    <row r="47" spans="1:10" ht="18.75" customHeight="1">
      <c r="A47" s="10" t="s">
        <v>373</v>
      </c>
      <c r="B47" s="11" t="s">
        <v>374</v>
      </c>
      <c r="C47" s="10" t="s">
        <v>286</v>
      </c>
      <c r="D47" s="12">
        <v>76.22</v>
      </c>
      <c r="E47" s="12">
        <f>D47*0.6</f>
        <v>45.732</v>
      </c>
      <c r="F47" s="12">
        <v>81.1</v>
      </c>
      <c r="G47" s="12">
        <f>F47*0.4</f>
        <v>32.44</v>
      </c>
      <c r="H47" s="12">
        <f>E47+G47</f>
        <v>78.172</v>
      </c>
      <c r="I47" s="17">
        <f>RANK(H47,$H$3:$H$71)</f>
        <v>45</v>
      </c>
      <c r="J47" s="10"/>
    </row>
    <row r="48" spans="1:10" ht="18.75" customHeight="1">
      <c r="A48" s="10" t="s">
        <v>375</v>
      </c>
      <c r="B48" s="11" t="s">
        <v>376</v>
      </c>
      <c r="C48" s="10" t="s">
        <v>286</v>
      </c>
      <c r="D48" s="12">
        <v>75.07</v>
      </c>
      <c r="E48" s="12">
        <f>D48*0.6</f>
        <v>45.041999999999994</v>
      </c>
      <c r="F48" s="12">
        <v>82.78</v>
      </c>
      <c r="G48" s="12">
        <f>F48*0.4</f>
        <v>33.112</v>
      </c>
      <c r="H48" s="12">
        <f>E48+G48</f>
        <v>78.154</v>
      </c>
      <c r="I48" s="17">
        <f>RANK(H48,$H$3:$H$71)</f>
        <v>46</v>
      </c>
      <c r="J48" s="10"/>
    </row>
    <row r="49" spans="1:10" ht="18.75" customHeight="1">
      <c r="A49" s="10" t="s">
        <v>377</v>
      </c>
      <c r="B49" s="11" t="s">
        <v>378</v>
      </c>
      <c r="C49" s="10" t="s">
        <v>286</v>
      </c>
      <c r="D49" s="12">
        <v>76</v>
      </c>
      <c r="E49" s="12">
        <f>D49*0.6</f>
        <v>45.6</v>
      </c>
      <c r="F49" s="12">
        <v>81.34</v>
      </c>
      <c r="G49" s="12">
        <f>F49*0.4</f>
        <v>32.536</v>
      </c>
      <c r="H49" s="12">
        <f>E49+G49</f>
        <v>78.136</v>
      </c>
      <c r="I49" s="17">
        <f>RANK(H49,$H$3:$H$71)</f>
        <v>47</v>
      </c>
      <c r="J49" s="10"/>
    </row>
    <row r="50" spans="1:10" ht="18.75" customHeight="1">
      <c r="A50" s="10" t="s">
        <v>379</v>
      </c>
      <c r="B50" s="11" t="s">
        <v>380</v>
      </c>
      <c r="C50" s="10" t="s">
        <v>286</v>
      </c>
      <c r="D50" s="12">
        <v>76.14</v>
      </c>
      <c r="E50" s="12">
        <f>D50*0.6</f>
        <v>45.684</v>
      </c>
      <c r="F50" s="12">
        <v>80.9</v>
      </c>
      <c r="G50" s="12">
        <f>F50*0.4</f>
        <v>32.36000000000001</v>
      </c>
      <c r="H50" s="12">
        <f>E50+G50</f>
        <v>78.04400000000001</v>
      </c>
      <c r="I50" s="17">
        <f>RANK(H50,$H$3:$H$71)</f>
        <v>48</v>
      </c>
      <c r="J50" s="10"/>
    </row>
    <row r="51" spans="1:10" ht="18.75" customHeight="1">
      <c r="A51" s="10" t="s">
        <v>381</v>
      </c>
      <c r="B51" s="11" t="s">
        <v>382</v>
      </c>
      <c r="C51" s="10" t="s">
        <v>286</v>
      </c>
      <c r="D51" s="12">
        <v>75.41</v>
      </c>
      <c r="E51" s="12">
        <f>D51*0.6</f>
        <v>45.245999999999995</v>
      </c>
      <c r="F51" s="12">
        <v>81.9</v>
      </c>
      <c r="G51" s="12">
        <f>F51*0.4</f>
        <v>32.760000000000005</v>
      </c>
      <c r="H51" s="12">
        <f>E51+G51</f>
        <v>78.006</v>
      </c>
      <c r="I51" s="17">
        <f>RANK(H51,$H$3:$H$71)</f>
        <v>49</v>
      </c>
      <c r="J51" s="10"/>
    </row>
    <row r="52" spans="1:10" ht="18.75" customHeight="1">
      <c r="A52" s="10" t="s">
        <v>383</v>
      </c>
      <c r="B52" s="11" t="s">
        <v>384</v>
      </c>
      <c r="C52" s="10" t="s">
        <v>286</v>
      </c>
      <c r="D52" s="12">
        <v>75.33</v>
      </c>
      <c r="E52" s="12">
        <f>D52*0.6</f>
        <v>45.198</v>
      </c>
      <c r="F52" s="12">
        <v>81.96</v>
      </c>
      <c r="G52" s="12">
        <f>F52*0.4</f>
        <v>32.784</v>
      </c>
      <c r="H52" s="12">
        <f>E52+G52</f>
        <v>77.982</v>
      </c>
      <c r="I52" s="17">
        <f>RANK(H52,$H$3:$H$71)</f>
        <v>50</v>
      </c>
      <c r="J52" s="10"/>
    </row>
    <row r="53" spans="1:10" ht="18.75" customHeight="1">
      <c r="A53" s="10" t="s">
        <v>385</v>
      </c>
      <c r="B53" s="11" t="s">
        <v>386</v>
      </c>
      <c r="C53" s="10" t="s">
        <v>286</v>
      </c>
      <c r="D53" s="12">
        <v>75.02</v>
      </c>
      <c r="E53" s="12">
        <f>D53*0.6</f>
        <v>45.01199999999999</v>
      </c>
      <c r="F53" s="12">
        <v>82.14</v>
      </c>
      <c r="G53" s="12">
        <f>F53*0.4</f>
        <v>32.856</v>
      </c>
      <c r="H53" s="12">
        <f>E53+G53</f>
        <v>77.868</v>
      </c>
      <c r="I53" s="17">
        <f>RANK(H53,$H$3:$H$71)</f>
        <v>51</v>
      </c>
      <c r="J53" s="10"/>
    </row>
    <row r="54" spans="1:10" ht="18.75" customHeight="1">
      <c r="A54" s="14" t="s">
        <v>387</v>
      </c>
      <c r="B54" s="14" t="s">
        <v>388</v>
      </c>
      <c r="C54" s="10" t="s">
        <v>286</v>
      </c>
      <c r="D54" s="15">
        <v>74.95</v>
      </c>
      <c r="E54" s="12">
        <f>D54*0.6</f>
        <v>44.97</v>
      </c>
      <c r="F54" s="12">
        <v>82.22</v>
      </c>
      <c r="G54" s="12">
        <f>F54*0.4</f>
        <v>32.888</v>
      </c>
      <c r="H54" s="12">
        <f>E54+G54</f>
        <v>77.858</v>
      </c>
      <c r="I54" s="17">
        <f>RANK(H54,$H$3:$H$71)</f>
        <v>52</v>
      </c>
      <c r="J54" s="18"/>
    </row>
    <row r="55" spans="1:10" ht="18.75" customHeight="1">
      <c r="A55" s="10" t="s">
        <v>389</v>
      </c>
      <c r="B55" s="11" t="s">
        <v>390</v>
      </c>
      <c r="C55" s="10" t="s">
        <v>286</v>
      </c>
      <c r="D55" s="12">
        <v>75.94</v>
      </c>
      <c r="E55" s="12">
        <f>D55*0.6</f>
        <v>45.564</v>
      </c>
      <c r="F55" s="12">
        <v>80.58</v>
      </c>
      <c r="G55" s="12">
        <f>F55*0.4</f>
        <v>32.232</v>
      </c>
      <c r="H55" s="12">
        <f>E55+G55</f>
        <v>77.79599999999999</v>
      </c>
      <c r="I55" s="17">
        <f>RANK(H55,$H$3:$H$71)</f>
        <v>53</v>
      </c>
      <c r="J55" s="10"/>
    </row>
    <row r="56" spans="1:10" ht="18.75" customHeight="1">
      <c r="A56" s="10" t="s">
        <v>391</v>
      </c>
      <c r="B56" s="11" t="s">
        <v>392</v>
      </c>
      <c r="C56" s="10" t="s">
        <v>286</v>
      </c>
      <c r="D56" s="12">
        <v>75.41</v>
      </c>
      <c r="E56" s="12">
        <f>D56*0.6</f>
        <v>45.245999999999995</v>
      </c>
      <c r="F56" s="12">
        <v>81.16</v>
      </c>
      <c r="G56" s="12">
        <f>F56*0.4</f>
        <v>32.464</v>
      </c>
      <c r="H56" s="12">
        <f>E56+G56</f>
        <v>77.71</v>
      </c>
      <c r="I56" s="17">
        <f>RANK(H56,$H$3:$H$71)</f>
        <v>54</v>
      </c>
      <c r="J56" s="10"/>
    </row>
    <row r="57" spans="1:10" ht="18.75" customHeight="1">
      <c r="A57" s="10" t="s">
        <v>393</v>
      </c>
      <c r="B57" s="11" t="s">
        <v>394</v>
      </c>
      <c r="C57" s="10" t="s">
        <v>286</v>
      </c>
      <c r="D57" s="12">
        <v>75.69</v>
      </c>
      <c r="E57" s="12">
        <f>D57*0.6</f>
        <v>45.413999999999994</v>
      </c>
      <c r="F57" s="12">
        <v>80.7</v>
      </c>
      <c r="G57" s="12">
        <f>F57*0.4</f>
        <v>32.28</v>
      </c>
      <c r="H57" s="12">
        <f>E57+G57</f>
        <v>77.69399999999999</v>
      </c>
      <c r="I57" s="17">
        <f>RANK(H57,$H$3:$H$71)</f>
        <v>55</v>
      </c>
      <c r="J57" s="10"/>
    </row>
    <row r="58" spans="1:10" ht="18.75" customHeight="1">
      <c r="A58" s="10" t="s">
        <v>395</v>
      </c>
      <c r="B58" s="11" t="s">
        <v>396</v>
      </c>
      <c r="C58" s="10" t="s">
        <v>286</v>
      </c>
      <c r="D58" s="12">
        <v>75.1</v>
      </c>
      <c r="E58" s="12">
        <f>D58*0.6</f>
        <v>45.059999999999995</v>
      </c>
      <c r="F58" s="12">
        <v>81.56</v>
      </c>
      <c r="G58" s="12">
        <f>F58*0.4</f>
        <v>32.624</v>
      </c>
      <c r="H58" s="12">
        <f>E58+G58</f>
        <v>77.684</v>
      </c>
      <c r="I58" s="17">
        <f>RANK(H58,$H$3:$H$71)</f>
        <v>56</v>
      </c>
      <c r="J58" s="10"/>
    </row>
    <row r="59" spans="1:10" ht="18.75" customHeight="1">
      <c r="A59" s="10" t="s">
        <v>397</v>
      </c>
      <c r="B59" s="11" t="s">
        <v>398</v>
      </c>
      <c r="C59" s="10" t="s">
        <v>286</v>
      </c>
      <c r="D59" s="12">
        <v>75.19</v>
      </c>
      <c r="E59" s="12">
        <f>D59*0.6</f>
        <v>45.114</v>
      </c>
      <c r="F59" s="12">
        <v>81.16</v>
      </c>
      <c r="G59" s="12">
        <f>F59*0.4</f>
        <v>32.464</v>
      </c>
      <c r="H59" s="12">
        <f>E59+G59</f>
        <v>77.578</v>
      </c>
      <c r="I59" s="17">
        <f>RANK(H59,$H$3:$H$71)</f>
        <v>57</v>
      </c>
      <c r="J59" s="10"/>
    </row>
    <row r="60" spans="1:10" ht="18.75" customHeight="1">
      <c r="A60" s="14" t="s">
        <v>399</v>
      </c>
      <c r="B60" s="14" t="s">
        <v>400</v>
      </c>
      <c r="C60" s="10" t="s">
        <v>286</v>
      </c>
      <c r="D60" s="15">
        <v>74.96</v>
      </c>
      <c r="E60" s="12">
        <f>D60*0.6</f>
        <v>44.97599999999999</v>
      </c>
      <c r="F60" s="12">
        <v>81.34</v>
      </c>
      <c r="G60" s="12">
        <f>F60*0.4</f>
        <v>32.536</v>
      </c>
      <c r="H60" s="12">
        <f>E60+G60</f>
        <v>77.512</v>
      </c>
      <c r="I60" s="17">
        <f>RANK(H60,$H$3:$H$71)</f>
        <v>58</v>
      </c>
      <c r="J60" s="18"/>
    </row>
    <row r="61" spans="1:10" ht="18.75" customHeight="1">
      <c r="A61" s="14" t="s">
        <v>401</v>
      </c>
      <c r="B61" s="14" t="s">
        <v>402</v>
      </c>
      <c r="C61" s="10" t="s">
        <v>286</v>
      </c>
      <c r="D61" s="15">
        <v>74.97</v>
      </c>
      <c r="E61" s="12">
        <f>D61*0.6</f>
        <v>44.982</v>
      </c>
      <c r="F61" s="12">
        <v>81.3</v>
      </c>
      <c r="G61" s="12">
        <f>F61*0.4</f>
        <v>32.52</v>
      </c>
      <c r="H61" s="12">
        <f>E61+G61</f>
        <v>77.50200000000001</v>
      </c>
      <c r="I61" s="17">
        <f>RANK(H61,$H$3:$H$71)</f>
        <v>59</v>
      </c>
      <c r="J61" s="18"/>
    </row>
    <row r="62" spans="1:10" ht="18.75" customHeight="1">
      <c r="A62" s="10" t="s">
        <v>403</v>
      </c>
      <c r="B62" s="11" t="s">
        <v>404</v>
      </c>
      <c r="C62" s="10" t="s">
        <v>286</v>
      </c>
      <c r="D62" s="12">
        <v>75.88</v>
      </c>
      <c r="E62" s="12">
        <f>D62*0.6</f>
        <v>45.528</v>
      </c>
      <c r="F62" s="13">
        <v>79.82</v>
      </c>
      <c r="G62" s="12">
        <f>F62*0.4</f>
        <v>31.927999999999997</v>
      </c>
      <c r="H62" s="12">
        <f>E62+G62</f>
        <v>77.45599999999999</v>
      </c>
      <c r="I62" s="17">
        <f>RANK(H62,$H$3:$H$71)</f>
        <v>60</v>
      </c>
      <c r="J62" s="10"/>
    </row>
    <row r="63" spans="1:10" ht="18.75" customHeight="1">
      <c r="A63" s="10" t="s">
        <v>405</v>
      </c>
      <c r="B63" s="11" t="s">
        <v>406</v>
      </c>
      <c r="C63" s="10" t="s">
        <v>286</v>
      </c>
      <c r="D63" s="12">
        <v>81.98</v>
      </c>
      <c r="E63" s="12">
        <f>D63*0.6</f>
        <v>49.188</v>
      </c>
      <c r="F63" s="12">
        <v>0</v>
      </c>
      <c r="G63" s="12">
        <f>F63*0.4</f>
        <v>0</v>
      </c>
      <c r="H63" s="12">
        <f>E63+G63</f>
        <v>49.188</v>
      </c>
      <c r="I63" s="17">
        <f>RANK(H63,$H$3:$H$71)</f>
        <v>61</v>
      </c>
      <c r="J63" s="10" t="s">
        <v>271</v>
      </c>
    </row>
    <row r="64" spans="1:10" ht="18.75" customHeight="1">
      <c r="A64" s="10" t="s">
        <v>407</v>
      </c>
      <c r="B64" s="11" t="s">
        <v>408</v>
      </c>
      <c r="C64" s="10" t="s">
        <v>286</v>
      </c>
      <c r="D64" s="12">
        <v>78.73</v>
      </c>
      <c r="E64" s="12">
        <f>D64*0.6</f>
        <v>47.238</v>
      </c>
      <c r="F64" s="12">
        <v>0</v>
      </c>
      <c r="G64" s="12">
        <f>F64*0.4</f>
        <v>0</v>
      </c>
      <c r="H64" s="12">
        <f>E64+G64</f>
        <v>47.238</v>
      </c>
      <c r="I64" s="17">
        <f>RANK(H64,$H$3:$H$71)</f>
        <v>62</v>
      </c>
      <c r="J64" s="10" t="s">
        <v>271</v>
      </c>
    </row>
    <row r="65" spans="1:10" ht="18.75" customHeight="1">
      <c r="A65" s="10" t="s">
        <v>409</v>
      </c>
      <c r="B65" s="11" t="s">
        <v>410</v>
      </c>
      <c r="C65" s="10" t="s">
        <v>286</v>
      </c>
      <c r="D65" s="12">
        <v>77.29</v>
      </c>
      <c r="E65" s="12">
        <f>D65*0.6</f>
        <v>46.374</v>
      </c>
      <c r="F65" s="12">
        <v>0</v>
      </c>
      <c r="G65" s="12">
        <f>F65*0.4</f>
        <v>0</v>
      </c>
      <c r="H65" s="12">
        <f>E65+G65</f>
        <v>46.374</v>
      </c>
      <c r="I65" s="17">
        <f>RANK(H65,$H$3:$H$71)</f>
        <v>63</v>
      </c>
      <c r="J65" s="10" t="s">
        <v>271</v>
      </c>
    </row>
    <row r="66" spans="1:10" ht="18.75" customHeight="1">
      <c r="A66" s="10" t="s">
        <v>411</v>
      </c>
      <c r="B66" s="11" t="s">
        <v>412</v>
      </c>
      <c r="C66" s="10" t="s">
        <v>286</v>
      </c>
      <c r="D66" s="12">
        <v>76.31</v>
      </c>
      <c r="E66" s="12">
        <f>D66*0.6</f>
        <v>45.786</v>
      </c>
      <c r="F66" s="12">
        <v>0</v>
      </c>
      <c r="G66" s="12">
        <f>F66*0.4</f>
        <v>0</v>
      </c>
      <c r="H66" s="12">
        <f>E66+G66</f>
        <v>45.786</v>
      </c>
      <c r="I66" s="17">
        <f>RANK(H66,$H$3:$H$71)</f>
        <v>64</v>
      </c>
      <c r="J66" s="10" t="s">
        <v>271</v>
      </c>
    </row>
    <row r="67" spans="1:10" ht="18.75" customHeight="1">
      <c r="A67" s="10" t="s">
        <v>413</v>
      </c>
      <c r="B67" s="11" t="s">
        <v>414</v>
      </c>
      <c r="C67" s="10" t="s">
        <v>286</v>
      </c>
      <c r="D67" s="12">
        <v>75.5</v>
      </c>
      <c r="E67" s="12">
        <f>D67*0.6</f>
        <v>45.3</v>
      </c>
      <c r="F67" s="12">
        <v>0</v>
      </c>
      <c r="G67" s="12">
        <f>F67*0.4</f>
        <v>0</v>
      </c>
      <c r="H67" s="12">
        <f>E67+G67</f>
        <v>45.3</v>
      </c>
      <c r="I67" s="17">
        <f>RANK(H67,$H$3:$H$71)</f>
        <v>65</v>
      </c>
      <c r="J67" s="10" t="s">
        <v>271</v>
      </c>
    </row>
    <row r="68" spans="1:10" ht="18.75" customHeight="1">
      <c r="A68" s="10" t="s">
        <v>415</v>
      </c>
      <c r="B68" s="11" t="s">
        <v>416</v>
      </c>
      <c r="C68" s="10" t="s">
        <v>286</v>
      </c>
      <c r="D68" s="12">
        <v>75.43</v>
      </c>
      <c r="E68" s="12">
        <f>D68*0.6</f>
        <v>45.258</v>
      </c>
      <c r="F68" s="12">
        <v>0</v>
      </c>
      <c r="G68" s="12">
        <f>F68*0.4</f>
        <v>0</v>
      </c>
      <c r="H68" s="12">
        <f>E68+G68</f>
        <v>45.258</v>
      </c>
      <c r="I68" s="17">
        <f>RANK(H68,$H$3:$H$71)</f>
        <v>66</v>
      </c>
      <c r="J68" s="10" t="s">
        <v>271</v>
      </c>
    </row>
    <row r="69" spans="1:10" ht="18.75" customHeight="1">
      <c r="A69" s="10" t="s">
        <v>417</v>
      </c>
      <c r="B69" s="11" t="s">
        <v>418</v>
      </c>
      <c r="C69" s="10" t="s">
        <v>286</v>
      </c>
      <c r="D69" s="12">
        <v>75.41</v>
      </c>
      <c r="E69" s="12">
        <f>D69*0.6</f>
        <v>45.245999999999995</v>
      </c>
      <c r="F69" s="12">
        <v>0</v>
      </c>
      <c r="G69" s="12">
        <f>F69*0.4</f>
        <v>0</v>
      </c>
      <c r="H69" s="12">
        <f>E69+G69</f>
        <v>45.245999999999995</v>
      </c>
      <c r="I69" s="17">
        <f>RANK(H69,$H$3:$H$71)</f>
        <v>67</v>
      </c>
      <c r="J69" s="10" t="s">
        <v>271</v>
      </c>
    </row>
    <row r="70" spans="1:10" ht="18.75" customHeight="1">
      <c r="A70" s="10" t="s">
        <v>419</v>
      </c>
      <c r="B70" s="11" t="s">
        <v>420</v>
      </c>
      <c r="C70" s="10" t="s">
        <v>286</v>
      </c>
      <c r="D70" s="12">
        <v>75.22</v>
      </c>
      <c r="E70" s="12">
        <f>D70*0.6</f>
        <v>45.132</v>
      </c>
      <c r="F70" s="12">
        <v>0</v>
      </c>
      <c r="G70" s="12">
        <f>F70*0.4</f>
        <v>0</v>
      </c>
      <c r="H70" s="12">
        <f>E70+G70</f>
        <v>45.132</v>
      </c>
      <c r="I70" s="17">
        <f>RANK(H70,$H$3:$H$71)</f>
        <v>68</v>
      </c>
      <c r="J70" s="10" t="s">
        <v>271</v>
      </c>
    </row>
    <row r="71" spans="1:10" ht="18.75" customHeight="1">
      <c r="A71" s="10" t="s">
        <v>421</v>
      </c>
      <c r="B71" s="11" t="s">
        <v>422</v>
      </c>
      <c r="C71" s="10" t="s">
        <v>286</v>
      </c>
      <c r="D71" s="12">
        <v>75.01</v>
      </c>
      <c r="E71" s="12">
        <f>D71*0.6</f>
        <v>45.006</v>
      </c>
      <c r="F71" s="12">
        <v>0</v>
      </c>
      <c r="G71" s="12">
        <f>F71*0.4</f>
        <v>0</v>
      </c>
      <c r="H71" s="12">
        <f>E71+G71</f>
        <v>45.006</v>
      </c>
      <c r="I71" s="17">
        <f>RANK(H71,$H$3:$H$71)</f>
        <v>69</v>
      </c>
      <c r="J71" s="10" t="s">
        <v>271</v>
      </c>
    </row>
    <row r="72" spans="1:10" ht="45" customHeight="1">
      <c r="A72" s="19" t="s">
        <v>282</v>
      </c>
      <c r="B72" s="19"/>
      <c r="C72" s="19"/>
      <c r="D72" s="19"/>
      <c r="E72" s="19"/>
      <c r="F72" s="19"/>
      <c r="G72" s="19"/>
      <c r="H72" s="19"/>
      <c r="I72" s="19"/>
      <c r="J72" s="19"/>
    </row>
    <row r="73" spans="5:9" ht="13.5">
      <c r="E73" s="20"/>
      <c r="F73" s="20"/>
      <c r="G73" s="20"/>
      <c r="H73" s="20"/>
      <c r="I73" s="23"/>
    </row>
    <row r="74" spans="5:9" ht="13.5">
      <c r="E74" s="20"/>
      <c r="F74" s="20"/>
      <c r="G74" s="20"/>
      <c r="H74" s="20"/>
      <c r="I74" s="23"/>
    </row>
    <row r="75" spans="5:9" ht="13.5">
      <c r="E75" s="20"/>
      <c r="F75" s="20"/>
      <c r="G75" s="20"/>
      <c r="H75" s="20"/>
      <c r="I75" s="23"/>
    </row>
    <row r="76" spans="5:9" ht="13.5">
      <c r="E76" s="20"/>
      <c r="F76" s="20"/>
      <c r="G76" s="20"/>
      <c r="H76" s="20"/>
      <c r="I76" s="23"/>
    </row>
    <row r="77" spans="5:9" ht="13.5">
      <c r="E77" s="20"/>
      <c r="F77" s="20"/>
      <c r="G77" s="20"/>
      <c r="H77" s="20"/>
      <c r="I77" s="23"/>
    </row>
    <row r="78" spans="5:9" ht="13.5">
      <c r="E78" s="20"/>
      <c r="F78" s="20"/>
      <c r="G78" s="20"/>
      <c r="H78" s="20"/>
      <c r="I78" s="23"/>
    </row>
    <row r="79" spans="5:9" ht="13.5">
      <c r="E79" s="20"/>
      <c r="F79" s="20"/>
      <c r="G79" s="20"/>
      <c r="H79" s="20"/>
      <c r="I79" s="23"/>
    </row>
    <row r="80" spans="5:9" ht="13.5">
      <c r="E80" s="21"/>
      <c r="F80" s="21"/>
      <c r="G80" s="21"/>
      <c r="H80" s="21"/>
      <c r="I80" s="24"/>
    </row>
    <row r="81" spans="5:9" ht="13.5">
      <c r="E81" s="20"/>
      <c r="F81" s="20"/>
      <c r="G81" s="20"/>
      <c r="H81" s="20"/>
      <c r="I81" s="23"/>
    </row>
    <row r="82" spans="5:9" ht="13.5">
      <c r="E82" s="20"/>
      <c r="F82" s="20"/>
      <c r="G82" s="20"/>
      <c r="H82" s="20"/>
      <c r="I82" s="23"/>
    </row>
    <row r="83" spans="5:9" ht="13.5">
      <c r="E83" s="20"/>
      <c r="F83" s="20"/>
      <c r="G83" s="20"/>
      <c r="H83" s="20"/>
      <c r="I83" s="23"/>
    </row>
    <row r="84" spans="5:9" ht="13.5">
      <c r="E84" s="20"/>
      <c r="F84" s="20"/>
      <c r="G84" s="20"/>
      <c r="H84" s="20"/>
      <c r="I84" s="23"/>
    </row>
    <row r="85" spans="5:9" ht="13.5">
      <c r="E85" s="20"/>
      <c r="F85" s="20"/>
      <c r="G85" s="20"/>
      <c r="H85" s="20"/>
      <c r="I85" s="23"/>
    </row>
    <row r="86" spans="5:9" ht="13.5">
      <c r="E86" s="20"/>
      <c r="F86" s="20"/>
      <c r="G86" s="20"/>
      <c r="H86" s="20"/>
      <c r="I86" s="23"/>
    </row>
    <row r="87" spans="5:9" ht="13.5">
      <c r="E87" s="20"/>
      <c r="F87" s="20"/>
      <c r="G87" s="20"/>
      <c r="H87" s="20"/>
      <c r="I87" s="23"/>
    </row>
    <row r="88" spans="5:9" ht="13.5">
      <c r="E88" s="20"/>
      <c r="F88" s="20"/>
      <c r="G88" s="20"/>
      <c r="H88" s="20"/>
      <c r="I88" s="23"/>
    </row>
    <row r="89" spans="5:9" ht="13.5">
      <c r="E89" s="20"/>
      <c r="F89" s="20"/>
      <c r="G89" s="20"/>
      <c r="H89" s="20"/>
      <c r="I89" s="23"/>
    </row>
    <row r="90" spans="5:9" ht="13.5">
      <c r="E90" s="20"/>
      <c r="F90" s="20"/>
      <c r="G90" s="20"/>
      <c r="H90" s="20"/>
      <c r="I90" s="23"/>
    </row>
    <row r="91" spans="5:9" ht="13.5">
      <c r="E91" s="20"/>
      <c r="F91" s="20"/>
      <c r="G91" s="20"/>
      <c r="H91" s="20"/>
      <c r="I91" s="23"/>
    </row>
    <row r="92" spans="5:9" ht="13.5">
      <c r="E92" s="20"/>
      <c r="F92" s="20"/>
      <c r="G92" s="20"/>
      <c r="H92" s="20"/>
      <c r="I92" s="23"/>
    </row>
    <row r="93" spans="5:9" ht="13.5">
      <c r="E93" s="20"/>
      <c r="F93" s="20"/>
      <c r="G93" s="20"/>
      <c r="H93" s="20"/>
      <c r="I93" s="23"/>
    </row>
    <row r="94" spans="5:9" ht="13.5">
      <c r="E94" s="20"/>
      <c r="F94" s="20"/>
      <c r="G94" s="20"/>
      <c r="H94" s="20"/>
      <c r="I94" s="23"/>
    </row>
    <row r="95" spans="5:9" ht="13.5">
      <c r="E95" s="20"/>
      <c r="F95" s="20"/>
      <c r="G95" s="20"/>
      <c r="H95" s="20"/>
      <c r="I95" s="23"/>
    </row>
    <row r="96" spans="5:9" ht="13.5">
      <c r="E96" s="21"/>
      <c r="F96" s="21"/>
      <c r="G96" s="21"/>
      <c r="H96" s="21"/>
      <c r="I96" s="24"/>
    </row>
    <row r="97" spans="5:9" ht="13.5">
      <c r="E97" s="20"/>
      <c r="F97" s="20"/>
      <c r="G97" s="20"/>
      <c r="H97" s="20"/>
      <c r="I97" s="23"/>
    </row>
    <row r="98" spans="5:9" ht="13.5">
      <c r="E98" s="21"/>
      <c r="F98" s="21"/>
      <c r="G98" s="21"/>
      <c r="H98" s="21"/>
      <c r="I98" s="24"/>
    </row>
    <row r="99" spans="5:9" ht="13.5">
      <c r="E99" s="20"/>
      <c r="F99" s="20"/>
      <c r="G99" s="20"/>
      <c r="H99" s="20"/>
      <c r="I99" s="23"/>
    </row>
    <row r="100" spans="5:9" ht="13.5">
      <c r="E100" s="20"/>
      <c r="F100" s="20"/>
      <c r="G100" s="20"/>
      <c r="H100" s="20"/>
      <c r="I100" s="23"/>
    </row>
    <row r="101" spans="5:9" ht="13.5">
      <c r="E101" s="20"/>
      <c r="F101" s="20"/>
      <c r="G101" s="20"/>
      <c r="H101" s="20"/>
      <c r="I101" s="23"/>
    </row>
    <row r="102" spans="5:9" ht="13.5">
      <c r="E102" s="20"/>
      <c r="F102" s="20"/>
      <c r="G102" s="20"/>
      <c r="H102" s="20"/>
      <c r="I102" s="23"/>
    </row>
    <row r="103" spans="5:9" ht="13.5">
      <c r="E103" s="20"/>
      <c r="F103" s="20"/>
      <c r="G103" s="20"/>
      <c r="H103" s="20"/>
      <c r="I103" s="23"/>
    </row>
    <row r="104" spans="5:9" ht="13.5">
      <c r="E104" s="20"/>
      <c r="F104" s="20"/>
      <c r="G104" s="20"/>
      <c r="H104" s="20"/>
      <c r="I104" s="23"/>
    </row>
    <row r="105" spans="5:9" ht="13.5">
      <c r="E105" s="20"/>
      <c r="F105" s="20"/>
      <c r="G105" s="20"/>
      <c r="H105" s="20"/>
      <c r="I105" s="23"/>
    </row>
    <row r="106" spans="5:9" ht="13.5">
      <c r="E106" s="20"/>
      <c r="F106" s="20"/>
      <c r="G106" s="20"/>
      <c r="H106" s="20"/>
      <c r="I106" s="23"/>
    </row>
    <row r="107" spans="5:9" ht="13.5">
      <c r="E107" s="21"/>
      <c r="F107" s="21"/>
      <c r="G107" s="21"/>
      <c r="H107" s="21"/>
      <c r="I107" s="24"/>
    </row>
    <row r="108" spans="5:9" ht="13.5">
      <c r="E108" s="20"/>
      <c r="F108" s="20"/>
      <c r="G108" s="20"/>
      <c r="H108" s="20"/>
      <c r="I108" s="23"/>
    </row>
    <row r="109" spans="5:9" ht="13.5">
      <c r="E109" s="20"/>
      <c r="F109" s="20"/>
      <c r="G109" s="20"/>
      <c r="H109" s="20"/>
      <c r="I109" s="23"/>
    </row>
    <row r="110" spans="5:9" ht="13.5">
      <c r="E110" s="20"/>
      <c r="F110" s="20"/>
      <c r="G110" s="20"/>
      <c r="H110" s="20"/>
      <c r="I110" s="23"/>
    </row>
    <row r="111" spans="5:9" ht="13.5">
      <c r="E111" s="20"/>
      <c r="F111" s="20"/>
      <c r="G111" s="20"/>
      <c r="H111" s="20"/>
      <c r="I111" s="23"/>
    </row>
    <row r="112" spans="5:9" ht="13.5">
      <c r="E112" s="20"/>
      <c r="F112" s="20"/>
      <c r="G112" s="20"/>
      <c r="H112" s="20"/>
      <c r="I112" s="23"/>
    </row>
    <row r="113" spans="5:9" ht="13.5">
      <c r="E113" s="20"/>
      <c r="F113" s="20"/>
      <c r="G113" s="20"/>
      <c r="H113" s="20"/>
      <c r="I113" s="23"/>
    </row>
    <row r="114" spans="5:9" ht="13.5">
      <c r="E114" s="20"/>
      <c r="F114" s="20"/>
      <c r="G114" s="20"/>
      <c r="H114" s="20"/>
      <c r="I114" s="23"/>
    </row>
    <row r="115" spans="5:9" ht="13.5">
      <c r="E115" s="20"/>
      <c r="F115" s="20"/>
      <c r="G115" s="20"/>
      <c r="H115" s="20"/>
      <c r="I115" s="23"/>
    </row>
    <row r="116" spans="5:9" ht="13.5">
      <c r="E116" s="22"/>
      <c r="F116" s="22"/>
      <c r="G116" s="22"/>
      <c r="H116" s="22"/>
      <c r="I116" s="25"/>
    </row>
    <row r="117" spans="5:9" ht="13.5">
      <c r="E117" s="22"/>
      <c r="F117" s="22"/>
      <c r="G117" s="22"/>
      <c r="H117" s="22"/>
      <c r="I117" s="25"/>
    </row>
    <row r="118" spans="5:9" ht="13.5">
      <c r="E118" s="22"/>
      <c r="F118" s="22"/>
      <c r="G118" s="22"/>
      <c r="H118" s="22"/>
      <c r="I118" s="25"/>
    </row>
    <row r="119" spans="5:9" ht="13.5">
      <c r="E119" s="22"/>
      <c r="F119" s="22"/>
      <c r="G119" s="22"/>
      <c r="H119" s="22"/>
      <c r="I119" s="25"/>
    </row>
    <row r="120" spans="5:9" ht="13.5">
      <c r="E120" s="22"/>
      <c r="F120" s="22"/>
      <c r="G120" s="22"/>
      <c r="H120" s="22"/>
      <c r="I120" s="25"/>
    </row>
    <row r="121" spans="5:9" ht="13.5">
      <c r="E121" s="22"/>
      <c r="F121" s="22"/>
      <c r="G121" s="22"/>
      <c r="H121" s="22"/>
      <c r="I121" s="25"/>
    </row>
    <row r="122" spans="5:9" ht="13.5">
      <c r="E122" s="22"/>
      <c r="F122" s="22"/>
      <c r="G122" s="22"/>
      <c r="H122" s="22"/>
      <c r="I122" s="25"/>
    </row>
    <row r="123" spans="5:9" ht="13.5">
      <c r="E123" s="22"/>
      <c r="F123" s="22"/>
      <c r="G123" s="22"/>
      <c r="H123" s="22"/>
      <c r="I123" s="25"/>
    </row>
    <row r="124" spans="5:9" ht="13.5">
      <c r="E124" s="22"/>
      <c r="F124" s="22"/>
      <c r="G124" s="22"/>
      <c r="H124" s="22"/>
      <c r="I124" s="25"/>
    </row>
    <row r="125" spans="5:9" ht="13.5">
      <c r="E125" s="22"/>
      <c r="F125" s="22"/>
      <c r="G125" s="22"/>
      <c r="H125" s="22"/>
      <c r="I125" s="25"/>
    </row>
    <row r="126" spans="5:9" ht="13.5">
      <c r="E126" s="22"/>
      <c r="F126" s="22"/>
      <c r="G126" s="22"/>
      <c r="H126" s="22"/>
      <c r="I126" s="25"/>
    </row>
    <row r="127" spans="5:9" ht="13.5">
      <c r="E127" s="22"/>
      <c r="F127" s="22"/>
      <c r="G127" s="22"/>
      <c r="H127" s="22"/>
      <c r="I127" s="25"/>
    </row>
    <row r="128" spans="5:9" ht="13.5">
      <c r="E128" s="22"/>
      <c r="F128" s="22"/>
      <c r="G128" s="22"/>
      <c r="H128" s="22"/>
      <c r="I128" s="25"/>
    </row>
    <row r="129" spans="5:9" ht="13.5">
      <c r="E129" s="22"/>
      <c r="F129" s="22"/>
      <c r="G129" s="22"/>
      <c r="H129" s="22"/>
      <c r="I129" s="25"/>
    </row>
    <row r="130" spans="5:9" ht="13.5">
      <c r="E130" s="22"/>
      <c r="F130" s="22"/>
      <c r="G130" s="22"/>
      <c r="H130" s="22"/>
      <c r="I130" s="25"/>
    </row>
    <row r="131" spans="5:9" ht="13.5">
      <c r="E131" s="22"/>
      <c r="F131" s="22"/>
      <c r="G131" s="22"/>
      <c r="H131" s="22"/>
      <c r="I131" s="25"/>
    </row>
    <row r="132" spans="5:9" ht="13.5">
      <c r="E132" s="22"/>
      <c r="F132" s="22"/>
      <c r="G132" s="22"/>
      <c r="H132" s="22"/>
      <c r="I132" s="25"/>
    </row>
    <row r="133" spans="5:9" ht="13.5">
      <c r="E133" s="22"/>
      <c r="F133" s="22"/>
      <c r="G133" s="22"/>
      <c r="H133" s="22"/>
      <c r="I133" s="25"/>
    </row>
    <row r="134" spans="5:9" ht="13.5">
      <c r="E134" s="22"/>
      <c r="F134" s="22"/>
      <c r="G134" s="22"/>
      <c r="H134" s="22"/>
      <c r="I134" s="25"/>
    </row>
    <row r="135" spans="5:9" ht="13.5">
      <c r="E135" s="22"/>
      <c r="F135" s="22"/>
      <c r="G135" s="22"/>
      <c r="H135" s="22"/>
      <c r="I135" s="25"/>
    </row>
    <row r="136" spans="5:9" ht="13.5">
      <c r="E136" s="22"/>
      <c r="F136" s="22"/>
      <c r="G136" s="22"/>
      <c r="H136" s="22"/>
      <c r="I136" s="25"/>
    </row>
    <row r="137" spans="5:9" ht="13.5">
      <c r="E137" s="22"/>
      <c r="F137" s="22"/>
      <c r="G137" s="22"/>
      <c r="H137" s="22"/>
      <c r="I13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A72:J72"/>
  </mergeCells>
  <conditionalFormatting sqref="I3:I71">
    <cfRule type="expression" priority="2" dxfId="0" stopIfTrue="1">
      <formula>AND(COUNTIF($I$3:$I$71,I3)&gt;1,NOT(ISBLANK(I3)))</formula>
    </cfRule>
  </conditionalFormatting>
  <conditionalFormatting sqref="A2:A71 A73">
    <cfRule type="expression" priority="1" dxfId="0" stopIfTrue="1">
      <formula>AND(COUNTIF($A$2:$A$71,A2)+COUNTIF($A$73,A2)&gt;1,NOT(ISBLANK(A2)))</formula>
    </cfRule>
  </conditionalFormatting>
  <printOptions/>
  <pageMargins left="0.7083333333333334" right="0.7083333333333334" top="0.275" bottom="0.3104166666666667" header="0.2361111111111111" footer="0.11805555555555555"/>
  <pageSetup horizontalDpi="600" verticalDpi="6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李敏</cp:lastModifiedBy>
  <cp:lastPrinted>2021-10-28T02:49:49Z</cp:lastPrinted>
  <dcterms:created xsi:type="dcterms:W3CDTF">2021-10-25T09:14:20Z</dcterms:created>
  <dcterms:modified xsi:type="dcterms:W3CDTF">2021-11-07T12:53:53Z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A1E15975132B475F9F7DD3A9F1139D94</vt:lpwstr>
  </property>
  <property fmtid="{D5CDD505-2E9C-101B-9397-08002B2CF9AE}" pid="4" name="KSOProductBuildV">
    <vt:lpwstr>2052-11.1.0.11045</vt:lpwstr>
  </property>
</Properties>
</file>