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AOMYFEQ4JVCO0HVC" sheetId="2" state="hidden" r:id="rId2"/>
  </sheets>
  <definedNames>
    <definedName name="_xlnm.Print_Titles" localSheetId="0">'Sheet1'!$1:$3</definedName>
  </definedNames>
  <calcPr fullCalcOnLoad="1"/>
</workbook>
</file>

<file path=xl/sharedStrings.xml><?xml version="1.0" encoding="utf-8"?>
<sst xmlns="http://schemas.openxmlformats.org/spreadsheetml/2006/main" count="889" uniqueCount="667">
  <si>
    <t>光山县2021年部分事业单位公开招聘工作人员拟参加体检人员名单</t>
  </si>
  <si>
    <t>序号</t>
  </si>
  <si>
    <t>准考证号</t>
  </si>
  <si>
    <t>姓名</t>
  </si>
  <si>
    <t>报考单位及专业</t>
  </si>
  <si>
    <t>岗位代码</t>
  </si>
  <si>
    <t>笔试原始成绩</t>
  </si>
  <si>
    <t>加分</t>
  </si>
  <si>
    <t>笔试成绩</t>
  </si>
  <si>
    <t>面试原始成绩</t>
  </si>
  <si>
    <t>加权</t>
  </si>
  <si>
    <t>面试成绩</t>
  </si>
  <si>
    <t>考试成绩</t>
  </si>
  <si>
    <t>1</t>
  </si>
  <si>
    <t>曾庆天</t>
  </si>
  <si>
    <t>县委政法委法学会法学</t>
  </si>
  <si>
    <t>210101</t>
  </si>
  <si>
    <t>75.32</t>
  </si>
  <si>
    <t>2</t>
  </si>
  <si>
    <t>罗海燕</t>
  </si>
  <si>
    <t>县委统战部党外知识分子办公室汉语言文学</t>
  </si>
  <si>
    <t>210201</t>
  </si>
  <si>
    <t>69.84</t>
  </si>
  <si>
    <t>3</t>
  </si>
  <si>
    <t>张政</t>
  </si>
  <si>
    <t>县委融媒体中心不限专业</t>
  </si>
  <si>
    <t>210301</t>
  </si>
  <si>
    <t>77.84</t>
  </si>
  <si>
    <t>4</t>
  </si>
  <si>
    <t>杨晓慧</t>
  </si>
  <si>
    <t>审计局政府投资项目审计中心审计学</t>
  </si>
  <si>
    <t>210401</t>
  </si>
  <si>
    <t>79.76</t>
  </si>
  <si>
    <t>5</t>
  </si>
  <si>
    <t>李景贤</t>
  </si>
  <si>
    <t>审计局政府投资项目审计中心会计学</t>
  </si>
  <si>
    <t>210402</t>
  </si>
  <si>
    <t>84.76</t>
  </si>
  <si>
    <t>6</t>
  </si>
  <si>
    <t>郑朕</t>
  </si>
  <si>
    <t>审计局政府投资项目审计中心工程造价</t>
  </si>
  <si>
    <t>210403</t>
  </si>
  <si>
    <t>73.76</t>
  </si>
  <si>
    <t>7</t>
  </si>
  <si>
    <t>黄杰</t>
  </si>
  <si>
    <t>财政局南向店财政所会计学</t>
  </si>
  <si>
    <t>210501</t>
  </si>
  <si>
    <t>71.52</t>
  </si>
  <si>
    <t>8</t>
  </si>
  <si>
    <t>毕天琦</t>
  </si>
  <si>
    <t>财政局凉亭财政所会计学</t>
  </si>
  <si>
    <t>210502</t>
  </si>
  <si>
    <t>79.28</t>
  </si>
  <si>
    <t>9</t>
  </si>
  <si>
    <t>李萍</t>
  </si>
  <si>
    <t>财政局殷棚财政所会计</t>
  </si>
  <si>
    <t>210503</t>
  </si>
  <si>
    <t>75.44</t>
  </si>
  <si>
    <t>10</t>
  </si>
  <si>
    <t>王丹</t>
  </si>
  <si>
    <t>财政局马畈财政所会计</t>
  </si>
  <si>
    <t>210505</t>
  </si>
  <si>
    <t>76.84</t>
  </si>
  <si>
    <t>11</t>
  </si>
  <si>
    <t>刘勇</t>
  </si>
  <si>
    <t>财政局白雀园财政所计算机网络技术</t>
  </si>
  <si>
    <t>210506</t>
  </si>
  <si>
    <t>61.40</t>
  </si>
  <si>
    <t>12</t>
  </si>
  <si>
    <t>叶玉竹</t>
  </si>
  <si>
    <t>财政局仙居财政所经济学</t>
  </si>
  <si>
    <t>210507</t>
  </si>
  <si>
    <t>79.92</t>
  </si>
  <si>
    <t>13</t>
  </si>
  <si>
    <t>黄波</t>
  </si>
  <si>
    <t>财政局十里财政所档案学</t>
  </si>
  <si>
    <t>210508</t>
  </si>
  <si>
    <t>75.84</t>
  </si>
  <si>
    <t>14</t>
  </si>
  <si>
    <t>姚旺</t>
  </si>
  <si>
    <t>自然资源局晏河自然资源所不限专业</t>
  </si>
  <si>
    <t>210601</t>
  </si>
  <si>
    <t>79.96</t>
  </si>
  <si>
    <t>15</t>
  </si>
  <si>
    <t>王威</t>
  </si>
  <si>
    <t>自然资源局大苏山自然资源所不限专业</t>
  </si>
  <si>
    <t>210602</t>
  </si>
  <si>
    <t>78.60</t>
  </si>
  <si>
    <t>16</t>
  </si>
  <si>
    <t>曾庆晗</t>
  </si>
  <si>
    <t>自然资源局不动产登记中心计算机多媒体技术</t>
  </si>
  <si>
    <t>210603</t>
  </si>
  <si>
    <t>79.04</t>
  </si>
  <si>
    <t>17</t>
  </si>
  <si>
    <t>高明东</t>
  </si>
  <si>
    <t>78.40</t>
  </si>
  <si>
    <t>18</t>
  </si>
  <si>
    <t>刘佳宏</t>
  </si>
  <si>
    <t>自然资源局不动产登记中心财务管理</t>
  </si>
  <si>
    <t>210604</t>
  </si>
  <si>
    <t>77.48</t>
  </si>
  <si>
    <t>19</t>
  </si>
  <si>
    <t>郑海川</t>
  </si>
  <si>
    <t>自然资源局紫水自然资源所计算机科学与技术</t>
  </si>
  <si>
    <t>210605</t>
  </si>
  <si>
    <t>20</t>
  </si>
  <si>
    <t>徐开元</t>
  </si>
  <si>
    <t>住房与城乡建设局物业监管中心电子信息工程技术</t>
  </si>
  <si>
    <t>210701</t>
  </si>
  <si>
    <t>77.12</t>
  </si>
  <si>
    <t>21</t>
  </si>
  <si>
    <t>周源</t>
  </si>
  <si>
    <t>住房与城乡建设局物业监管中心财务管理</t>
  </si>
  <si>
    <t>210702</t>
  </si>
  <si>
    <t>78.44</t>
  </si>
  <si>
    <t>22</t>
  </si>
  <si>
    <t>李鹏程</t>
  </si>
  <si>
    <t>水利局陈兴寨水闸管护站水利工程</t>
  </si>
  <si>
    <t>210801</t>
  </si>
  <si>
    <t>75.28</t>
  </si>
  <si>
    <t>23</t>
  </si>
  <si>
    <t>邹端</t>
  </si>
  <si>
    <t>商务局整顿和规范市场经济秩序办公室会计学</t>
  </si>
  <si>
    <t>210901</t>
  </si>
  <si>
    <t>74.48</t>
  </si>
  <si>
    <t>24</t>
  </si>
  <si>
    <t>范旺升</t>
  </si>
  <si>
    <t>商务局物流服务中心计算机应用技术</t>
  </si>
  <si>
    <t>210902</t>
  </si>
  <si>
    <t>71.36</t>
  </si>
  <si>
    <t>25</t>
  </si>
  <si>
    <t>李星意</t>
  </si>
  <si>
    <t>商务局物流服务中心汉语言文学</t>
  </si>
  <si>
    <t>210903</t>
  </si>
  <si>
    <t>75.36</t>
  </si>
  <si>
    <t>26</t>
  </si>
  <si>
    <t>宋长敏</t>
  </si>
  <si>
    <t>卫生健康委员会疾病预防控制中心预防医学</t>
  </si>
  <si>
    <t>211001</t>
  </si>
  <si>
    <t>81.68</t>
  </si>
  <si>
    <t>27</t>
  </si>
  <si>
    <t>谢仁睿</t>
  </si>
  <si>
    <t>文化广电和旅游局非物质文化遗产保护中心表演</t>
  </si>
  <si>
    <t>211101</t>
  </si>
  <si>
    <t>77.44</t>
  </si>
  <si>
    <t>28</t>
  </si>
  <si>
    <t>苏文君</t>
  </si>
  <si>
    <t>71.04</t>
  </si>
  <si>
    <t>29</t>
  </si>
  <si>
    <t>盛滟瑕</t>
  </si>
  <si>
    <t>文化广电和旅游局文化馆不限专业</t>
  </si>
  <si>
    <t>211102</t>
  </si>
  <si>
    <t>82.32</t>
  </si>
  <si>
    <t>30</t>
  </si>
  <si>
    <t>余承云</t>
  </si>
  <si>
    <t>文化广电和旅游局文化馆舞蹈编导</t>
  </si>
  <si>
    <t>211103</t>
  </si>
  <si>
    <t>69.40</t>
  </si>
  <si>
    <t>31</t>
  </si>
  <si>
    <t>张梦露</t>
  </si>
  <si>
    <t>文化广电和旅游局文化市场综合行政执法大队法学</t>
  </si>
  <si>
    <t>211104</t>
  </si>
  <si>
    <t>80.08</t>
  </si>
  <si>
    <t>32</t>
  </si>
  <si>
    <t>陈俭翔</t>
  </si>
  <si>
    <t>75.88</t>
  </si>
  <si>
    <t>33</t>
  </si>
  <si>
    <t>李晓雯</t>
  </si>
  <si>
    <t>应急管理局安全生产应急救援指挥中心财务管理</t>
  </si>
  <si>
    <t>211201</t>
  </si>
  <si>
    <t>84.00</t>
  </si>
  <si>
    <t>34</t>
  </si>
  <si>
    <t>黄淮</t>
  </si>
  <si>
    <t>应急管理局森林防灭火指挥部办公室不限专业</t>
  </si>
  <si>
    <t>211202</t>
  </si>
  <si>
    <t>87.96</t>
  </si>
  <si>
    <t>35</t>
  </si>
  <si>
    <t>叶继月</t>
  </si>
  <si>
    <t>市场监督管理局食品药品检验检测中心会计</t>
  </si>
  <si>
    <t>211301</t>
  </si>
  <si>
    <t>84.12</t>
  </si>
  <si>
    <t>36</t>
  </si>
  <si>
    <t>张保军</t>
  </si>
  <si>
    <t>市场监督管理局食品药品检验检测中心财务管理</t>
  </si>
  <si>
    <t>211302</t>
  </si>
  <si>
    <t>86.96</t>
  </si>
  <si>
    <t>37</t>
  </si>
  <si>
    <t>王俊杰</t>
  </si>
  <si>
    <t>市场监督管理局食品药品检验检测中心食品质量与安全</t>
  </si>
  <si>
    <t>211303</t>
  </si>
  <si>
    <t>89.28</t>
  </si>
  <si>
    <t>38</t>
  </si>
  <si>
    <t>谢文东</t>
  </si>
  <si>
    <t>医疗保障局城乡居民医疗保险中心临床医学</t>
  </si>
  <si>
    <t>211401</t>
  </si>
  <si>
    <t>80.00</t>
  </si>
  <si>
    <t>39</t>
  </si>
  <si>
    <t>郑宪明</t>
  </si>
  <si>
    <t>医疗保障局城乡居民医疗保险中心计算机科学与技术</t>
  </si>
  <si>
    <t>211402</t>
  </si>
  <si>
    <t>81.72</t>
  </si>
  <si>
    <t>40</t>
  </si>
  <si>
    <t>李五星</t>
  </si>
  <si>
    <t>公安局后勤服务中心计算机科学与技术</t>
  </si>
  <si>
    <t>211501</t>
  </si>
  <si>
    <t>83.84</t>
  </si>
  <si>
    <t>41</t>
  </si>
  <si>
    <t>王乐乐</t>
  </si>
  <si>
    <t>78.36</t>
  </si>
  <si>
    <t>42</t>
  </si>
  <si>
    <t>李贤哲</t>
  </si>
  <si>
    <t>公安局后勤服务中心信息管理与信息系统</t>
  </si>
  <si>
    <t>211502</t>
  </si>
  <si>
    <t>73.20</t>
  </si>
  <si>
    <t>43</t>
  </si>
  <si>
    <t>刘星</t>
  </si>
  <si>
    <t>公安局后勤服务中心基础医学</t>
  </si>
  <si>
    <t>211503</t>
  </si>
  <si>
    <t>85.24</t>
  </si>
  <si>
    <t>44</t>
  </si>
  <si>
    <t>曾竞春</t>
  </si>
  <si>
    <t>76.08</t>
  </si>
  <si>
    <t>45</t>
  </si>
  <si>
    <t>梁志豪</t>
  </si>
  <si>
    <t>大苏山国家森林公园管理区管委会净居寺名胜管理区社会事务管理中心秘书学</t>
  </si>
  <si>
    <t>211601</t>
  </si>
  <si>
    <t>79.84</t>
  </si>
  <si>
    <t>46</t>
  </si>
  <si>
    <t>陈璐</t>
  </si>
  <si>
    <t>龙山湖国家湿地公园管理处管委会野生动物与自然保护区管理</t>
  </si>
  <si>
    <t>211701</t>
  </si>
  <si>
    <t>76.04</t>
  </si>
  <si>
    <t>47</t>
  </si>
  <si>
    <t>雷园园</t>
  </si>
  <si>
    <t>龙山湖国家湿地公园管理处管委会财务管理</t>
  </si>
  <si>
    <t>211702</t>
  </si>
  <si>
    <t>48</t>
  </si>
  <si>
    <t>李保祥</t>
  </si>
  <si>
    <t>龙山湖国家湿地公园管理处管委会信息管理与信息系统</t>
  </si>
  <si>
    <t>211703</t>
  </si>
  <si>
    <t>80.92</t>
  </si>
  <si>
    <t>49</t>
  </si>
  <si>
    <t>余翔</t>
  </si>
  <si>
    <t>龙山湖国家湿地公园管理处管委会园林</t>
  </si>
  <si>
    <t>211704</t>
  </si>
  <si>
    <t>77.64</t>
  </si>
  <si>
    <t>50</t>
  </si>
  <si>
    <t>谢多</t>
  </si>
  <si>
    <t>土地房屋征收服务中心财务管理</t>
  </si>
  <si>
    <t>211801</t>
  </si>
  <si>
    <t>76.32</t>
  </si>
  <si>
    <t>51</t>
  </si>
  <si>
    <t>汪春叶</t>
  </si>
  <si>
    <t>土地房屋征收服务中心法学</t>
  </si>
  <si>
    <t>211802</t>
  </si>
  <si>
    <t>73.00</t>
  </si>
  <si>
    <t>52</t>
  </si>
  <si>
    <t>晏东亚</t>
  </si>
  <si>
    <t>南向店乡党政便民服务中心不限专业</t>
  </si>
  <si>
    <t>211901</t>
  </si>
  <si>
    <t>53</t>
  </si>
  <si>
    <t>周鑫</t>
  </si>
  <si>
    <t>南向店乡城乡建设和生态环境保护中心不限专业</t>
  </si>
  <si>
    <t>211902</t>
  </si>
  <si>
    <t>64.68</t>
  </si>
  <si>
    <t>54</t>
  </si>
  <si>
    <t>郑香蕾</t>
  </si>
  <si>
    <t>南向店乡城乡建设和生态环境保护中心汉语</t>
  </si>
  <si>
    <t>211903</t>
  </si>
  <si>
    <t>66.12</t>
  </si>
  <si>
    <t>55</t>
  </si>
  <si>
    <t>张莹</t>
  </si>
  <si>
    <t>南向店乡综合行政执法大队会计</t>
  </si>
  <si>
    <t>211904</t>
  </si>
  <si>
    <t>71.68</t>
  </si>
  <si>
    <t>56</t>
  </si>
  <si>
    <t>章承晨</t>
  </si>
  <si>
    <t>南向店乡综合行政执法大队法律事务</t>
  </si>
  <si>
    <t>211905</t>
  </si>
  <si>
    <t>74.04</t>
  </si>
  <si>
    <t>57</t>
  </si>
  <si>
    <t>陆松</t>
  </si>
  <si>
    <t>南向店乡综合行政执法大队不限专业</t>
  </si>
  <si>
    <t>211906</t>
  </si>
  <si>
    <t>73.12</t>
  </si>
  <si>
    <t>58</t>
  </si>
  <si>
    <t>王功立</t>
  </si>
  <si>
    <t>南向店乡农业农村服务中心不限专业</t>
  </si>
  <si>
    <t>211907</t>
  </si>
  <si>
    <t>82.52</t>
  </si>
  <si>
    <t>59</t>
  </si>
  <si>
    <t>陈良添</t>
  </si>
  <si>
    <t>南向店乡退役军人事务站不限专业</t>
  </si>
  <si>
    <t>211908</t>
  </si>
  <si>
    <t>84.04</t>
  </si>
  <si>
    <t>60</t>
  </si>
  <si>
    <t>吕双双</t>
  </si>
  <si>
    <t>晏河乡党政便民服务中心不限专业</t>
  </si>
  <si>
    <t>212001</t>
  </si>
  <si>
    <t>81.52</t>
  </si>
  <si>
    <t>61</t>
  </si>
  <si>
    <t>姚道明</t>
  </si>
  <si>
    <t>晏河乡社会事务服务中心不限专业</t>
  </si>
  <si>
    <t>212002</t>
  </si>
  <si>
    <t>62</t>
  </si>
  <si>
    <t>游秀月</t>
  </si>
  <si>
    <t>晏河乡农业农村服务中心会计</t>
  </si>
  <si>
    <t>212003</t>
  </si>
  <si>
    <t>63</t>
  </si>
  <si>
    <t>袁静</t>
  </si>
  <si>
    <t>76.16</t>
  </si>
  <si>
    <t>64</t>
  </si>
  <si>
    <t>刘全全</t>
  </si>
  <si>
    <t>斛山乡综合行政执法大队会计</t>
  </si>
  <si>
    <t>212101</t>
  </si>
  <si>
    <t>77.72</t>
  </si>
  <si>
    <t>65</t>
  </si>
  <si>
    <t>董玉萍</t>
  </si>
  <si>
    <t>76.12</t>
  </si>
  <si>
    <t>66</t>
  </si>
  <si>
    <t>秦万春</t>
  </si>
  <si>
    <t>73.52</t>
  </si>
  <si>
    <t>67</t>
  </si>
  <si>
    <t>龙军</t>
  </si>
  <si>
    <t>斛山乡党政便民服务中心人力资源管理</t>
  </si>
  <si>
    <t>212102</t>
  </si>
  <si>
    <t>74.68</t>
  </si>
  <si>
    <t>68</t>
  </si>
  <si>
    <t>张晖</t>
  </si>
  <si>
    <t>斛山乡农业农村服务中心不限专业</t>
  </si>
  <si>
    <t>212103</t>
  </si>
  <si>
    <t>83.24</t>
  </si>
  <si>
    <t>69</t>
  </si>
  <si>
    <t>龚俊</t>
  </si>
  <si>
    <t>仙居乡社会事务服务中心会计</t>
  </si>
  <si>
    <t>212201</t>
  </si>
  <si>
    <t>70</t>
  </si>
  <si>
    <t>宋建国</t>
  </si>
  <si>
    <t>殷棚乡综合行政执法大队计算机科学与技术</t>
  </si>
  <si>
    <t>212301</t>
  </si>
  <si>
    <t>71</t>
  </si>
  <si>
    <t>赵鹏飞</t>
  </si>
  <si>
    <t>殷棚乡农业农村服务中心不限专业</t>
  </si>
  <si>
    <t>212302</t>
  </si>
  <si>
    <t>77.80</t>
  </si>
  <si>
    <t>72</t>
  </si>
  <si>
    <t>方明杨</t>
  </si>
  <si>
    <t xml:space="preserve">北向店乡城乡建设和生态保护中心汉语言文学 </t>
  </si>
  <si>
    <t>212401</t>
  </si>
  <si>
    <t>73</t>
  </si>
  <si>
    <t>黄莹莹</t>
  </si>
  <si>
    <t xml:space="preserve">北向店乡社会事务服务中心汉语言文学  </t>
  </si>
  <si>
    <t>212402</t>
  </si>
  <si>
    <t>67.12</t>
  </si>
  <si>
    <t>74</t>
  </si>
  <si>
    <t>胡静</t>
  </si>
  <si>
    <t xml:space="preserve">北向店乡综合行政执法大队不限专业 </t>
  </si>
  <si>
    <t>212403</t>
  </si>
  <si>
    <t>82.60</t>
  </si>
  <si>
    <t>75</t>
  </si>
  <si>
    <t>徐海银</t>
  </si>
  <si>
    <t>北向店乡退役军人事务站会计学</t>
  </si>
  <si>
    <t>212404</t>
  </si>
  <si>
    <t>76</t>
  </si>
  <si>
    <t>程雨</t>
  </si>
  <si>
    <t>文殊乡党政便民服务中心财务管理</t>
  </si>
  <si>
    <t>212501</t>
  </si>
  <si>
    <t>82.48</t>
  </si>
  <si>
    <t>77</t>
  </si>
  <si>
    <t>程超</t>
  </si>
  <si>
    <t>文殊乡城乡建设和生态环境保护中心土木工程</t>
  </si>
  <si>
    <t>212502</t>
  </si>
  <si>
    <t>78</t>
  </si>
  <si>
    <t>涂铭</t>
  </si>
  <si>
    <t>文殊乡农业农村服务中心农业工程</t>
  </si>
  <si>
    <t>212503</t>
  </si>
  <si>
    <t>79</t>
  </si>
  <si>
    <t>詹金忠</t>
  </si>
  <si>
    <t>文殊乡农业农村服务中心农村经济管理</t>
  </si>
  <si>
    <t>212504</t>
  </si>
  <si>
    <t>75.56</t>
  </si>
  <si>
    <t>80</t>
  </si>
  <si>
    <t>冯燕</t>
  </si>
  <si>
    <t>文殊乡社会事务服务中心不限专业</t>
  </si>
  <si>
    <t>212505</t>
  </si>
  <si>
    <t>86.92</t>
  </si>
  <si>
    <t>81</t>
  </si>
  <si>
    <t>王龙</t>
  </si>
  <si>
    <t>文殊乡综合行政执法大队会计</t>
  </si>
  <si>
    <t>212506</t>
  </si>
  <si>
    <t>82</t>
  </si>
  <si>
    <t>刘浩然</t>
  </si>
  <si>
    <t>文殊乡退役军人服务站不限专业</t>
  </si>
  <si>
    <t>212507</t>
  </si>
  <si>
    <t>83</t>
  </si>
  <si>
    <t>董奉军</t>
  </si>
  <si>
    <t>白雀园镇社会服务中心不限专业</t>
  </si>
  <si>
    <t>212601</t>
  </si>
  <si>
    <t>78.76</t>
  </si>
  <si>
    <t>84</t>
  </si>
  <si>
    <t>敖翔</t>
  </si>
  <si>
    <t>白雀园镇综合行政执法大队法学</t>
  </si>
  <si>
    <t>212602</t>
  </si>
  <si>
    <t>85</t>
  </si>
  <si>
    <t>王一震</t>
  </si>
  <si>
    <t>白雀园镇城乡建设和生态环境保护中心建筑工程技术</t>
  </si>
  <si>
    <t>212603</t>
  </si>
  <si>
    <t>80.24</t>
  </si>
  <si>
    <t>86</t>
  </si>
  <si>
    <t>李春燕</t>
  </si>
  <si>
    <t>十里镇社会事务服务中心计算机科学与技术</t>
  </si>
  <si>
    <t>212701</t>
  </si>
  <si>
    <t>76.96</t>
  </si>
  <si>
    <t>87</t>
  </si>
  <si>
    <t>管锋</t>
  </si>
  <si>
    <t>马畈镇社会事务服务中心不限专业</t>
  </si>
  <si>
    <t>212801</t>
  </si>
  <si>
    <t>78.64</t>
  </si>
  <si>
    <t>88</t>
  </si>
  <si>
    <t>魏书航</t>
  </si>
  <si>
    <t>马畈镇城乡建设和生态环境保护中心工程管理</t>
  </si>
  <si>
    <t>212802</t>
  </si>
  <si>
    <t>89</t>
  </si>
  <si>
    <t>陈长贵</t>
  </si>
  <si>
    <t>马畈镇综合行政执法大队计算机应用技术</t>
  </si>
  <si>
    <t>212803</t>
  </si>
  <si>
    <t>76.20</t>
  </si>
  <si>
    <t>90</t>
  </si>
  <si>
    <t>罗浏涛</t>
  </si>
  <si>
    <t>砖桥镇社会事务服务中心统计学</t>
  </si>
  <si>
    <t>212901</t>
  </si>
  <si>
    <t>91</t>
  </si>
  <si>
    <t>彭一鸣</t>
  </si>
  <si>
    <t>77.04</t>
  </si>
  <si>
    <t>92</t>
  </si>
  <si>
    <t>周德辉</t>
  </si>
  <si>
    <t>砖桥镇城乡建设和生态环境保护中心建筑工程技术</t>
  </si>
  <si>
    <t>212902</t>
  </si>
  <si>
    <t>78.80</t>
  </si>
  <si>
    <t>93</t>
  </si>
  <si>
    <t>胡晓羽</t>
  </si>
  <si>
    <t>砖桥镇综合行政执法大队法学</t>
  </si>
  <si>
    <t>212903</t>
  </si>
  <si>
    <t>94</t>
  </si>
  <si>
    <t>张松</t>
  </si>
  <si>
    <t>孙铁铺镇社会事务服务中心不限专业</t>
  </si>
  <si>
    <t>213001</t>
  </si>
  <si>
    <t>87.68</t>
  </si>
  <si>
    <t>95</t>
  </si>
  <si>
    <t>万其彬</t>
  </si>
  <si>
    <t xml:space="preserve">孙铁铺镇综合行政执法大队工商管理 </t>
  </si>
  <si>
    <t>213002</t>
  </si>
  <si>
    <t>82.28</t>
  </si>
  <si>
    <t>96</t>
  </si>
  <si>
    <t>谢梦依</t>
  </si>
  <si>
    <t>槐店卫生院护理</t>
  </si>
  <si>
    <t>52.64</t>
  </si>
  <si>
    <t>97</t>
  </si>
  <si>
    <t>罗柯欣</t>
  </si>
  <si>
    <t>凉亭卫生院护理</t>
  </si>
  <si>
    <t>45.48</t>
  </si>
  <si>
    <t>98</t>
  </si>
  <si>
    <t>金莉</t>
  </si>
  <si>
    <t>幼儿教师学前教育</t>
  </si>
  <si>
    <t>213101</t>
  </si>
  <si>
    <t>89.44</t>
  </si>
  <si>
    <t>99</t>
  </si>
  <si>
    <t>宋璇</t>
  </si>
  <si>
    <t>90.96</t>
  </si>
  <si>
    <t>100</t>
  </si>
  <si>
    <t>刘威微</t>
  </si>
  <si>
    <t>90.32</t>
  </si>
  <si>
    <t>101</t>
  </si>
  <si>
    <t>程瑞</t>
  </si>
  <si>
    <t>90.56</t>
  </si>
  <si>
    <t>102</t>
  </si>
  <si>
    <t>陈洁</t>
  </si>
  <si>
    <t>103</t>
  </si>
  <si>
    <t>程默缓</t>
  </si>
  <si>
    <t>88.32</t>
  </si>
  <si>
    <t>104</t>
  </si>
  <si>
    <t>戚俊杰</t>
  </si>
  <si>
    <t>105</t>
  </si>
  <si>
    <t>程婷婷</t>
  </si>
  <si>
    <t>88.56</t>
  </si>
  <si>
    <t>106</t>
  </si>
  <si>
    <t>杨磊</t>
  </si>
  <si>
    <t>107</t>
  </si>
  <si>
    <t>周晓庆</t>
  </si>
  <si>
    <t>108</t>
  </si>
  <si>
    <t>谢君</t>
  </si>
  <si>
    <t>109</t>
  </si>
  <si>
    <t>章萃</t>
  </si>
  <si>
    <t>87.84</t>
  </si>
  <si>
    <t>110</t>
  </si>
  <si>
    <t>周玲</t>
  </si>
  <si>
    <t>87.44</t>
  </si>
  <si>
    <t>111</t>
  </si>
  <si>
    <t>周书雯</t>
  </si>
  <si>
    <t>87.04</t>
  </si>
  <si>
    <t>112</t>
  </si>
  <si>
    <t>董玲</t>
  </si>
  <si>
    <t>84.80</t>
  </si>
  <si>
    <t>113</t>
  </si>
  <si>
    <t>刘萌萌</t>
  </si>
  <si>
    <t>114</t>
  </si>
  <si>
    <t>陈耀文</t>
  </si>
  <si>
    <t>115</t>
  </si>
  <si>
    <t>周凯悦</t>
  </si>
  <si>
    <t>85.92</t>
  </si>
  <si>
    <t>116</t>
  </si>
  <si>
    <t>罗萍</t>
  </si>
  <si>
    <t>117</t>
  </si>
  <si>
    <t>陈可怡</t>
  </si>
  <si>
    <t>85.28</t>
  </si>
  <si>
    <t>118</t>
  </si>
  <si>
    <t>陈楠</t>
  </si>
  <si>
    <t>85.52</t>
  </si>
  <si>
    <t>119</t>
  </si>
  <si>
    <t>涂娅</t>
  </si>
  <si>
    <t>120</t>
  </si>
  <si>
    <t>王平</t>
  </si>
  <si>
    <t>86.80</t>
  </si>
  <si>
    <t>121</t>
  </si>
  <si>
    <t>刘煜诗</t>
  </si>
  <si>
    <t>122</t>
  </si>
  <si>
    <t>霍梦洁</t>
  </si>
  <si>
    <t>123</t>
  </si>
  <si>
    <t>胡冰</t>
  </si>
  <si>
    <t>124</t>
  </si>
  <si>
    <t>王辰</t>
  </si>
  <si>
    <t>125</t>
  </si>
  <si>
    <t>唐璐璐</t>
  </si>
  <si>
    <t>86.16</t>
  </si>
  <si>
    <t>126</t>
  </si>
  <si>
    <t>王山梅</t>
  </si>
  <si>
    <t>127</t>
  </si>
  <si>
    <t>章悦</t>
  </si>
  <si>
    <t>83.44</t>
  </si>
  <si>
    <t>128</t>
  </si>
  <si>
    <t>陈诚</t>
  </si>
  <si>
    <t>129</t>
  </si>
  <si>
    <t>张婷</t>
  </si>
  <si>
    <t>85.68</t>
  </si>
  <si>
    <t>130</t>
  </si>
  <si>
    <t>金秋</t>
  </si>
  <si>
    <t>86.40</t>
  </si>
  <si>
    <t>131</t>
  </si>
  <si>
    <t>万秀奇</t>
  </si>
  <si>
    <t>83.52</t>
  </si>
  <si>
    <t>132</t>
  </si>
  <si>
    <t>郭翠翠</t>
  </si>
  <si>
    <t>83.12</t>
  </si>
  <si>
    <t>133</t>
  </si>
  <si>
    <t>余涵涵</t>
  </si>
  <si>
    <t>134</t>
  </si>
  <si>
    <t>邹萌</t>
  </si>
  <si>
    <t>135</t>
  </si>
  <si>
    <t>张世艳</t>
  </si>
  <si>
    <t>82.16</t>
  </si>
  <si>
    <t>136</t>
  </si>
  <si>
    <t>谢春萍</t>
  </si>
  <si>
    <t>85.44</t>
  </si>
  <si>
    <t>137</t>
  </si>
  <si>
    <t>盛家华</t>
  </si>
  <si>
    <t>138</t>
  </si>
  <si>
    <t>熊晓翠</t>
  </si>
  <si>
    <t>82.00</t>
  </si>
  <si>
    <t>139</t>
  </si>
  <si>
    <t>侯霄</t>
  </si>
  <si>
    <t>83.04</t>
  </si>
  <si>
    <t>140</t>
  </si>
  <si>
    <t>陈静</t>
  </si>
  <si>
    <t>84.16</t>
  </si>
  <si>
    <t>141</t>
  </si>
  <si>
    <t>申瑾</t>
  </si>
  <si>
    <t>142</t>
  </si>
  <si>
    <t>游婷婷</t>
  </si>
  <si>
    <t>143</t>
  </si>
  <si>
    <t>张方芳</t>
  </si>
  <si>
    <t>144</t>
  </si>
  <si>
    <t>陈红</t>
  </si>
  <si>
    <t>84.56</t>
  </si>
  <si>
    <t>145</t>
  </si>
  <si>
    <t>唐亚玲</t>
  </si>
  <si>
    <t>146</t>
  </si>
  <si>
    <t>姜海月</t>
  </si>
  <si>
    <t>84.64</t>
  </si>
  <si>
    <t>147</t>
  </si>
  <si>
    <t>尹雯</t>
  </si>
  <si>
    <t>82.56</t>
  </si>
  <si>
    <t>148</t>
  </si>
  <si>
    <t>代桂芳</t>
  </si>
  <si>
    <t>85.04</t>
  </si>
  <si>
    <t>149</t>
  </si>
  <si>
    <t>向敏</t>
  </si>
  <si>
    <t>150</t>
  </si>
  <si>
    <t>马亚洁</t>
  </si>
  <si>
    <t>81.92</t>
  </si>
  <si>
    <t>151</t>
  </si>
  <si>
    <t>胡传丽</t>
  </si>
  <si>
    <t>152</t>
  </si>
  <si>
    <t>刘谦</t>
  </si>
  <si>
    <t>153</t>
  </si>
  <si>
    <t>张金凤</t>
  </si>
  <si>
    <t>83.68</t>
  </si>
  <si>
    <t>154</t>
  </si>
  <si>
    <t>刘丹丹</t>
  </si>
  <si>
    <t>155</t>
  </si>
  <si>
    <t>陈翠</t>
  </si>
  <si>
    <t>156</t>
  </si>
  <si>
    <t>彭昕玥</t>
  </si>
  <si>
    <t>83.36</t>
  </si>
  <si>
    <t>157</t>
  </si>
  <si>
    <t>金新叶</t>
  </si>
  <si>
    <t>83.92</t>
  </si>
  <si>
    <t>158</t>
  </si>
  <si>
    <t>胡一民</t>
  </si>
  <si>
    <t>159</t>
  </si>
  <si>
    <t>孙俊云</t>
  </si>
  <si>
    <t>79.52</t>
  </si>
  <si>
    <t>160</t>
  </si>
  <si>
    <t>曹梦譞</t>
  </si>
  <si>
    <t>161</t>
  </si>
  <si>
    <t>梁玉琴</t>
  </si>
  <si>
    <t>81.36</t>
  </si>
  <si>
    <t>162</t>
  </si>
  <si>
    <t>周崇雅</t>
  </si>
  <si>
    <t>163</t>
  </si>
  <si>
    <t>刘增丽</t>
  </si>
  <si>
    <t>80.72</t>
  </si>
  <si>
    <t>164</t>
  </si>
  <si>
    <t>刘春燕</t>
  </si>
  <si>
    <t>83.28</t>
  </si>
  <si>
    <t>165</t>
  </si>
  <si>
    <t>苏宇青</t>
  </si>
  <si>
    <t>166</t>
  </si>
  <si>
    <t>曾瑞</t>
  </si>
  <si>
    <t>167</t>
  </si>
  <si>
    <t>王琴</t>
  </si>
  <si>
    <t>168</t>
  </si>
  <si>
    <t>易冰倩</t>
  </si>
  <si>
    <t>169</t>
  </si>
  <si>
    <t>王艳云</t>
  </si>
  <si>
    <t>81.28</t>
  </si>
  <si>
    <t>170</t>
  </si>
  <si>
    <t>林迎秋</t>
  </si>
  <si>
    <t>171</t>
  </si>
  <si>
    <t>吴丽文</t>
  </si>
  <si>
    <t>81.76</t>
  </si>
  <si>
    <t>172</t>
  </si>
  <si>
    <t>丁璇</t>
  </si>
  <si>
    <t>173</t>
  </si>
  <si>
    <t>何文文</t>
  </si>
  <si>
    <t>北向店卫生院.xls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</si>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</sst>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quot;$&quot;* #,##0_-;\-&quot;$&quot;* #,##0_-;_-&quot;$&quot;* &quot;-&quot;_-;_-@_-"/>
    <numFmt numFmtId="178" formatCode="#,##0.0_);\(#,##0.0\)"/>
    <numFmt numFmtId="179" formatCode="yy\.mm\.dd"/>
    <numFmt numFmtId="180" formatCode="#,##0;\-#,##0;&quot;-&quot;"/>
    <numFmt numFmtId="181" formatCode="0.00_)"/>
    <numFmt numFmtId="182" formatCode="_-* #,##0.00\ _k_r_-;\-* #,##0.00\ _k_r_-;_-* &quot;-&quot;??\ _k_r_-;_-@_-"/>
    <numFmt numFmtId="183" formatCode="_-&quot;$&quot;\ * #,##0_-;_-&quot;$&quot;\ * #,##0\-;_-&quot;$&quot;\ * &quot;-&quot;_-;_-@_-"/>
    <numFmt numFmtId="184" formatCode="&quot;$&quot;#,##0_);\(&quot;$&quot;#,##0\)"/>
    <numFmt numFmtId="185" formatCode="_-&quot;$&quot;\ * #,##0.00_-;_-&quot;$&quot;\ * #,##0.00\-;_-&quot;$&quot;\ * &quot;-&quot;??_-;_-@_-"/>
    <numFmt numFmtId="186" formatCode="_-* #,##0_$_-;\-* #,##0_$_-;_-* &quot;-&quot;_$_-;_-@_-"/>
    <numFmt numFmtId="187" formatCode="&quot;$&quot;\ #,##0.00_-;[Red]&quot;$&quot;\ #,##0.00\-"/>
    <numFmt numFmtId="188" formatCode="_(&quot;$&quot;* #,##0.00_);_(&quot;$&quot;* \(#,##0.00\);_(&quot;$&quot;* &quot;-&quot;??_);_(@_)"/>
    <numFmt numFmtId="189" formatCode="_-* #,##0.00_-;\-* #,##0.00_-;_-* &quot;-&quot;??_-;_-@_-"/>
    <numFmt numFmtId="190" formatCode="#,##0;[Red]\(#,##0\)"/>
    <numFmt numFmtId="191" formatCode="\$#,##0.00;\(\$#,##0.00\)"/>
    <numFmt numFmtId="192" formatCode="\$#,##0;\(\$#,##0\)"/>
    <numFmt numFmtId="193" formatCode="&quot;$&quot;#,##0_);[Red]\(&quot;$&quot;#,##0\)"/>
    <numFmt numFmtId="194" formatCode="&quot;?\t#,##0_);[Red]\(&quot;&quot;?&quot;\t#,##0\)"/>
    <numFmt numFmtId="195" formatCode="_-* #,##0&quot;$&quot;_-;\-* #,##0&quot;$&quot;_-;_-* &quot;-&quot;&quot;$&quot;_-;_-@_-"/>
    <numFmt numFmtId="196" formatCode="&quot;$&quot;#,##0.00_);[Red]\(&quot;$&quot;#,##0.00\)"/>
    <numFmt numFmtId="197" formatCode="#\ ??/??"/>
    <numFmt numFmtId="198" formatCode="_-* #,##0\ _k_r_-;\-* #,##0\ _k_r_-;_-* &quot;-&quot;\ _k_r_-;_-@_-"/>
    <numFmt numFmtId="199" formatCode="&quot;綅&quot;\t#,##0_);[Red]\(&quot;綅&quot;\t#,##0\)"/>
    <numFmt numFmtId="200" formatCode="_-* #,##0.00&quot;$&quot;_-;\-* #,##0.00&quot;$&quot;_-;_-* &quot;-&quot;??&quot;$&quot;_-;_-@_-"/>
    <numFmt numFmtId="201" formatCode="_(&quot;$&quot;* #,##0_);_(&quot;$&quot;* \(#,##0\);_(&quot;$&quot;* &quot;-&quot;_);_(@_)"/>
    <numFmt numFmtId="202" formatCode="_-* #,##0.00_$_-;\-* #,##0.00_$_-;_-* &quot;-&quot;??_$_-;_-@_-"/>
    <numFmt numFmtId="203" formatCode="_-&quot;$&quot;* #,##0.00_-;\-&quot;$&quot;* #,##0.00_-;_-&quot;$&quot;* &quot;-&quot;??_-;_-@_-"/>
    <numFmt numFmtId="204" formatCode="0.0"/>
    <numFmt numFmtId="205" formatCode="0_ "/>
    <numFmt numFmtId="206" formatCode="0.00_ "/>
    <numFmt numFmtId="207" formatCode="0.0000_ "/>
  </numFmts>
  <fonts count="96">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22"/>
      <name val="黑体"/>
      <family val="3"/>
    </font>
    <font>
      <b/>
      <sz val="12"/>
      <name val="仿宋"/>
      <family val="3"/>
    </font>
    <font>
      <sz val="12"/>
      <name val="仿宋"/>
      <family val="3"/>
    </font>
    <font>
      <sz val="12"/>
      <color indexed="8"/>
      <name val="仿宋"/>
      <family val="3"/>
    </font>
    <font>
      <sz val="9"/>
      <color indexed="8"/>
      <name val="仿宋"/>
      <family val="3"/>
    </font>
    <font>
      <sz val="11"/>
      <color indexed="10"/>
      <name val="宋体"/>
      <family val="0"/>
    </font>
    <font>
      <b/>
      <sz val="11"/>
      <color indexed="62"/>
      <name val="宋体"/>
      <family val="0"/>
    </font>
    <font>
      <sz val="11"/>
      <color indexed="62"/>
      <name val="宋体"/>
      <family val="0"/>
    </font>
    <font>
      <sz val="11"/>
      <color indexed="17"/>
      <name val="宋体"/>
      <family val="0"/>
    </font>
    <font>
      <sz val="12"/>
      <color indexed="17"/>
      <name val="楷体_GB2312"/>
      <family val="0"/>
    </font>
    <font>
      <sz val="11"/>
      <color indexed="20"/>
      <name val="宋体"/>
      <family val="0"/>
    </font>
    <font>
      <sz val="11"/>
      <color indexed="9"/>
      <name val="宋体"/>
      <family val="0"/>
    </font>
    <font>
      <sz val="12"/>
      <color indexed="17"/>
      <name val="宋体"/>
      <family val="0"/>
    </font>
    <font>
      <sz val="11"/>
      <color indexed="8"/>
      <name val="宋体"/>
      <family val="0"/>
    </font>
    <font>
      <i/>
      <sz val="11"/>
      <color indexed="23"/>
      <name val="宋体"/>
      <family val="0"/>
    </font>
    <font>
      <sz val="12"/>
      <color indexed="20"/>
      <name val="楷体_GB2312"/>
      <family val="0"/>
    </font>
    <font>
      <b/>
      <sz val="18"/>
      <color indexed="62"/>
      <name val="宋体"/>
      <family val="0"/>
    </font>
    <font>
      <sz val="12"/>
      <name val="Times New Roman"/>
      <family val="1"/>
    </font>
    <font>
      <sz val="10"/>
      <color indexed="8"/>
      <name val="Arial"/>
      <family val="2"/>
    </font>
    <font>
      <sz val="12"/>
      <color indexed="8"/>
      <name val="宋体"/>
      <family val="0"/>
    </font>
    <font>
      <b/>
      <sz val="13"/>
      <color indexed="56"/>
      <name val="楷体_GB2312"/>
      <family val="0"/>
    </font>
    <font>
      <sz val="10"/>
      <name val="Times New Roman"/>
      <family val="1"/>
    </font>
    <font>
      <sz val="8"/>
      <name val="Arial"/>
      <family val="2"/>
    </font>
    <font>
      <sz val="8"/>
      <name val="Times New Roman"/>
      <family val="1"/>
    </font>
    <font>
      <b/>
      <sz val="10"/>
      <name val="Tms Rmn"/>
      <family val="2"/>
    </font>
    <font>
      <sz val="10"/>
      <name val="Geneva"/>
      <family val="2"/>
    </font>
    <font>
      <sz val="12"/>
      <color indexed="8"/>
      <name val="楷体_GB2312"/>
      <family val="0"/>
    </font>
    <font>
      <b/>
      <sz val="12"/>
      <color indexed="52"/>
      <name val="楷体_GB2312"/>
      <family val="0"/>
    </font>
    <font>
      <sz val="12"/>
      <name val="Arial"/>
      <family val="2"/>
    </font>
    <font>
      <b/>
      <sz val="12"/>
      <name val="Arial"/>
      <family val="2"/>
    </font>
    <font>
      <sz val="12"/>
      <color indexed="9"/>
      <name val="宋体"/>
      <family val="0"/>
    </font>
    <font>
      <sz val="12"/>
      <color indexed="9"/>
      <name val="楷体_GB2312"/>
      <family val="0"/>
    </font>
    <font>
      <sz val="12"/>
      <name val="Helv"/>
      <family val="2"/>
    </font>
    <font>
      <sz val="12"/>
      <color indexed="9"/>
      <name val="Helv"/>
      <family val="2"/>
    </font>
    <font>
      <u val="single"/>
      <sz val="12"/>
      <color indexed="12"/>
      <name val="宋体"/>
      <family val="0"/>
    </font>
    <font>
      <sz val="12"/>
      <color indexed="16"/>
      <name val="宋体"/>
      <family val="0"/>
    </font>
    <font>
      <b/>
      <sz val="9"/>
      <name val="Arial"/>
      <family val="2"/>
    </font>
    <font>
      <b/>
      <sz val="15"/>
      <color indexed="56"/>
      <name val="宋体"/>
      <family val="0"/>
    </font>
    <font>
      <u val="single"/>
      <sz val="12"/>
      <color indexed="36"/>
      <name val="宋体"/>
      <family val="0"/>
    </font>
    <font>
      <b/>
      <sz val="11"/>
      <color indexed="8"/>
      <name val="宋体"/>
      <family val="0"/>
    </font>
    <font>
      <b/>
      <i/>
      <sz val="16"/>
      <name val="Helv"/>
      <family val="2"/>
    </font>
    <font>
      <b/>
      <sz val="15"/>
      <color indexed="62"/>
      <name val="宋体"/>
      <family val="0"/>
    </font>
    <font>
      <b/>
      <sz val="13"/>
      <color indexed="62"/>
      <name val="宋体"/>
      <family val="0"/>
    </font>
    <font>
      <b/>
      <sz val="11"/>
      <color indexed="63"/>
      <name val="宋体"/>
      <family val="0"/>
    </font>
    <font>
      <u val="single"/>
      <sz val="12"/>
      <color indexed="20"/>
      <name val="宋体"/>
      <family val="0"/>
    </font>
    <font>
      <sz val="11"/>
      <color indexed="19"/>
      <name val="宋体"/>
      <family val="0"/>
    </font>
    <font>
      <b/>
      <sz val="11"/>
      <color indexed="10"/>
      <name val="宋体"/>
      <family val="0"/>
    </font>
    <font>
      <b/>
      <sz val="11"/>
      <color indexed="9"/>
      <name val="宋体"/>
      <family val="0"/>
    </font>
    <font>
      <sz val="10.5"/>
      <color indexed="20"/>
      <name val="宋体"/>
      <family val="0"/>
    </font>
    <font>
      <b/>
      <sz val="11"/>
      <color indexed="56"/>
      <name val="宋体"/>
      <family val="0"/>
    </font>
    <font>
      <sz val="10"/>
      <name val="Helv"/>
      <family val="2"/>
    </font>
    <font>
      <b/>
      <sz val="12"/>
      <color indexed="63"/>
      <name val="楷体_GB2312"/>
      <family val="0"/>
    </font>
    <font>
      <sz val="12"/>
      <color indexed="60"/>
      <name val="楷体_GB2312"/>
      <family val="0"/>
    </font>
    <font>
      <sz val="12"/>
      <color indexed="20"/>
      <name val="宋体"/>
      <family val="0"/>
    </font>
    <font>
      <b/>
      <sz val="13"/>
      <color indexed="56"/>
      <name val="宋体"/>
      <family val="0"/>
    </font>
    <font>
      <sz val="10.5"/>
      <color indexed="17"/>
      <name val="宋体"/>
      <family val="0"/>
    </font>
    <font>
      <sz val="10"/>
      <color indexed="17"/>
      <name val="宋体"/>
      <family val="0"/>
    </font>
    <font>
      <sz val="7"/>
      <name val="Helv"/>
      <family val="2"/>
    </font>
    <font>
      <sz val="12"/>
      <color indexed="10"/>
      <name val="楷体_GB2312"/>
      <family val="0"/>
    </font>
    <font>
      <b/>
      <sz val="10"/>
      <name val="MS Sans Serif"/>
      <family val="2"/>
    </font>
    <font>
      <sz val="10"/>
      <color indexed="20"/>
      <name val="宋体"/>
      <family val="0"/>
    </font>
    <font>
      <b/>
      <sz val="12"/>
      <color indexed="8"/>
      <name val="宋体"/>
      <family val="0"/>
    </font>
    <font>
      <sz val="10"/>
      <name val="楷体"/>
      <family val="3"/>
    </font>
    <font>
      <u val="single"/>
      <sz val="7.5"/>
      <color indexed="12"/>
      <name val="Arial"/>
      <family val="2"/>
    </font>
    <font>
      <sz val="11"/>
      <color indexed="60"/>
      <name val="宋体"/>
      <family val="0"/>
    </font>
    <font>
      <b/>
      <sz val="18"/>
      <name val="Arial"/>
      <family val="2"/>
    </font>
    <font>
      <u val="single"/>
      <sz val="7.5"/>
      <color indexed="36"/>
      <name val="Arial"/>
      <family val="2"/>
    </font>
    <font>
      <b/>
      <sz val="11"/>
      <color indexed="52"/>
      <name val="宋体"/>
      <family val="0"/>
    </font>
    <font>
      <sz val="11"/>
      <color indexed="52"/>
      <name val="宋体"/>
      <family val="0"/>
    </font>
    <font>
      <b/>
      <sz val="15"/>
      <color indexed="56"/>
      <name val="楷体_GB2312"/>
      <family val="0"/>
    </font>
    <font>
      <b/>
      <sz val="12"/>
      <color indexed="9"/>
      <name val="楷体_GB2312"/>
      <family val="0"/>
    </font>
    <font>
      <sz val="12"/>
      <name val="Courier"/>
      <family val="2"/>
    </font>
    <font>
      <sz val="12"/>
      <name val="바탕체"/>
      <family val="3"/>
    </font>
    <font>
      <sz val="10"/>
      <color indexed="8"/>
      <name val="MS Sans Serif"/>
      <family val="2"/>
    </font>
    <font>
      <sz val="7"/>
      <name val="Small Fonts"/>
      <family val="2"/>
    </font>
    <font>
      <sz val="10"/>
      <name val="Courier"/>
      <family val="2"/>
    </font>
    <font>
      <sz val="7"/>
      <color indexed="10"/>
      <name val="Helv"/>
      <family val="2"/>
    </font>
    <font>
      <b/>
      <sz val="18"/>
      <color indexed="56"/>
      <name val="宋体"/>
      <family val="0"/>
    </font>
    <font>
      <b/>
      <sz val="11"/>
      <color indexed="56"/>
      <name val="楷体_GB2312"/>
      <family val="0"/>
    </font>
    <font>
      <b/>
      <sz val="14"/>
      <name val="楷体"/>
      <family val="3"/>
    </font>
    <font>
      <sz val="12"/>
      <color indexed="62"/>
      <name val="楷体_GB2312"/>
      <family val="0"/>
    </font>
    <font>
      <b/>
      <sz val="12"/>
      <color indexed="8"/>
      <name val="楷体_GB2312"/>
      <family val="0"/>
    </font>
    <font>
      <sz val="12"/>
      <color indexed="52"/>
      <name val="楷体_GB2312"/>
      <family val="0"/>
    </font>
    <font>
      <sz val="12"/>
      <name val="官帕眉"/>
      <family val="0"/>
    </font>
    <font>
      <i/>
      <sz val="12"/>
      <color indexed="23"/>
      <name val="楷体_GB2312"/>
      <family val="0"/>
    </font>
    <font>
      <sz val="12"/>
      <name val="新細明體"/>
      <family val="1"/>
    </font>
    <font>
      <sz val="10"/>
      <name val="MS Sans Serif"/>
      <family val="2"/>
    </font>
    <font>
      <sz val="11"/>
      <color theme="1"/>
      <name val="Calibri"/>
      <family val="0"/>
    </font>
    <font>
      <sz val="12"/>
      <color theme="1"/>
      <name val="仿宋"/>
      <family val="3"/>
    </font>
    <font>
      <sz val="9"/>
      <color theme="1"/>
      <name val="仿宋"/>
      <family val="3"/>
    </font>
  </fonts>
  <fills count="3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
      <patternFill patternType="solid">
        <fgColor indexed="42"/>
        <bgColor indexed="64"/>
      </patternFill>
    </fill>
    <fill>
      <patternFill patternType="solid">
        <fgColor indexed="53"/>
        <bgColor indexed="64"/>
      </patternFill>
    </fill>
    <fill>
      <patternFill patternType="solid">
        <fgColor indexed="9"/>
        <bgColor indexed="64"/>
      </patternFill>
    </fill>
    <fill>
      <patternFill patternType="solid">
        <fgColor indexed="47"/>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solid">
        <fgColor indexed="31"/>
        <bgColor indexed="64"/>
      </patternFill>
    </fill>
    <fill>
      <patternFill patternType="solid">
        <fgColor indexed="30"/>
        <bgColor indexed="64"/>
      </patternFill>
    </fill>
    <fill>
      <patternFill patternType="lightUp">
        <fgColor indexed="9"/>
        <bgColor indexed="29"/>
      </patternFill>
    </fill>
    <fill>
      <patternFill patternType="lightUp">
        <fgColor indexed="9"/>
        <bgColor indexed="22"/>
      </patternFill>
    </fill>
    <fill>
      <patternFill patternType="solid">
        <fgColor indexed="36"/>
        <bgColor indexed="64"/>
      </patternFill>
    </fill>
    <fill>
      <patternFill patternType="solid">
        <fgColor indexed="52"/>
        <bgColor indexed="64"/>
      </patternFill>
    </fill>
    <fill>
      <patternFill patternType="gray0625"/>
    </fill>
    <fill>
      <patternFill patternType="solid">
        <fgColor indexed="62"/>
        <bgColor indexed="64"/>
      </patternFill>
    </fill>
    <fill>
      <patternFill patternType="solid">
        <fgColor indexed="2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8"/>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indexed="52"/>
      </bottom>
    </border>
    <border>
      <left/>
      <right/>
      <top style="thin"/>
      <bottom style="double"/>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5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44" fontId="0" fillId="0" borderId="0" applyFont="0" applyFill="0" applyBorder="0" applyAlignment="0" applyProtection="0"/>
    <xf numFmtId="0" fontId="19" fillId="3" borderId="0" applyNumberFormat="0" applyBorder="0" applyAlignment="0" applyProtection="0"/>
    <xf numFmtId="0" fontId="2" fillId="0" borderId="0">
      <alignment/>
      <protection/>
    </xf>
    <xf numFmtId="0" fontId="13" fillId="4" borderId="1" applyNumberFormat="0" applyAlignment="0" applyProtection="0"/>
    <xf numFmtId="0" fontId="29" fillId="0" borderId="0">
      <alignment horizontal="center" wrapText="1"/>
      <protection locked="0"/>
    </xf>
    <xf numFmtId="0" fontId="25" fillId="5"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4" fillId="2" borderId="0" applyNumberFormat="0" applyBorder="0" applyAlignment="0" applyProtection="0"/>
    <xf numFmtId="0" fontId="19" fillId="4" borderId="0" applyNumberFormat="0" applyBorder="0" applyAlignment="0" applyProtection="0"/>
    <xf numFmtId="0" fontId="33" fillId="5" borderId="1" applyNumberFormat="0" applyAlignment="0" applyProtection="0"/>
    <xf numFmtId="0" fontId="16" fillId="6" borderId="0" applyNumberFormat="0" applyBorder="0" applyAlignment="0" applyProtection="0"/>
    <xf numFmtId="0" fontId="40" fillId="0" borderId="0" applyNumberFormat="0" applyFill="0" applyBorder="0" applyAlignment="0" applyProtection="0"/>
    <xf numFmtId="179" fontId="2" fillId="0" borderId="2" applyFill="0" applyProtection="0">
      <alignment horizontal="right"/>
    </xf>
    <xf numFmtId="0" fontId="16" fillId="7" borderId="0" applyNumberFormat="0" applyBorder="0" applyAlignment="0" applyProtection="0"/>
    <xf numFmtId="0" fontId="36" fillId="8" borderId="0" applyNumberFormat="0" applyBorder="0" applyAlignment="0" applyProtection="0"/>
    <xf numFmtId="0" fontId="17" fillId="9" borderId="0" applyNumberFormat="0" applyBorder="0" applyAlignment="0" applyProtection="0"/>
    <xf numFmtId="0" fontId="14" fillId="10" borderId="0" applyNumberFormat="0" applyBorder="0" applyAlignment="0" applyProtection="0"/>
    <xf numFmtId="9" fontId="0" fillId="0" borderId="0" applyFont="0" applyFill="0" applyBorder="0" applyAlignment="0" applyProtection="0"/>
    <xf numFmtId="0" fontId="16" fillId="7" borderId="0" applyNumberFormat="0" applyBorder="0" applyAlignment="0" applyProtection="0"/>
    <xf numFmtId="0" fontId="44" fillId="0" borderId="0" applyNumberFormat="0" applyFill="0" applyBorder="0" applyAlignment="0" applyProtection="0"/>
    <xf numFmtId="0" fontId="0" fillId="0" borderId="0">
      <alignment/>
      <protection/>
    </xf>
    <xf numFmtId="0" fontId="0" fillId="3" borderId="3" applyNumberFormat="0" applyFont="0" applyAlignment="0" applyProtection="0"/>
    <xf numFmtId="0" fontId="23" fillId="0" borderId="0">
      <alignment/>
      <protection/>
    </xf>
    <xf numFmtId="0" fontId="2" fillId="0" borderId="0">
      <alignment/>
      <protection/>
    </xf>
    <xf numFmtId="0" fontId="21" fillId="7" borderId="0" applyNumberFormat="0" applyBorder="0" applyAlignment="0" applyProtection="0"/>
    <xf numFmtId="0" fontId="16" fillId="7" borderId="0" applyNumberFormat="0" applyBorder="0" applyAlignment="0" applyProtection="0"/>
    <xf numFmtId="0" fontId="12" fillId="0" borderId="0" applyNumberFormat="0" applyFill="0" applyBorder="0" applyAlignment="0" applyProtection="0"/>
    <xf numFmtId="0" fontId="21" fillId="7" borderId="0" applyNumberFormat="0" applyBorder="0" applyAlignment="0" applyProtection="0"/>
    <xf numFmtId="0" fontId="17" fillId="11" borderId="0" applyNumberFormat="0" applyBorder="0" applyAlignment="0" applyProtection="0"/>
    <xf numFmtId="0" fontId="11" fillId="0" borderId="0" applyNumberFormat="0" applyFill="0" applyBorder="0" applyAlignment="0" applyProtection="0"/>
    <xf numFmtId="0" fontId="21" fillId="7" borderId="0" applyNumberFormat="0" applyBorder="0" applyAlignment="0" applyProtection="0"/>
    <xf numFmtId="0" fontId="14" fillId="10" borderId="0" applyNumberFormat="0" applyBorder="0" applyAlignment="0" applyProtection="0"/>
    <xf numFmtId="0" fontId="22" fillId="0" borderId="0" applyNumberFormat="0" applyFill="0" applyBorder="0" applyAlignment="0" applyProtection="0"/>
    <xf numFmtId="0" fontId="16" fillId="7" borderId="0" applyNumberFormat="0" applyBorder="0" applyAlignment="0" applyProtection="0"/>
    <xf numFmtId="0" fontId="20" fillId="0" borderId="0" applyNumberFormat="0" applyFill="0" applyBorder="0" applyAlignment="0" applyProtection="0"/>
    <xf numFmtId="0" fontId="47" fillId="0" borderId="4" applyNumberFormat="0" applyFill="0" applyAlignment="0" applyProtection="0"/>
    <xf numFmtId="9" fontId="0" fillId="0" borderId="0" applyFont="0" applyFill="0" applyBorder="0" applyAlignment="0" applyProtection="0"/>
    <xf numFmtId="0" fontId="48" fillId="0" borderId="5" applyNumberFormat="0" applyFill="0" applyAlignment="0" applyProtection="0"/>
    <xf numFmtId="0" fontId="17" fillId="2" borderId="0" applyNumberFormat="0" applyBorder="0" applyAlignment="0" applyProtection="0"/>
    <xf numFmtId="0" fontId="12" fillId="0" borderId="6" applyNumberFormat="0" applyFill="0" applyAlignment="0" applyProtection="0"/>
    <xf numFmtId="0" fontId="17" fillId="7" borderId="0" applyNumberFormat="0" applyBorder="0" applyAlignment="0" applyProtection="0"/>
    <xf numFmtId="0" fontId="49" fillId="12" borderId="7" applyNumberFormat="0" applyAlignment="0" applyProtection="0"/>
    <xf numFmtId="0" fontId="13" fillId="13" borderId="1" applyNumberFormat="0" applyAlignment="0" applyProtection="0"/>
    <xf numFmtId="0" fontId="52" fillId="12" borderId="1" applyNumberFormat="0" applyAlignment="0" applyProtection="0"/>
    <xf numFmtId="0" fontId="53" fillId="8" borderId="8" applyNumberFormat="0" applyAlignment="0" applyProtection="0"/>
    <xf numFmtId="0" fontId="24" fillId="0" borderId="0">
      <alignment vertical="top"/>
      <protection/>
    </xf>
    <xf numFmtId="0" fontId="32" fillId="6" borderId="0" applyNumberFormat="0" applyBorder="0" applyAlignment="0" applyProtection="0"/>
    <xf numFmtId="0" fontId="14" fillId="10" borderId="0" applyNumberFormat="0" applyBorder="0" applyAlignment="0" applyProtection="0"/>
    <xf numFmtId="0" fontId="19" fillId="3" borderId="0" applyNumberFormat="0" applyBorder="0" applyAlignment="0" applyProtection="0"/>
    <xf numFmtId="177" fontId="0" fillId="0" borderId="0" applyFont="0" applyFill="0" applyBorder="0" applyAlignment="0" applyProtection="0"/>
    <xf numFmtId="0" fontId="14" fillId="10" borderId="0" applyNumberFormat="0" applyBorder="0" applyAlignment="0" applyProtection="0"/>
    <xf numFmtId="0" fontId="17" fillId="11" borderId="0" applyNumberFormat="0" applyBorder="0" applyAlignment="0" applyProtection="0"/>
    <xf numFmtId="0" fontId="11" fillId="0" borderId="9" applyNumberFormat="0" applyFill="0" applyAlignment="0" applyProtection="0"/>
    <xf numFmtId="0" fontId="16" fillId="7" borderId="0" applyNumberFormat="0" applyBorder="0" applyAlignment="0" applyProtection="0"/>
    <xf numFmtId="0" fontId="45" fillId="0" borderId="10" applyNumberFormat="0" applyFill="0" applyAlignment="0" applyProtection="0"/>
    <xf numFmtId="0" fontId="54" fillId="6" borderId="0" applyNumberFormat="0" applyBorder="0" applyAlignment="0" applyProtection="0"/>
    <xf numFmtId="0" fontId="14" fillId="2" borderId="0" applyNumberFormat="0" applyBorder="0" applyAlignment="0" applyProtection="0"/>
    <xf numFmtId="0" fontId="55" fillId="0" borderId="11" applyNumberFormat="0" applyFill="0" applyAlignment="0" applyProtection="0"/>
    <xf numFmtId="0" fontId="51" fillId="4" borderId="0" applyNumberFormat="0" applyBorder="0" applyAlignment="0" applyProtection="0"/>
    <xf numFmtId="0" fontId="19" fillId="2" borderId="0" applyNumberFormat="0" applyBorder="0" applyAlignment="0" applyProtection="0"/>
    <xf numFmtId="0" fontId="17" fillId="14" borderId="0" applyNumberFormat="0" applyBorder="0" applyAlignment="0" applyProtection="0"/>
    <xf numFmtId="0" fontId="19" fillId="15" borderId="0" applyNumberFormat="0" applyBorder="0" applyAlignment="0" applyProtection="0"/>
    <xf numFmtId="0" fontId="19" fillId="2" borderId="0" applyNumberFormat="0" applyBorder="0" applyAlignment="0" applyProtection="0"/>
    <xf numFmtId="0" fontId="57" fillId="5" borderId="7" applyNumberFormat="0" applyAlignment="0" applyProtection="0"/>
    <xf numFmtId="0" fontId="19" fillId="16" borderId="0" applyNumberFormat="0" applyBorder="0" applyAlignment="0" applyProtection="0"/>
    <xf numFmtId="0" fontId="19" fillId="16" borderId="0" applyNumberFormat="0" applyBorder="0" applyAlignment="0" applyProtection="0"/>
    <xf numFmtId="41" fontId="0" fillId="0" borderId="0" applyFont="0" applyFill="0" applyBorder="0" applyAlignment="0" applyProtection="0"/>
    <xf numFmtId="0" fontId="17" fillId="9" borderId="0" applyNumberFormat="0" applyBorder="0" applyAlignment="0" applyProtection="0"/>
    <xf numFmtId="0" fontId="17" fillId="17" borderId="0" applyNumberFormat="0" applyBorder="0" applyAlignment="0" applyProtection="0"/>
    <xf numFmtId="0" fontId="0" fillId="0" borderId="0" applyNumberFormat="0" applyFont="0" applyFill="0" applyBorder="0" applyAlignment="0" applyProtection="0"/>
    <xf numFmtId="0" fontId="19" fillId="5" borderId="0" applyNumberFormat="0" applyBorder="0" applyAlignment="0" applyProtection="0"/>
    <xf numFmtId="0" fontId="19" fillId="7" borderId="0" applyNumberFormat="0" applyBorder="0" applyAlignment="0" applyProtection="0"/>
    <xf numFmtId="0" fontId="17" fillId="18" borderId="0" applyNumberFormat="0" applyBorder="0" applyAlignment="0" applyProtection="0"/>
    <xf numFmtId="0" fontId="19" fillId="2" borderId="0" applyNumberFormat="0" applyBorder="0" applyAlignment="0" applyProtection="0"/>
    <xf numFmtId="0" fontId="0" fillId="0" borderId="0">
      <alignment/>
      <protection/>
    </xf>
    <xf numFmtId="0" fontId="17" fillId="2" borderId="0" applyNumberFormat="0" applyBorder="0" applyAlignment="0" applyProtection="0"/>
    <xf numFmtId="0" fontId="54" fillId="6" borderId="0" applyNumberFormat="0" applyBorder="0" applyAlignment="0" applyProtection="0"/>
    <xf numFmtId="0" fontId="17" fillId="19" borderId="0" applyNumberFormat="0" applyBorder="0" applyAlignment="0" applyProtection="0"/>
    <xf numFmtId="0" fontId="19" fillId="3" borderId="0" applyNumberFormat="0" applyBorder="0" applyAlignment="0" applyProtection="0"/>
    <xf numFmtId="0" fontId="56" fillId="0" borderId="0">
      <alignment/>
      <protection/>
    </xf>
    <xf numFmtId="0" fontId="23" fillId="0" borderId="0">
      <alignment/>
      <protection/>
    </xf>
    <xf numFmtId="0" fontId="14" fillId="10" borderId="0" applyNumberFormat="0" applyBorder="0" applyAlignment="0" applyProtection="0"/>
    <xf numFmtId="0" fontId="58" fillId="4" borderId="0" applyNumberFormat="0" applyBorder="0" applyAlignment="0" applyProtection="0"/>
    <xf numFmtId="0" fontId="17" fillId="16" borderId="0" applyNumberFormat="0" applyBorder="0" applyAlignment="0" applyProtection="0"/>
    <xf numFmtId="0" fontId="56" fillId="0" borderId="0">
      <alignment/>
      <protection/>
    </xf>
    <xf numFmtId="0" fontId="24" fillId="0" borderId="0">
      <alignment vertical="top"/>
      <protection/>
    </xf>
    <xf numFmtId="0" fontId="18" fillId="10" borderId="0" applyNumberFormat="0" applyBorder="0" applyAlignment="0" applyProtection="0"/>
    <xf numFmtId="0" fontId="23" fillId="0" borderId="0">
      <alignment/>
      <protection/>
    </xf>
    <xf numFmtId="0" fontId="17" fillId="20" borderId="0" applyNumberFormat="0" applyBorder="0" applyAlignment="0" applyProtection="0"/>
    <xf numFmtId="0" fontId="23" fillId="0" borderId="0">
      <alignment/>
      <protection/>
    </xf>
    <xf numFmtId="0" fontId="15" fillId="10" borderId="0" applyNumberFormat="0" applyBorder="0" applyAlignment="0" applyProtection="0"/>
    <xf numFmtId="0" fontId="56" fillId="0" borderId="0">
      <alignment/>
      <protection/>
    </xf>
    <xf numFmtId="0" fontId="56" fillId="0" borderId="0">
      <alignment/>
      <protection/>
    </xf>
    <xf numFmtId="0" fontId="0" fillId="0" borderId="0">
      <alignment vertical="center"/>
      <protection/>
    </xf>
    <xf numFmtId="0" fontId="23" fillId="0" borderId="0">
      <alignment/>
      <protection/>
    </xf>
    <xf numFmtId="0" fontId="31" fillId="0" borderId="0">
      <alignment/>
      <protection/>
    </xf>
    <xf numFmtId="0" fontId="25" fillId="3" borderId="0" applyNumberFormat="0" applyBorder="0" applyAlignment="0" applyProtection="0"/>
    <xf numFmtId="0" fontId="56" fillId="0" borderId="0">
      <alignment/>
      <protection/>
    </xf>
    <xf numFmtId="0" fontId="43" fillId="0" borderId="12" applyNumberFormat="0" applyFill="0" applyAlignment="0" applyProtection="0"/>
    <xf numFmtId="0" fontId="32" fillId="10" borderId="0" applyNumberFormat="0" applyBorder="0" applyAlignment="0" applyProtection="0"/>
    <xf numFmtId="0" fontId="60" fillId="0" borderId="13" applyNumberFormat="0" applyFill="0" applyAlignment="0" applyProtection="0"/>
    <xf numFmtId="49" fontId="0" fillId="0" borderId="0" applyFont="0" applyFill="0" applyBorder="0" applyAlignment="0" applyProtection="0"/>
    <xf numFmtId="0" fontId="61" fillId="2" borderId="0" applyNumberFormat="0" applyBorder="0" applyAlignment="0" applyProtection="0"/>
    <xf numFmtId="0" fontId="22" fillId="0" borderId="0" applyNumberFormat="0" applyFill="0" applyBorder="0" applyAlignment="0" applyProtection="0"/>
    <xf numFmtId="0" fontId="2" fillId="0" borderId="0">
      <alignment/>
      <protection/>
    </xf>
    <xf numFmtId="0" fontId="21" fillId="7" borderId="0" applyNumberFormat="0" applyBorder="0" applyAlignment="0" applyProtection="0"/>
    <xf numFmtId="0" fontId="56" fillId="0" borderId="0">
      <alignment/>
      <protection/>
    </xf>
    <xf numFmtId="0" fontId="14" fillId="10" borderId="0" applyNumberFormat="0" applyBorder="0" applyAlignment="0" applyProtection="0"/>
    <xf numFmtId="0" fontId="14" fillId="10" borderId="0" applyNumberFormat="0" applyBorder="0" applyAlignment="0" applyProtection="0"/>
    <xf numFmtId="0" fontId="23" fillId="0" borderId="0">
      <alignment/>
      <protection/>
    </xf>
    <xf numFmtId="0" fontId="23" fillId="0" borderId="0">
      <alignment/>
      <protection/>
    </xf>
    <xf numFmtId="0" fontId="37" fillId="18" borderId="0" applyNumberFormat="0" applyBorder="0" applyAlignment="0" applyProtection="0"/>
    <xf numFmtId="0" fontId="23" fillId="0" borderId="0">
      <alignment/>
      <protection/>
    </xf>
    <xf numFmtId="0" fontId="24" fillId="0" borderId="0">
      <alignment vertical="top"/>
      <protection/>
    </xf>
    <xf numFmtId="0" fontId="25" fillId="2" borderId="0" applyNumberFormat="0" applyBorder="0" applyAlignment="0" applyProtection="0"/>
    <xf numFmtId="0" fontId="14" fillId="2" borderId="0" applyNumberFormat="0" applyBorder="0" applyAlignment="0" applyProtection="0"/>
    <xf numFmtId="0" fontId="56" fillId="0" borderId="0">
      <alignment/>
      <protection/>
    </xf>
    <xf numFmtId="0" fontId="32" fillId="21" borderId="0" applyNumberFormat="0" applyBorder="0" applyAlignment="0" applyProtection="0"/>
    <xf numFmtId="0" fontId="31" fillId="0" borderId="0">
      <alignment/>
      <protection/>
    </xf>
    <xf numFmtId="0" fontId="56" fillId="0" borderId="0">
      <alignment/>
      <protection/>
    </xf>
    <xf numFmtId="41" fontId="0" fillId="0" borderId="0" applyFont="0" applyFill="0" applyBorder="0" applyAlignment="0" applyProtection="0"/>
    <xf numFmtId="0" fontId="56" fillId="0" borderId="0">
      <alignment/>
      <protection/>
    </xf>
    <xf numFmtId="0" fontId="24" fillId="0" borderId="0">
      <alignment vertical="top"/>
      <protection/>
    </xf>
    <xf numFmtId="0" fontId="16" fillId="7" borderId="0" applyNumberFormat="0" applyBorder="0" applyAlignment="0" applyProtection="0"/>
    <xf numFmtId="0" fontId="56" fillId="0" borderId="0">
      <alignment/>
      <protection/>
    </xf>
    <xf numFmtId="0" fontId="24" fillId="0" borderId="0">
      <alignment vertical="top"/>
      <protection/>
    </xf>
    <xf numFmtId="0" fontId="25" fillId="3" borderId="0" applyNumberFormat="0" applyBorder="0" applyAlignment="0" applyProtection="0"/>
    <xf numFmtId="0" fontId="61" fillId="2" borderId="0" applyNumberFormat="0" applyBorder="0" applyAlignment="0" applyProtection="0"/>
    <xf numFmtId="0" fontId="24" fillId="0" borderId="0">
      <alignment vertical="top"/>
      <protection/>
    </xf>
    <xf numFmtId="0" fontId="14" fillId="2" borderId="0" applyNumberFormat="0" applyBorder="0" applyAlignment="0" applyProtection="0"/>
    <xf numFmtId="0" fontId="2" fillId="0" borderId="0">
      <alignment/>
      <protection/>
    </xf>
    <xf numFmtId="0" fontId="14" fillId="10" borderId="0" applyNumberFormat="0" applyBorder="0" applyAlignment="0" applyProtection="0"/>
    <xf numFmtId="0" fontId="0" fillId="0" borderId="0">
      <alignment/>
      <protection/>
    </xf>
    <xf numFmtId="0" fontId="2" fillId="0" borderId="0">
      <alignment/>
      <protection/>
    </xf>
    <xf numFmtId="0" fontId="23" fillId="0" borderId="0">
      <alignment/>
      <protection/>
    </xf>
    <xf numFmtId="0" fontId="16" fillId="6" borderId="0" applyNumberFormat="0" applyBorder="0" applyAlignment="0" applyProtection="0"/>
    <xf numFmtId="0" fontId="56" fillId="0" borderId="0">
      <alignment/>
      <protection/>
    </xf>
    <xf numFmtId="0" fontId="19" fillId="22" borderId="0" applyNumberFormat="0" applyBorder="0" applyAlignment="0" applyProtection="0"/>
    <xf numFmtId="0" fontId="25" fillId="22" borderId="0" applyNumberFormat="0" applyBorder="0" applyAlignment="0" applyProtection="0"/>
    <xf numFmtId="0" fontId="19" fillId="7" borderId="0" applyNumberFormat="0" applyBorder="0" applyAlignment="0" applyProtection="0"/>
    <xf numFmtId="0" fontId="16" fillId="7"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32" fillId="22" borderId="0" applyNumberFormat="0" applyBorder="0" applyAlignment="0" applyProtection="0"/>
    <xf numFmtId="0" fontId="16" fillId="7" borderId="0" applyNumberFormat="0" applyBorder="0" applyAlignment="0" applyProtection="0"/>
    <xf numFmtId="0" fontId="32" fillId="7" borderId="0" applyNumberFormat="0" applyBorder="0" applyAlignment="0" applyProtection="0"/>
    <xf numFmtId="0" fontId="32" fillId="6" borderId="0" applyNumberFormat="0" applyBorder="0" applyAlignment="0" applyProtection="0"/>
    <xf numFmtId="183" fontId="0" fillId="0" borderId="0" applyFont="0" applyFill="0" applyBorder="0" applyAlignment="0" applyProtection="0"/>
    <xf numFmtId="0" fontId="0" fillId="0" borderId="0">
      <alignment vertical="center"/>
      <protection/>
    </xf>
    <xf numFmtId="40" fontId="0" fillId="0" borderId="0" applyFont="0" applyFill="0" applyBorder="0" applyAlignment="0" applyProtection="0"/>
    <xf numFmtId="0" fontId="32" fillId="2" borderId="0" applyNumberFormat="0" applyBorder="0" applyAlignment="0" applyProtection="0"/>
    <xf numFmtId="0" fontId="32" fillId="13"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1" borderId="0" applyNumberFormat="0" applyBorder="0" applyAlignment="0" applyProtection="0"/>
    <xf numFmtId="0" fontId="19" fillId="6" borderId="0" applyNumberFormat="0" applyBorder="0" applyAlignment="0" applyProtection="0"/>
    <xf numFmtId="181" fontId="46" fillId="0" borderId="0">
      <alignment/>
      <protection/>
    </xf>
    <xf numFmtId="0" fontId="14" fillId="10" borderId="0" applyNumberFormat="0" applyBorder="0" applyAlignment="0" applyProtection="0"/>
    <xf numFmtId="0" fontId="19" fillId="15" borderId="0" applyNumberFormat="0" applyBorder="0" applyAlignment="0" applyProtection="0"/>
    <xf numFmtId="3" fontId="63" fillId="0" borderId="0">
      <alignment/>
      <protection/>
    </xf>
    <xf numFmtId="0" fontId="64" fillId="0" borderId="0" applyNumberFormat="0" applyFill="0" applyBorder="0" applyAlignment="0" applyProtection="0"/>
    <xf numFmtId="0" fontId="19" fillId="9" borderId="0" applyNumberFormat="0" applyBorder="0" applyAlignment="0" applyProtection="0"/>
    <xf numFmtId="0" fontId="18" fillId="2" borderId="0" applyNumberFormat="0" applyBorder="0" applyAlignment="0" applyProtection="0"/>
    <xf numFmtId="0" fontId="61" fillId="2" borderId="0" applyNumberFormat="0" applyBorder="0" applyAlignment="0" applyProtection="0"/>
    <xf numFmtId="0" fontId="32" fillId="15" borderId="0" applyNumberFormat="0" applyBorder="0" applyAlignment="0" applyProtection="0"/>
    <xf numFmtId="0" fontId="54" fillId="6" borderId="0" applyNumberFormat="0" applyBorder="0" applyAlignment="0" applyProtection="0"/>
    <xf numFmtId="0" fontId="32" fillId="16" borderId="0" applyNumberFormat="0" applyBorder="0" applyAlignment="0" applyProtection="0"/>
    <xf numFmtId="0" fontId="14" fillId="10" borderId="0" applyNumberFormat="0" applyBorder="0" applyAlignment="0" applyProtection="0"/>
    <xf numFmtId="0" fontId="32" fillId="15" borderId="0" applyNumberFormat="0" applyBorder="0" applyAlignment="0" applyProtection="0"/>
    <xf numFmtId="0" fontId="66" fillId="6" borderId="0" applyNumberFormat="0" applyBorder="0" applyAlignment="0" applyProtection="0"/>
    <xf numFmtId="0" fontId="15" fillId="10" borderId="0" applyNumberFormat="0" applyBorder="0" applyAlignment="0" applyProtection="0"/>
    <xf numFmtId="0" fontId="62" fillId="2" borderId="0" applyNumberFormat="0" applyBorder="0" applyAlignment="0" applyProtection="0"/>
    <xf numFmtId="0" fontId="54" fillId="6" borderId="0" applyNumberFormat="0" applyBorder="0" applyAlignment="0" applyProtection="0"/>
    <xf numFmtId="0" fontId="32" fillId="9" borderId="0" applyNumberFormat="0" applyBorder="0" applyAlignment="0" applyProtection="0"/>
    <xf numFmtId="0" fontId="15" fillId="10" borderId="0" applyNumberFormat="0" applyBorder="0" applyAlignment="0" applyProtection="0"/>
    <xf numFmtId="0" fontId="17" fillId="23" borderId="0" applyNumberFormat="0" applyBorder="0" applyAlignment="0" applyProtection="0"/>
    <xf numFmtId="0" fontId="67" fillId="24" borderId="0" applyNumberFormat="0" applyBorder="0" applyAlignment="0" applyProtection="0"/>
    <xf numFmtId="0" fontId="68" fillId="0" borderId="2" applyNumberFormat="0" applyFill="0" applyProtection="0">
      <alignment horizontal="center"/>
    </xf>
    <xf numFmtId="0" fontId="0" fillId="0" borderId="0">
      <alignment/>
      <protection/>
    </xf>
    <xf numFmtId="0" fontId="17" fillId="16" borderId="0" applyNumberFormat="0" applyBorder="0" applyAlignment="0" applyProtection="0"/>
    <xf numFmtId="0" fontId="67" fillId="25" borderId="0" applyNumberFormat="0" applyBorder="0" applyAlignment="0" applyProtection="0"/>
    <xf numFmtId="0" fontId="17" fillId="21" borderId="0" applyNumberFormat="0" applyBorder="0" applyAlignment="0" applyProtection="0"/>
    <xf numFmtId="0" fontId="25" fillId="0" borderId="0">
      <alignment vertical="center"/>
      <protection/>
    </xf>
    <xf numFmtId="0" fontId="17" fillId="26" borderId="0" applyNumberFormat="0" applyBorder="0" applyAlignment="0" applyProtection="0"/>
    <xf numFmtId="0" fontId="69" fillId="0" borderId="0" applyNumberFormat="0" applyFill="0" applyBorder="0" applyAlignment="0" applyProtection="0"/>
    <xf numFmtId="14" fontId="29" fillId="0" borderId="0">
      <alignment horizontal="center" wrapText="1"/>
      <protection locked="0"/>
    </xf>
    <xf numFmtId="3" fontId="0" fillId="0" borderId="0" applyFont="0" applyFill="0" applyBorder="0" applyAlignment="0" applyProtection="0"/>
    <xf numFmtId="0" fontId="0" fillId="0" borderId="0">
      <alignment/>
      <protection/>
    </xf>
    <xf numFmtId="0" fontId="16" fillId="7" borderId="0" applyNumberFormat="0" applyBorder="0" applyAlignment="0" applyProtection="0"/>
    <xf numFmtId="0" fontId="0" fillId="0" borderId="0">
      <alignment/>
      <protection/>
    </xf>
    <xf numFmtId="0" fontId="17" fillId="18" borderId="0" applyNumberFormat="0" applyBorder="0" applyAlignment="0" applyProtection="0"/>
    <xf numFmtId="0" fontId="37" fillId="26" borderId="0" applyNumberFormat="0" applyBorder="0" applyAlignment="0" applyProtection="0"/>
    <xf numFmtId="0" fontId="0" fillId="0" borderId="0">
      <alignment/>
      <protection/>
    </xf>
    <xf numFmtId="0" fontId="17" fillId="27" borderId="0" applyNumberFormat="0" applyBorder="0" applyAlignment="0" applyProtection="0"/>
    <xf numFmtId="0" fontId="30" fillId="28" borderId="14">
      <alignment/>
      <protection locked="0"/>
    </xf>
    <xf numFmtId="0" fontId="15" fillId="10" borderId="0" applyNumberFormat="0" applyBorder="0" applyAlignment="0" applyProtection="0"/>
    <xf numFmtId="38" fontId="0" fillId="0" borderId="0" applyFont="0" applyFill="0" applyBorder="0" applyAlignment="0" applyProtection="0"/>
    <xf numFmtId="0" fontId="37" fillId="23" borderId="0" applyNumberFormat="0" applyBorder="0" applyAlignment="0" applyProtection="0"/>
    <xf numFmtId="0" fontId="55" fillId="0" borderId="0" applyNumberFormat="0" applyFill="0" applyBorder="0" applyAlignment="0" applyProtection="0"/>
    <xf numFmtId="0" fontId="2" fillId="0" borderId="15" applyNumberFormat="0" applyFill="0" applyProtection="0">
      <alignment horizontal="left"/>
    </xf>
    <xf numFmtId="0" fontId="37" fillId="16" borderId="0" applyNumberFormat="0" applyBorder="0" applyAlignment="0" applyProtection="0"/>
    <xf numFmtId="0" fontId="0" fillId="0" borderId="0">
      <alignment/>
      <protection/>
    </xf>
    <xf numFmtId="0" fontId="37" fillId="21" borderId="0" applyNumberFormat="0" applyBorder="0" applyAlignment="0" applyProtection="0"/>
    <xf numFmtId="0" fontId="37" fillId="26" borderId="0" applyNumberFormat="0" applyBorder="0" applyAlignment="0" applyProtection="0"/>
    <xf numFmtId="0" fontId="70" fillId="4"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14" fillId="10" borderId="0" applyNumberFormat="0" applyBorder="0" applyAlignment="0" applyProtection="0"/>
    <xf numFmtId="0" fontId="56" fillId="0" borderId="0">
      <alignment/>
      <protection locked="0"/>
    </xf>
    <xf numFmtId="0" fontId="36" fillId="17" borderId="0" applyNumberFormat="0" applyBorder="0" applyAlignment="0" applyProtection="0"/>
    <xf numFmtId="0" fontId="25" fillId="22" borderId="0" applyNumberFormat="0" applyBorder="0" applyAlignment="0" applyProtection="0"/>
    <xf numFmtId="0" fontId="54" fillId="6" borderId="0" applyNumberFormat="0" applyBorder="0" applyAlignment="0" applyProtection="0"/>
    <xf numFmtId="0" fontId="36" fillId="15" borderId="0" applyNumberFormat="0" applyBorder="0" applyAlignment="0" applyProtection="0"/>
    <xf numFmtId="0" fontId="17" fillId="29" borderId="0" applyNumberFormat="0" applyBorder="0" applyAlignment="0" applyProtection="0"/>
    <xf numFmtId="10" fontId="0" fillId="0" borderId="0" applyFont="0" applyFill="0" applyBorder="0" applyAlignment="0" applyProtection="0"/>
    <xf numFmtId="0" fontId="36" fillId="30" borderId="0" applyNumberFormat="0" applyBorder="0" applyAlignment="0" applyProtection="0"/>
    <xf numFmtId="0" fontId="17" fillId="19" borderId="0" applyNumberFormat="0" applyBorder="0" applyAlignment="0" applyProtection="0"/>
    <xf numFmtId="0" fontId="36" fillId="8" borderId="0" applyNumberFormat="0" applyBorder="0" applyAlignment="0" applyProtection="0"/>
    <xf numFmtId="0" fontId="16" fillId="7" borderId="0" applyNumberFormat="0" applyBorder="0" applyAlignment="0" applyProtection="0"/>
    <xf numFmtId="0" fontId="25" fillId="3" borderId="0" applyNumberFormat="0" applyBorder="0" applyAlignment="0" applyProtection="0"/>
    <xf numFmtId="0" fontId="0" fillId="0" borderId="0" applyFont="0" applyFill="0" applyBorder="0" applyAlignment="0" applyProtection="0"/>
    <xf numFmtId="0" fontId="61" fillId="2" borderId="0" applyNumberFormat="0" applyBorder="0" applyAlignment="0" applyProtection="0"/>
    <xf numFmtId="0" fontId="25" fillId="10" borderId="0" applyNumberFormat="0" applyBorder="0" applyAlignment="0" applyProtection="0"/>
    <xf numFmtId="187" fontId="0" fillId="0" borderId="0" applyFont="0" applyFill="0" applyBorder="0" applyAlignment="0" applyProtection="0"/>
    <xf numFmtId="0" fontId="18" fillId="2" borderId="0" applyNumberFormat="0" applyBorder="0" applyAlignment="0" applyProtection="0"/>
    <xf numFmtId="0" fontId="36" fillId="5" borderId="0" applyNumberFormat="0" applyBorder="0" applyAlignment="0" applyProtection="0"/>
    <xf numFmtId="0" fontId="14" fillId="10" borderId="0" applyNumberFormat="0" applyBorder="0" applyAlignment="0" applyProtection="0"/>
    <xf numFmtId="0" fontId="36" fillId="17" borderId="0" applyNumberFormat="0" applyBorder="0" applyAlignment="0" applyProtection="0"/>
    <xf numFmtId="184" fontId="65" fillId="0" borderId="16" applyAlignment="0" applyProtection="0"/>
    <xf numFmtId="0" fontId="25" fillId="22" borderId="0" applyNumberFormat="0" applyBorder="0" applyAlignment="0" applyProtection="0"/>
    <xf numFmtId="0" fontId="25" fillId="5" borderId="0" applyNumberFormat="0" applyBorder="0" applyAlignment="0" applyProtection="0"/>
    <xf numFmtId="0" fontId="36" fillId="5" borderId="0" applyNumberFormat="0" applyBorder="0" applyAlignment="0" applyProtection="0"/>
    <xf numFmtId="188" fontId="0" fillId="0" borderId="0" applyFont="0" applyFill="0" applyBorder="0" applyAlignment="0" applyProtection="0"/>
    <xf numFmtId="0" fontId="17" fillId="26" borderId="0" applyNumberFormat="0" applyBorder="0" applyAlignment="0" applyProtection="0"/>
    <xf numFmtId="0" fontId="35" fillId="0" borderId="17" applyNumberFormat="0" applyAlignment="0" applyProtection="0"/>
    <xf numFmtId="0" fontId="14" fillId="10" borderId="0" applyNumberFormat="0" applyBorder="0" applyAlignment="0" applyProtection="0"/>
    <xf numFmtId="0" fontId="36" fillId="18" borderId="0" applyNumberFormat="0" applyBorder="0" applyAlignment="0" applyProtection="0"/>
    <xf numFmtId="0" fontId="14" fillId="10" borderId="0" applyNumberFormat="0" applyBorder="0" applyAlignment="0" applyProtection="0"/>
    <xf numFmtId="0" fontId="25" fillId="22" borderId="0" applyNumberFormat="0" applyBorder="0" applyAlignment="0" applyProtection="0"/>
    <xf numFmtId="41" fontId="0" fillId="0" borderId="0" applyFont="0" applyFill="0" applyBorder="0" applyAlignment="0" applyProtection="0"/>
    <xf numFmtId="0" fontId="0" fillId="0" borderId="0">
      <alignment/>
      <protection/>
    </xf>
    <xf numFmtId="0" fontId="36" fillId="15" borderId="0" applyNumberFormat="0" applyBorder="0" applyAlignment="0" applyProtection="0"/>
    <xf numFmtId="0" fontId="0" fillId="0" borderId="0">
      <alignment/>
      <protection/>
    </xf>
    <xf numFmtId="0" fontId="17" fillId="18" borderId="0" applyNumberFormat="0" applyBorder="0" applyAlignment="0" applyProtection="0"/>
    <xf numFmtId="0" fontId="36" fillId="27" borderId="0" applyNumberFormat="0" applyBorder="0" applyAlignment="0" applyProtection="0"/>
    <xf numFmtId="0" fontId="25" fillId="13" borderId="0" applyNumberFormat="0" applyBorder="0" applyAlignment="0" applyProtection="0"/>
    <xf numFmtId="0" fontId="36" fillId="13" borderId="0" applyNumberFormat="0" applyBorder="0" applyAlignment="0" applyProtection="0"/>
    <xf numFmtId="0" fontId="17" fillId="11" borderId="0" applyNumberFormat="0" applyBorder="0" applyAlignment="0" applyProtection="0"/>
    <xf numFmtId="0" fontId="0" fillId="0" borderId="0">
      <alignment/>
      <protection/>
    </xf>
    <xf numFmtId="0" fontId="16" fillId="7" borderId="0" applyNumberFormat="0" applyBorder="0" applyAlignment="0" applyProtection="0"/>
    <xf numFmtId="180" fontId="24" fillId="0" borderId="0" applyFill="0" applyBorder="0" applyAlignment="0">
      <protection/>
    </xf>
    <xf numFmtId="0" fontId="73" fillId="5" borderId="1" applyNumberFormat="0" applyAlignment="0" applyProtection="0"/>
    <xf numFmtId="0" fontId="65" fillId="0" borderId="18">
      <alignment horizontal="center"/>
      <protection/>
    </xf>
    <xf numFmtId="0" fontId="41" fillId="7" borderId="0" applyNumberFormat="0" applyBorder="0" applyAlignment="0" applyProtection="0"/>
    <xf numFmtId="0" fontId="53" fillId="8" borderId="8" applyNumberFormat="0" applyAlignment="0" applyProtection="0"/>
    <xf numFmtId="0" fontId="0" fillId="0" borderId="0">
      <alignment/>
      <protection/>
    </xf>
    <xf numFmtId="0" fontId="65"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176" fontId="27" fillId="0" borderId="0">
      <alignment/>
      <protection/>
    </xf>
    <xf numFmtId="189" fontId="0" fillId="0" borderId="0" applyFont="0" applyFill="0" applyBorder="0" applyAlignment="0" applyProtection="0"/>
    <xf numFmtId="190" fontId="2" fillId="0" borderId="0">
      <alignment/>
      <protection/>
    </xf>
    <xf numFmtId="186" fontId="0" fillId="0" borderId="0" applyFont="0" applyFill="0" applyBorder="0" applyAlignment="0" applyProtection="0"/>
    <xf numFmtId="185" fontId="0" fillId="0" borderId="0" applyFont="0" applyFill="0" applyBorder="0" applyAlignment="0" applyProtection="0"/>
    <xf numFmtId="0" fontId="42" fillId="0" borderId="0" applyNumberFormat="0" applyFill="0" applyBorder="0" applyAlignment="0" applyProtection="0"/>
    <xf numFmtId="191" fontId="27" fillId="0" borderId="0">
      <alignment/>
      <protection/>
    </xf>
    <xf numFmtId="0" fontId="0" fillId="0" borderId="0">
      <alignment/>
      <protection/>
    </xf>
    <xf numFmtId="0" fontId="34" fillId="0" borderId="0" applyProtection="0">
      <alignment/>
    </xf>
    <xf numFmtId="0" fontId="16" fillId="7" borderId="0" applyNumberFormat="0" applyBorder="0" applyAlignment="0" applyProtection="0"/>
    <xf numFmtId="0" fontId="15" fillId="10"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192" fontId="27" fillId="0" borderId="0">
      <alignment/>
      <protection/>
    </xf>
    <xf numFmtId="0" fontId="16" fillId="6" borderId="0" applyNumberFormat="0" applyBorder="0" applyAlignment="0" applyProtection="0"/>
    <xf numFmtId="0" fontId="20" fillId="0" borderId="0" applyNumberFormat="0" applyFill="0" applyBorder="0" applyAlignment="0" applyProtection="0"/>
    <xf numFmtId="0" fontId="37" fillId="29" borderId="0" applyNumberFormat="0" applyBorder="0" applyAlignment="0" applyProtection="0"/>
    <xf numFmtId="2" fontId="34" fillId="0" borderId="0" applyProtection="0">
      <alignment/>
    </xf>
    <xf numFmtId="0" fontId="72" fillId="0" borderId="0" applyNumberFormat="0" applyFill="0" applyBorder="0" applyAlignment="0" applyProtection="0"/>
    <xf numFmtId="0" fontId="14" fillId="2" borderId="0" applyNumberFormat="0" applyBorder="0" applyAlignment="0" applyProtection="0"/>
    <xf numFmtId="0" fontId="67" fillId="31" borderId="0" applyNumberFormat="0" applyBorder="0" applyAlignment="0" applyProtection="0"/>
    <xf numFmtId="0" fontId="28" fillId="5" borderId="0" applyNumberFormat="0" applyBorder="0" applyAlignment="0" applyProtection="0"/>
    <xf numFmtId="0" fontId="26" fillId="0" borderId="13" applyNumberFormat="0" applyFill="0" applyAlignment="0" applyProtection="0"/>
    <xf numFmtId="0" fontId="35" fillId="0" borderId="19">
      <alignment horizontal="left" vertical="center"/>
      <protection/>
    </xf>
    <xf numFmtId="0" fontId="71" fillId="0" borderId="0" applyProtection="0">
      <alignment/>
    </xf>
    <xf numFmtId="0" fontId="35" fillId="0" borderId="0" applyProtection="0">
      <alignment/>
    </xf>
    <xf numFmtId="0" fontId="16" fillId="7" borderId="0" applyNumberFormat="0" applyBorder="0" applyAlignment="0" applyProtection="0"/>
    <xf numFmtId="0" fontId="28" fillId="3" borderId="20" applyNumberFormat="0" applyBorder="0" applyAlignment="0" applyProtection="0"/>
    <xf numFmtId="0" fontId="19" fillId="0" borderId="0">
      <alignment vertical="center"/>
      <protection/>
    </xf>
    <xf numFmtId="178" fontId="38" fillId="32" borderId="0">
      <alignment/>
      <protection/>
    </xf>
    <xf numFmtId="0" fontId="74" fillId="0" borderId="21" applyNumberFormat="0" applyFill="0" applyAlignment="0" applyProtection="0"/>
    <xf numFmtId="9" fontId="0" fillId="0" borderId="0" applyFont="0" applyFill="0" applyBorder="0" applyAlignment="0" applyProtection="0"/>
    <xf numFmtId="0" fontId="76" fillId="8" borderId="8" applyNumberFormat="0" applyAlignment="0" applyProtection="0"/>
    <xf numFmtId="178" fontId="39" fillId="33" borderId="0">
      <alignment/>
      <protection/>
    </xf>
    <xf numFmtId="38" fontId="0" fillId="0" borderId="0" applyFont="0" applyFill="0" applyBorder="0" applyAlignment="0" applyProtection="0"/>
    <xf numFmtId="194" fontId="0" fillId="0" borderId="0" applyFont="0" applyFill="0" applyBorder="0" applyAlignment="0" applyProtection="0"/>
    <xf numFmtId="40" fontId="0" fillId="0" borderId="0" applyFont="0" applyFill="0" applyBorder="0" applyAlignment="0" applyProtection="0"/>
    <xf numFmtId="0" fontId="16" fillId="7" borderId="0" applyNumberFormat="0" applyBorder="0" applyAlignment="0" applyProtection="0"/>
    <xf numFmtId="183" fontId="0" fillId="0" borderId="0" applyFont="0" applyFill="0" applyBorder="0" applyAlignment="0" applyProtection="0"/>
    <xf numFmtId="193" fontId="0" fillId="0" borderId="0" applyFont="0" applyFill="0" applyBorder="0" applyAlignment="0" applyProtection="0"/>
    <xf numFmtId="0" fontId="21" fillId="7" borderId="0" applyNumberFormat="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16" fillId="7" borderId="0" applyNumberFormat="0" applyBorder="0" applyAlignment="0" applyProtection="0"/>
    <xf numFmtId="0" fontId="27" fillId="0" borderId="0">
      <alignment/>
      <protection/>
    </xf>
    <xf numFmtId="37" fontId="80" fillId="0" borderId="0">
      <alignment/>
      <protection/>
    </xf>
    <xf numFmtId="0" fontId="81" fillId="0" borderId="0">
      <alignment/>
      <protection/>
    </xf>
    <xf numFmtId="0" fontId="38" fillId="0" borderId="0">
      <alignment/>
      <protection/>
    </xf>
    <xf numFmtId="0" fontId="56" fillId="0" borderId="0">
      <alignment/>
      <protection/>
    </xf>
    <xf numFmtId="0" fontId="15" fillId="10" borderId="0" applyNumberFormat="0" applyBorder="0" applyAlignment="0" applyProtection="0"/>
    <xf numFmtId="0" fontId="2" fillId="0" borderId="0">
      <alignment/>
      <protection/>
    </xf>
    <xf numFmtId="0" fontId="16" fillId="7" borderId="0" applyNumberFormat="0" applyBorder="0" applyAlignment="0" applyProtection="0"/>
    <xf numFmtId="0" fontId="0" fillId="3" borderId="3" applyNumberFormat="0" applyFont="0" applyAlignment="0" applyProtection="0"/>
    <xf numFmtId="0" fontId="49" fillId="5" borderId="7" applyNumberFormat="0" applyAlignment="0" applyProtection="0"/>
    <xf numFmtId="9" fontId="0" fillId="0" borderId="0" applyFont="0" applyFill="0" applyBorder="0" applyAlignment="0" applyProtection="0"/>
    <xf numFmtId="197" fontId="0" fillId="0" borderId="0" applyFont="0" applyFill="0" applyProtection="0">
      <alignment/>
    </xf>
    <xf numFmtId="0" fontId="83" fillId="0" borderId="0" applyNumberFormat="0" applyFill="0" applyBorder="0" applyAlignment="0" applyProtection="0"/>
    <xf numFmtId="0" fontId="15" fillId="10"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93" fillId="0" borderId="0">
      <alignment vertical="center"/>
      <protection/>
    </xf>
    <xf numFmtId="0" fontId="0" fillId="0" borderId="0">
      <alignment/>
      <protection/>
    </xf>
    <xf numFmtId="0" fontId="0" fillId="34" borderId="0" applyNumberFormat="0" applyFont="0" applyBorder="0" applyAlignment="0" applyProtection="0"/>
    <xf numFmtId="0" fontId="59" fillId="6" borderId="0" applyNumberFormat="0" applyBorder="0" applyAlignment="0" applyProtection="0"/>
    <xf numFmtId="3" fontId="82" fillId="0" borderId="0">
      <alignment/>
      <protection/>
    </xf>
    <xf numFmtId="0" fontId="65" fillId="0" borderId="0" applyNumberFormat="0" applyFill="0" applyBorder="0" applyAlignment="0" applyProtection="0"/>
    <xf numFmtId="0" fontId="21" fillId="7" borderId="0" applyNumberFormat="0" applyBorder="0" applyAlignment="0" applyProtection="0"/>
    <xf numFmtId="0" fontId="30" fillId="28" borderId="14">
      <alignment/>
      <protection locked="0"/>
    </xf>
    <xf numFmtId="0" fontId="79" fillId="0" borderId="0">
      <alignment/>
      <protection/>
    </xf>
    <xf numFmtId="0" fontId="30" fillId="28" borderId="14">
      <alignment/>
      <protection locked="0"/>
    </xf>
    <xf numFmtId="0" fontId="83" fillId="0" borderId="0" applyNumberFormat="0" applyFill="0" applyBorder="0" applyAlignment="0" applyProtection="0"/>
    <xf numFmtId="0" fontId="0" fillId="0" borderId="0">
      <alignment vertical="center"/>
      <protection/>
    </xf>
    <xf numFmtId="0" fontId="34" fillId="0" borderId="22" applyProtection="0">
      <alignment/>
    </xf>
    <xf numFmtId="198" fontId="0" fillId="0" borderId="0" applyFont="0" applyFill="0" applyBorder="0" applyAlignment="0" applyProtection="0"/>
    <xf numFmtId="0" fontId="78" fillId="0" borderId="0">
      <alignment/>
      <protection/>
    </xf>
    <xf numFmtId="182" fontId="0" fillId="0" borderId="0" applyFont="0" applyFill="0" applyBorder="0" applyAlignment="0" applyProtection="0"/>
    <xf numFmtId="199" fontId="0" fillId="0" borderId="0" applyFont="0" applyFill="0" applyBorder="0" applyAlignment="0" applyProtection="0"/>
    <xf numFmtId="0" fontId="11" fillId="0" borderId="0" applyNumberFormat="0" applyFill="0" applyBorder="0" applyAlignment="0" applyProtection="0"/>
    <xf numFmtId="20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1" fontId="0" fillId="0" borderId="0" applyFont="0" applyFill="0" applyBorder="0" applyAlignment="0" applyProtection="0"/>
    <xf numFmtId="0" fontId="2" fillId="0" borderId="15" applyNumberFormat="0" applyFill="0" applyProtection="0">
      <alignment horizontal="right"/>
    </xf>
    <xf numFmtId="0" fontId="77" fillId="0" borderId="0">
      <alignment/>
      <protection/>
    </xf>
    <xf numFmtId="0" fontId="75" fillId="0" borderId="12" applyNumberFormat="0" applyFill="0" applyAlignment="0" applyProtection="0"/>
    <xf numFmtId="0" fontId="84" fillId="0" borderId="11" applyNumberFormat="0" applyFill="0" applyAlignment="0" applyProtection="0"/>
    <xf numFmtId="0" fontId="84" fillId="0" borderId="0" applyNumberFormat="0" applyFill="0" applyBorder="0" applyAlignment="0" applyProtection="0"/>
    <xf numFmtId="0" fontId="62" fillId="2" borderId="0" applyNumberFormat="0" applyBorder="0" applyAlignment="0" applyProtection="0"/>
    <xf numFmtId="43" fontId="0" fillId="0" borderId="0" applyFont="0" applyFill="0" applyBorder="0" applyAlignment="0" applyProtection="0"/>
    <xf numFmtId="0" fontId="85" fillId="0" borderId="15" applyNumberFormat="0" applyFill="0" applyProtection="0">
      <alignment horizontal="center"/>
    </xf>
    <xf numFmtId="0" fontId="18" fillId="2" borderId="0" applyNumberFormat="0" applyBorder="0" applyAlignment="0" applyProtection="0"/>
    <xf numFmtId="0" fontId="21"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59" fillId="6" borderId="0" applyNumberFormat="0" applyBorder="0" applyAlignment="0" applyProtection="0"/>
    <xf numFmtId="0" fontId="16" fillId="7"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21" fillId="7" borderId="0" applyNumberFormat="0" applyBorder="0" applyAlignment="0" applyProtection="0"/>
    <xf numFmtId="0" fontId="16" fillId="7" borderId="0" applyNumberFormat="0" applyBorder="0" applyAlignment="0" applyProtection="0"/>
    <xf numFmtId="0" fontId="15"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1"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4" fillId="7" borderId="0" applyNumberFormat="0" applyBorder="0" applyAlignment="0" applyProtection="0"/>
    <xf numFmtId="0" fontId="59"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4" fillId="10" borderId="0" applyNumberFormat="0" applyBorder="0" applyAlignment="0" applyProtection="0"/>
    <xf numFmtId="0" fontId="16" fillId="7" borderId="0" applyNumberFormat="0" applyBorder="0" applyAlignment="0" applyProtection="0"/>
    <xf numFmtId="0" fontId="66" fillId="6" borderId="0" applyNumberFormat="0" applyBorder="0" applyAlignment="0" applyProtection="0"/>
    <xf numFmtId="0" fontId="14" fillId="10" borderId="0" applyNumberFormat="0" applyBorder="0" applyAlignment="0" applyProtection="0"/>
    <xf numFmtId="0" fontId="41" fillId="7" borderId="0" applyNumberFormat="0" applyBorder="0" applyAlignment="0" applyProtection="0"/>
    <xf numFmtId="0" fontId="66" fillId="6" borderId="0" applyNumberFormat="0" applyBorder="0" applyAlignment="0" applyProtection="0"/>
    <xf numFmtId="0" fontId="59" fillId="6" borderId="0" applyNumberFormat="0" applyBorder="0" applyAlignment="0" applyProtection="0"/>
    <xf numFmtId="0" fontId="54" fillId="6" borderId="0" applyNumberFormat="0" applyBorder="0" applyAlignment="0" applyProtection="0"/>
    <xf numFmtId="0" fontId="16" fillId="7" borderId="0" applyNumberFormat="0" applyBorder="0" applyAlignment="0" applyProtection="0"/>
    <xf numFmtId="0" fontId="14" fillId="10" borderId="0" applyNumberFormat="0" applyBorder="0" applyAlignment="0" applyProtection="0"/>
    <xf numFmtId="0" fontId="16" fillId="6" borderId="0" applyNumberFormat="0" applyBorder="0" applyAlignment="0" applyProtection="0"/>
    <xf numFmtId="0" fontId="0" fillId="0" borderId="0">
      <alignment/>
      <protection/>
    </xf>
    <xf numFmtId="0" fontId="21" fillId="7" borderId="0" applyNumberFormat="0" applyBorder="0" applyAlignment="0" applyProtection="0"/>
    <xf numFmtId="0" fontId="21" fillId="7" borderId="0" applyNumberFormat="0" applyBorder="0" applyAlignment="0" applyProtection="0"/>
    <xf numFmtId="0" fontId="61" fillId="2" borderId="0" applyNumberFormat="0" applyBorder="0" applyAlignment="0" applyProtection="0"/>
    <xf numFmtId="0" fontId="37" fillId="11" borderId="0" applyNumberFormat="0" applyBorder="0" applyAlignment="0" applyProtection="0"/>
    <xf numFmtId="0" fontId="16" fillId="7" borderId="0" applyNumberFormat="0" applyBorder="0" applyAlignment="0" applyProtection="0"/>
    <xf numFmtId="0" fontId="54" fillId="6" borderId="0" applyNumberFormat="0" applyBorder="0" applyAlignment="0" applyProtection="0"/>
    <xf numFmtId="0" fontId="21" fillId="7" borderId="0" applyNumberFormat="0" applyBorder="0" applyAlignment="0" applyProtection="0"/>
    <xf numFmtId="0" fontId="0" fillId="0" borderId="0">
      <alignment/>
      <protection/>
    </xf>
    <xf numFmtId="0" fontId="16" fillId="7"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41" fillId="7" borderId="0" applyNumberFormat="0" applyBorder="0" applyAlignment="0" applyProtection="0"/>
    <xf numFmtId="0" fontId="0" fillId="0" borderId="0" applyNumberFormat="0" applyFill="0" applyBorder="0" applyAlignment="0" applyProtection="0"/>
    <xf numFmtId="0" fontId="16" fillId="6" borderId="0" applyNumberFormat="0" applyBorder="0" applyAlignment="0" applyProtection="0"/>
    <xf numFmtId="0" fontId="14" fillId="10" borderId="0" applyNumberFormat="0" applyBorder="0" applyAlignment="0" applyProtection="0"/>
    <xf numFmtId="0" fontId="21" fillId="7" borderId="0" applyNumberFormat="0" applyBorder="0" applyAlignment="0" applyProtection="0"/>
    <xf numFmtId="0" fontId="0" fillId="0" borderId="0">
      <alignment/>
      <protection/>
    </xf>
    <xf numFmtId="0" fontId="21" fillId="7" borderId="0" applyNumberFormat="0" applyBorder="0" applyAlignment="0" applyProtection="0"/>
    <xf numFmtId="0" fontId="16" fillId="7" borderId="0" applyNumberFormat="0" applyBorder="0" applyAlignment="0" applyProtection="0"/>
    <xf numFmtId="0" fontId="21"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21" fillId="7" borderId="0" applyNumberFormat="0" applyBorder="0" applyAlignment="0" applyProtection="0"/>
    <xf numFmtId="0" fontId="18" fillId="2" borderId="0" applyNumberFormat="0" applyBorder="0" applyAlignment="0" applyProtection="0"/>
    <xf numFmtId="0" fontId="21" fillId="7" borderId="0" applyNumberFormat="0" applyBorder="0" applyAlignment="0" applyProtection="0"/>
    <xf numFmtId="0" fontId="16" fillId="6" borderId="0" applyNumberFormat="0" applyBorder="0" applyAlignment="0" applyProtection="0"/>
    <xf numFmtId="177" fontId="0" fillId="0" borderId="0" applyFont="0" applyFill="0" applyBorder="0" applyAlignment="0" applyProtection="0"/>
    <xf numFmtId="0" fontId="16" fillId="7"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0" borderId="0">
      <alignment/>
      <protection/>
    </xf>
    <xf numFmtId="0" fontId="93" fillId="0" borderId="0">
      <alignment vertical="center"/>
      <protection/>
    </xf>
    <xf numFmtId="0" fontId="0" fillId="0" borderId="0">
      <alignment/>
      <protection/>
    </xf>
    <xf numFmtId="0" fontId="93" fillId="0" borderId="0">
      <alignment vertical="center"/>
      <protection/>
    </xf>
    <xf numFmtId="0" fontId="61"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9" fillId="0" borderId="0">
      <alignment vertical="center"/>
      <protection/>
    </xf>
    <xf numFmtId="0" fontId="86" fillId="13" borderId="1" applyNumberFormat="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vertical="center"/>
      <protection/>
    </xf>
    <xf numFmtId="0" fontId="15"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61"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0" fillId="0" borderId="0">
      <alignment vertical="center"/>
      <protection/>
    </xf>
    <xf numFmtId="0" fontId="14" fillId="10" borderId="0" applyNumberFormat="0" applyBorder="0" applyAlignment="0" applyProtection="0"/>
    <xf numFmtId="0" fontId="14" fillId="10" borderId="0" applyNumberFormat="0" applyBorder="0" applyAlignment="0" applyProtection="0"/>
    <xf numFmtId="202" fontId="0" fillId="0" borderId="0" applyFont="0" applyFill="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8" fillId="10" borderId="0" applyNumberFormat="0" applyBorder="0" applyAlignment="0" applyProtection="0"/>
    <xf numFmtId="0" fontId="14" fillId="10" borderId="0" applyNumberFormat="0" applyBorder="0" applyAlignment="0" applyProtection="0"/>
    <xf numFmtId="0" fontId="61" fillId="10" borderId="0" applyNumberFormat="0" applyBorder="0" applyAlignment="0" applyProtection="0"/>
    <xf numFmtId="0" fontId="18"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43" fontId="0" fillId="0" borderId="0" applyFont="0" applyFill="0" applyBorder="0" applyAlignment="0" applyProtection="0"/>
    <xf numFmtId="0" fontId="18" fillId="10" borderId="0" applyNumberFormat="0" applyBorder="0" applyAlignment="0" applyProtection="0"/>
    <xf numFmtId="0" fontId="62" fillId="2" borderId="0" applyNumberFormat="0" applyBorder="0" applyAlignment="0" applyProtection="0"/>
    <xf numFmtId="0" fontId="14" fillId="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87" fillId="0" borderId="23" applyNumberFormat="0" applyFill="0" applyAlignment="0" applyProtection="0"/>
    <xf numFmtId="0" fontId="14"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50" fillId="0" borderId="0" applyNumberFormat="0" applyFill="0" applyBorder="0" applyAlignment="0" applyProtection="0"/>
    <xf numFmtId="44" fontId="0" fillId="0" borderId="0" applyFont="0" applyFill="0" applyBorder="0" applyAlignment="0" applyProtection="0"/>
    <xf numFmtId="203" fontId="0" fillId="0" borderId="0" applyFont="0" applyFill="0" applyBorder="0" applyAlignment="0" applyProtection="0"/>
    <xf numFmtId="0" fontId="90" fillId="0" borderId="0" applyNumberFormat="0" applyFill="0" applyBorder="0" applyAlignment="0" applyProtection="0"/>
    <xf numFmtId="0" fontId="68" fillId="0" borderId="2" applyNumberFormat="0" applyFill="0" applyProtection="0">
      <alignment horizontal="left"/>
    </xf>
    <xf numFmtId="0" fontId="88" fillId="0" borderId="21" applyNumberFormat="0" applyFill="0" applyAlignment="0" applyProtection="0"/>
    <xf numFmtId="0" fontId="27" fillId="0" borderId="0">
      <alignment/>
      <protection/>
    </xf>
    <xf numFmtId="41" fontId="0" fillId="0" borderId="0" applyFont="0" applyFill="0" applyBorder="0" applyAlignment="0" applyProtection="0"/>
    <xf numFmtId="43" fontId="0" fillId="0" borderId="0" applyFont="0" applyFill="0" applyBorder="0" applyAlignment="0" applyProtection="0"/>
    <xf numFmtId="0" fontId="89" fillId="0" borderId="0">
      <alignment/>
      <protection/>
    </xf>
    <xf numFmtId="0" fontId="37" fillId="19" borderId="0" applyNumberFormat="0" applyBorder="0" applyAlignment="0" applyProtection="0"/>
    <xf numFmtId="0" fontId="37" fillId="20" borderId="0" applyNumberFormat="0" applyBorder="0" applyAlignment="0" applyProtection="0"/>
    <xf numFmtId="1" fontId="2" fillId="0" borderId="2" applyFill="0" applyProtection="0">
      <alignment horizontal="center"/>
    </xf>
    <xf numFmtId="1" fontId="1" fillId="0" borderId="20">
      <alignment vertical="center"/>
      <protection locked="0"/>
    </xf>
    <xf numFmtId="0" fontId="0" fillId="0" borderId="0">
      <alignment vertical="center"/>
      <protection/>
    </xf>
    <xf numFmtId="204" fontId="1" fillId="0" borderId="20">
      <alignment vertical="center"/>
      <protection locked="0"/>
    </xf>
    <xf numFmtId="0" fontId="56" fillId="0" borderId="0">
      <alignment/>
      <protection/>
    </xf>
    <xf numFmtId="0" fontId="91" fillId="0" borderId="0">
      <alignment/>
      <protection/>
    </xf>
    <xf numFmtId="0" fontId="92"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3" borderId="3" applyNumberFormat="0" applyFont="0" applyAlignment="0" applyProtection="0"/>
    <xf numFmtId="0" fontId="0" fillId="0" borderId="0" applyFont="0" applyFill="0" applyBorder="0" applyAlignment="0" applyProtection="0"/>
  </cellStyleXfs>
  <cellXfs count="59">
    <xf numFmtId="0" fontId="0" fillId="0" borderId="0" xfId="0" applyAlignment="1">
      <alignment/>
    </xf>
    <xf numFmtId="0" fontId="2" fillId="0" borderId="0" xfId="329">
      <alignment/>
      <protection/>
    </xf>
    <xf numFmtId="0" fontId="3" fillId="10" borderId="0" xfId="329" applyFont="1" applyFill="1">
      <alignment/>
      <protection/>
    </xf>
    <xf numFmtId="0" fontId="2" fillId="10" borderId="0" xfId="329" applyFill="1">
      <alignment/>
      <protection/>
    </xf>
    <xf numFmtId="0" fontId="2" fillId="4" borderId="24" xfId="329" applyFill="1" applyBorder="1">
      <alignment/>
      <protection/>
    </xf>
    <xf numFmtId="0" fontId="4" fillId="35" borderId="25" xfId="329" applyFont="1" applyFill="1" applyBorder="1" applyAlignment="1">
      <alignment horizontal="center"/>
      <protection/>
    </xf>
    <xf numFmtId="0" fontId="5" fillId="36" borderId="26" xfId="329" applyFont="1" applyFill="1" applyBorder="1" applyAlignment="1">
      <alignment horizontal="center"/>
      <protection/>
    </xf>
    <xf numFmtId="0" fontId="4" fillId="35" borderId="26" xfId="329" applyFont="1" applyFill="1" applyBorder="1" applyAlignment="1">
      <alignment horizontal="center"/>
      <protection/>
    </xf>
    <xf numFmtId="0" fontId="4" fillId="35" borderId="27" xfId="329" applyFont="1" applyFill="1" applyBorder="1" applyAlignment="1">
      <alignment horizontal="center"/>
      <protection/>
    </xf>
    <xf numFmtId="0" fontId="2" fillId="4" borderId="28" xfId="329" applyFill="1" applyBorder="1">
      <alignment/>
      <protection/>
    </xf>
    <xf numFmtId="0" fontId="2" fillId="4" borderId="29" xfId="329" applyFill="1" applyBorder="1">
      <alignment/>
      <protection/>
    </xf>
    <xf numFmtId="0" fontId="0" fillId="0" borderId="0" xfId="0" applyAlignment="1">
      <alignment vertical="center"/>
    </xf>
    <xf numFmtId="205" fontId="0" fillId="0" borderId="0" xfId="0" applyNumberFormat="1" applyAlignment="1">
      <alignment/>
    </xf>
    <xf numFmtId="0" fontId="0" fillId="0" borderId="0" xfId="0" applyAlignment="1">
      <alignment wrapText="1"/>
    </xf>
    <xf numFmtId="49" fontId="0" fillId="0" borderId="0" xfId="0" applyNumberFormat="1" applyAlignment="1">
      <alignment horizontal="center" vertical="center" wrapText="1"/>
    </xf>
    <xf numFmtId="0" fontId="0" fillId="0" borderId="0" xfId="0" applyAlignment="1">
      <alignment horizontal="center" vertical="center" wrapText="1"/>
    </xf>
    <xf numFmtId="206" fontId="0" fillId="0" borderId="0" xfId="0" applyNumberFormat="1" applyAlignment="1">
      <alignment horizontal="center" vertical="center" wrapText="1"/>
    </xf>
    <xf numFmtId="0" fontId="6" fillId="0" borderId="0" xfId="0" applyFont="1" applyAlignment="1">
      <alignment horizontal="center" vertical="center"/>
    </xf>
    <xf numFmtId="49" fontId="6" fillId="0" borderId="0" xfId="0" applyNumberFormat="1" applyFont="1" applyAlignment="1">
      <alignment horizontal="center" vertical="center"/>
    </xf>
    <xf numFmtId="206" fontId="6" fillId="0" borderId="0" xfId="0" applyNumberFormat="1" applyFont="1" applyAlignment="1">
      <alignment horizontal="center" vertical="center"/>
    </xf>
    <xf numFmtId="49" fontId="7" fillId="0" borderId="20" xfId="0" applyNumberFormat="1" applyFont="1" applyFill="1" applyBorder="1" applyAlignment="1">
      <alignment horizontal="center" vertical="center" wrapText="1" readingOrder="1"/>
    </xf>
    <xf numFmtId="205" fontId="7" fillId="0" borderId="28" xfId="0" applyNumberFormat="1" applyFont="1" applyFill="1" applyBorder="1" applyAlignment="1">
      <alignment horizontal="center" vertical="center" wrapText="1" readingOrder="1"/>
    </xf>
    <xf numFmtId="49" fontId="7" fillId="0" borderId="28"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206" fontId="7" fillId="0" borderId="28"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readingOrder="1"/>
    </xf>
    <xf numFmtId="205" fontId="7" fillId="0" borderId="14" xfId="0" applyNumberFormat="1" applyFont="1" applyFill="1" applyBorder="1" applyAlignment="1">
      <alignment horizontal="center" vertical="center" wrapText="1" readingOrder="1"/>
    </xf>
    <xf numFmtId="49" fontId="7" fillId="0" borderId="14"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206" fontId="7" fillId="0" borderId="14"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205" fontId="8" fillId="0" borderId="20" xfId="0" applyNumberFormat="1" applyFont="1" applyFill="1" applyBorder="1" applyAlignment="1">
      <alignment horizontal="center" vertical="center" wrapText="1"/>
    </xf>
    <xf numFmtId="49" fontId="8" fillId="0" borderId="20" xfId="0" applyNumberFormat="1" applyFont="1" applyBorder="1" applyAlignment="1">
      <alignment horizontal="center" vertical="center" wrapText="1"/>
    </xf>
    <xf numFmtId="206" fontId="9" fillId="0" borderId="20" xfId="0" applyNumberFormat="1" applyFont="1" applyFill="1" applyBorder="1" applyAlignment="1">
      <alignment horizontal="center" vertical="center"/>
    </xf>
    <xf numFmtId="206" fontId="94" fillId="0" borderId="20" xfId="0" applyNumberFormat="1"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0" xfId="0" applyNumberFormat="1" applyFont="1" applyFill="1" applyBorder="1" applyAlignment="1">
      <alignment horizontal="center" vertical="center"/>
    </xf>
    <xf numFmtId="206" fontId="94" fillId="0" borderId="20" xfId="0" applyNumberFormat="1" applyFont="1" applyFill="1" applyBorder="1" applyAlignment="1">
      <alignment horizontal="center" vertical="center"/>
    </xf>
    <xf numFmtId="49" fontId="8" fillId="0" borderId="20" xfId="0" applyNumberFormat="1" applyFont="1" applyBorder="1" applyAlignment="1">
      <alignment horizontal="center" vertical="center"/>
    </xf>
    <xf numFmtId="49" fontId="8" fillId="0" borderId="20" xfId="0" applyNumberFormat="1" applyFont="1" applyFill="1" applyBorder="1" applyAlignment="1">
      <alignment horizontal="center" vertical="center" wrapText="1"/>
    </xf>
    <xf numFmtId="205" fontId="8"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94" fillId="0" borderId="20" xfId="450" applyNumberFormat="1" applyFont="1" applyBorder="1" applyAlignment="1">
      <alignment horizontal="center" vertical="center" wrapText="1"/>
      <protection/>
    </xf>
    <xf numFmtId="49" fontId="95" fillId="0" borderId="20" xfId="450" applyNumberFormat="1" applyFont="1" applyBorder="1" applyAlignment="1">
      <alignment horizontal="center" vertical="center" wrapText="1"/>
      <protection/>
    </xf>
    <xf numFmtId="49" fontId="8" fillId="0" borderId="20" xfId="0" applyNumberFormat="1" applyFont="1" applyBorder="1" applyAlignment="1">
      <alignment horizontal="center" vertical="center" wrapText="1"/>
    </xf>
    <xf numFmtId="206" fontId="94" fillId="0" borderId="20" xfId="0" applyNumberFormat="1" applyFont="1" applyFill="1" applyBorder="1" applyAlignment="1">
      <alignment horizontal="center" vertical="center"/>
    </xf>
    <xf numFmtId="49" fontId="94" fillId="0" borderId="20" xfId="450" applyNumberFormat="1" applyFont="1" applyFill="1" applyBorder="1" applyAlignment="1">
      <alignment horizontal="center" vertical="center" wrapText="1"/>
      <protection/>
    </xf>
    <xf numFmtId="49" fontId="94" fillId="0" borderId="20" xfId="433" applyNumberFormat="1" applyFont="1" applyFill="1" applyBorder="1" applyAlignment="1">
      <alignment horizontal="center" vertical="center" wrapText="1"/>
      <protection/>
    </xf>
    <xf numFmtId="49" fontId="94" fillId="0" borderId="20" xfId="452" applyNumberFormat="1" applyFont="1" applyBorder="1" applyAlignment="1">
      <alignment horizontal="center" vertical="center" wrapText="1"/>
      <protection/>
    </xf>
    <xf numFmtId="49" fontId="94" fillId="0" borderId="20" xfId="339" applyNumberFormat="1" applyFont="1" applyBorder="1" applyAlignment="1">
      <alignment horizontal="center" vertical="center" wrapText="1"/>
      <protection/>
    </xf>
    <xf numFmtId="49" fontId="8" fillId="0" borderId="20"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207" fontId="94" fillId="0" borderId="20" xfId="0" applyNumberFormat="1" applyFont="1" applyFill="1" applyBorder="1" applyAlignment="1">
      <alignment horizontal="center" vertical="center"/>
    </xf>
    <xf numFmtId="207" fontId="94" fillId="0" borderId="20" xfId="0" applyNumberFormat="1" applyFont="1" applyFill="1" applyBorder="1" applyAlignment="1">
      <alignment horizontal="center" vertical="center"/>
    </xf>
    <xf numFmtId="49" fontId="94" fillId="0" borderId="20" xfId="0" applyNumberFormat="1" applyFont="1" applyBorder="1" applyAlignment="1">
      <alignment horizontal="center" vertical="center"/>
    </xf>
    <xf numFmtId="206" fontId="9" fillId="0" borderId="20" xfId="0" applyNumberFormat="1" applyFont="1" applyFill="1" applyBorder="1" applyAlignment="1" quotePrefix="1">
      <alignment horizontal="center" vertical="center"/>
    </xf>
    <xf numFmtId="206" fontId="9" fillId="0" borderId="20" xfId="0" applyNumberFormat="1" applyFont="1" applyFill="1" applyBorder="1" applyAlignment="1" quotePrefix="1">
      <alignment horizontal="center" vertical="center"/>
    </xf>
  </cellXfs>
  <cellStyles count="524">
    <cellStyle name="Normal" xfId="0"/>
    <cellStyle name="Currency [0]" xfId="15"/>
    <cellStyle name="好_05玉溪" xfId="16"/>
    <cellStyle name="Currency" xfId="17"/>
    <cellStyle name="20% - 强调文字颜色 3" xfId="18"/>
    <cellStyle name="_ET_STYLE_NoName_00__市局部门201103人员带身份证号码表" xfId="19"/>
    <cellStyle name="输入" xfId="20"/>
    <cellStyle name="args.style" xfId="21"/>
    <cellStyle name="Accent2 - 40%" xfId="22"/>
    <cellStyle name="Comma [0]" xfId="23"/>
    <cellStyle name="Comma" xfId="24"/>
    <cellStyle name="好_汇总" xfId="25"/>
    <cellStyle name="40% - 强调文字颜色 3" xfId="26"/>
    <cellStyle name="计算 2" xfId="27"/>
    <cellStyle name="差" xfId="28"/>
    <cellStyle name="Hyperlink" xfId="29"/>
    <cellStyle name="日期" xfId="30"/>
    <cellStyle name="差_奖励补助测算5.23新" xfId="31"/>
    <cellStyle name="Accent2 - 60%" xfId="32"/>
    <cellStyle name="60% - 强调文字颜色 3" xfId="33"/>
    <cellStyle name="好_1003牟定县" xfId="34"/>
    <cellStyle name="Percent" xfId="35"/>
    <cellStyle name="差_2009年一般性转移支付标准工资_奖励补助测算5.22测试" xfId="36"/>
    <cellStyle name="Followed Hyperlink" xfId="37"/>
    <cellStyle name="常规 6" xfId="38"/>
    <cellStyle name="注释" xfId="39"/>
    <cellStyle name="_ET_STYLE_NoName_00__Sheet3" xfId="40"/>
    <cellStyle name="_ET_STYLE_NoName_00__Book1" xfId="41"/>
    <cellStyle name="差_2006年分析表" xfId="42"/>
    <cellStyle name="差_2007年政法部门业务指标" xfId="43"/>
    <cellStyle name="标题 4" xfId="44"/>
    <cellStyle name="差_教师绩效工资测算表（离退休按各地上报数测算）2009年1月1日" xfId="45"/>
    <cellStyle name="60% - 强调文字颜色 2" xfId="46"/>
    <cellStyle name="警告文本" xfId="47"/>
    <cellStyle name="差_指标五" xfId="48"/>
    <cellStyle name="好_奖励补助测算5.23新" xfId="49"/>
    <cellStyle name="标题" xfId="50"/>
    <cellStyle name="差_奖励补助测算5.22测试" xfId="51"/>
    <cellStyle name="解释性文本" xfId="52"/>
    <cellStyle name="标题 1" xfId="53"/>
    <cellStyle name="百分比 4" xfId="54"/>
    <cellStyle name="标题 2" xfId="55"/>
    <cellStyle name="60% - 强调文字颜色 1" xfId="56"/>
    <cellStyle name="标题 3" xfId="57"/>
    <cellStyle name="60% - 强调文字颜色 4" xfId="58"/>
    <cellStyle name="输出" xfId="59"/>
    <cellStyle name="Input" xfId="60"/>
    <cellStyle name="计算" xfId="61"/>
    <cellStyle name="检查单元格" xfId="62"/>
    <cellStyle name="_ET_STYLE_NoName_00__县公司" xfId="63"/>
    <cellStyle name="40% - 强调文字颜色 4 2" xfId="64"/>
    <cellStyle name="好_2009年一般性转移支付标准工资_地方配套按人均增幅控制8.30一般预算平均增幅、人均可用财力平均增幅两次控制、社会治安系数调整、案件数调整xl" xfId="65"/>
    <cellStyle name="20% - 强调文字颜色 6" xfId="66"/>
    <cellStyle name="Currency [0]" xfId="67"/>
    <cellStyle name="好_三季度－表二" xfId="68"/>
    <cellStyle name="强调文字颜色 2" xfId="69"/>
    <cellStyle name="链接单元格" xfId="70"/>
    <cellStyle name="差_教育厅提供义务教育及高中教师人数（2009年1月6日）" xfId="71"/>
    <cellStyle name="汇总" xfId="72"/>
    <cellStyle name="差_Book2" xfId="73"/>
    <cellStyle name="好" xfId="74"/>
    <cellStyle name="Heading 3" xfId="75"/>
    <cellStyle name="适中" xfId="76"/>
    <cellStyle name="20% - 强调文字颜色 5" xfId="77"/>
    <cellStyle name="强调文字颜色 1" xfId="78"/>
    <cellStyle name="20% - 强调文字颜色 1" xfId="79"/>
    <cellStyle name="40% - 强调文字颜色 1" xfId="80"/>
    <cellStyle name="输出 2" xfId="81"/>
    <cellStyle name="20% - 强调文字颜色 2" xfId="82"/>
    <cellStyle name="40% - 强调文字颜色 2" xfId="83"/>
    <cellStyle name="千位分隔[0] 2" xfId="84"/>
    <cellStyle name="强调文字颜色 3" xfId="85"/>
    <cellStyle name="强调文字颜色 4" xfId="86"/>
    <cellStyle name="PSChar" xfId="87"/>
    <cellStyle name="20% - 强调文字颜色 4" xfId="88"/>
    <cellStyle name="40% - 强调文字颜色 4" xfId="89"/>
    <cellStyle name="强调文字颜色 5" xfId="90"/>
    <cellStyle name="40% - 强调文字颜色 5" xfId="91"/>
    <cellStyle name="常规 11 11" xfId="92"/>
    <cellStyle name="60% - 强调文字颜色 5" xfId="93"/>
    <cellStyle name="差_2006年全省财力计算表（中央、决算）" xfId="94"/>
    <cellStyle name="强调文字颜色 6" xfId="95"/>
    <cellStyle name="40% - 强调文字颜色 6" xfId="96"/>
    <cellStyle name="_弱电系统设备配置报价清单" xfId="97"/>
    <cellStyle name="0,0&#13;&#10;NA&#13;&#10;" xfId="98"/>
    <cellStyle name="好_业务工作量指标" xfId="99"/>
    <cellStyle name="适中 2" xfId="100"/>
    <cellStyle name="60% - 强调文字颜色 6" xfId="101"/>
    <cellStyle name="_ET_STYLE_NoName_00_" xfId="102"/>
    <cellStyle name="_Book1_1" xfId="103"/>
    <cellStyle name="好_汇总-县级财政报表附表" xfId="104"/>
    <cellStyle name="_2008年上半年全省农村支局（所）经营情况统计表20080910" xfId="105"/>
    <cellStyle name="Accent3_公安安全支出补充表5.14" xfId="106"/>
    <cellStyle name="_20100326高清市院遂宁检察院1080P配置清单26日改" xfId="107"/>
    <cellStyle name="好_2008年县级公安保障标准落实奖励经费分配测算" xfId="108"/>
    <cellStyle name="?鹎%U龡&amp;H?_x0008__x001C__x001C_?_x0007__x0001__x0001_" xfId="109"/>
    <cellStyle name="??" xfId="110"/>
    <cellStyle name="@ET_Style?Normal" xfId="111"/>
    <cellStyle name="_Book1" xfId="112"/>
    <cellStyle name="_Book1_2" xfId="113"/>
    <cellStyle name="Accent2 - 20%" xfId="114"/>
    <cellStyle name="_Book1_3" xfId="115"/>
    <cellStyle name="Heading 1" xfId="116"/>
    <cellStyle name="20% - 强调文字颜色 3 2" xfId="117"/>
    <cellStyle name="Heading 2" xfId="118"/>
    <cellStyle name="_Book1_4" xfId="119"/>
    <cellStyle name="好_03昭通" xfId="120"/>
    <cellStyle name="表标题" xfId="121"/>
    <cellStyle name="_ET_STYLE_NoName_00__0911南阳全市人员及系统维护" xfId="122"/>
    <cellStyle name="差_丽江汇总" xfId="123"/>
    <cellStyle name="_ET_STYLE_NoName_00__09年度晋级补发" xfId="124"/>
    <cellStyle name="好_2、土地面积、人口、粮食产量基本情况" xfId="125"/>
    <cellStyle name="好_2009年一般性转移支付标准工资_地方配套按人均增幅控制8.30xl" xfId="126"/>
    <cellStyle name="_ET_STYLE_NoName_00__Book1_1" xfId="127"/>
    <cellStyle name="_ET_STYLE_NoName_00__Book1_1_县公司" xfId="128"/>
    <cellStyle name="强调文字颜色 5 2" xfId="129"/>
    <cellStyle name="_ET_STYLE_NoName_00__Book1_1_银行账户情况表_2010年12月" xfId="130"/>
    <cellStyle name="_ET_STYLE_NoName_00__Book1_2" xfId="131"/>
    <cellStyle name="Accent5 - 20%" xfId="132"/>
    <cellStyle name="好_11大理" xfId="133"/>
    <cellStyle name="_ET_STYLE_NoName_00__Book1_3" xfId="134"/>
    <cellStyle name="40% - 强调文字颜色 3 2" xfId="135"/>
    <cellStyle name="_ET_STYLE_NoName_00__Book1_4" xfId="136"/>
    <cellStyle name="_ET_STYLE_NoName_00__Book1_县公司" xfId="137"/>
    <cellStyle name="Dezimal [0]_laroux" xfId="138"/>
    <cellStyle name="_ET_STYLE_NoName_00__Book1_银行账户情况表_2010年12月" xfId="139"/>
    <cellStyle name="_ET_STYLE_NoName_00__建行" xfId="140"/>
    <cellStyle name="差_奖励补助测算7.25 (version 1) (version 1)" xfId="141"/>
    <cellStyle name="_ET_STYLE_NoName_00__劳务工_3" xfId="142"/>
    <cellStyle name="_ET_STYLE_NoName_00__银行账户情况表_2010年12月" xfId="143"/>
    <cellStyle name="Accent6 - 20%" xfId="144"/>
    <cellStyle name="好_M03" xfId="145"/>
    <cellStyle name="_ET_STYLE_NoName_00__云南水利电力有限公司" xfId="146"/>
    <cellStyle name="好_0605石屏县" xfId="147"/>
    <cellStyle name="_Sheet1" xfId="148"/>
    <cellStyle name="Good" xfId="149"/>
    <cellStyle name="常规 10" xfId="150"/>
    <cellStyle name="_本部汇总" xfId="151"/>
    <cellStyle name="_南方电网" xfId="152"/>
    <cellStyle name="差_0605石屏县" xfId="153"/>
    <cellStyle name="_省公司直属单位从业人员薪酬调查表－中邮物流" xfId="154"/>
    <cellStyle name="20% - Accent1" xfId="155"/>
    <cellStyle name="Accent1 - 20%" xfId="156"/>
    <cellStyle name="20% - Accent2" xfId="157"/>
    <cellStyle name="差_县公司" xfId="158"/>
    <cellStyle name="20% - Accent3" xfId="159"/>
    <cellStyle name="20% - Accent4" xfId="160"/>
    <cellStyle name="20% - Accent5" xfId="161"/>
    <cellStyle name="20% - Accent6" xfId="162"/>
    <cellStyle name="20% - 强调文字颜色 1 2" xfId="163"/>
    <cellStyle name="差_奖励补助测算5.24冯铸" xfId="164"/>
    <cellStyle name="20% - 强调文字颜色 2 2" xfId="165"/>
    <cellStyle name="20% - 强调文字颜色 4 2" xfId="166"/>
    <cellStyle name="Mon閠aire_!!!GO" xfId="167"/>
    <cellStyle name="常规 3" xfId="168"/>
    <cellStyle name="콤마_BOILER-CO1" xfId="169"/>
    <cellStyle name="20% - 强调文字颜色 5 2" xfId="170"/>
    <cellStyle name="20% - 强调文字颜色 6 2" xfId="171"/>
    <cellStyle name="40% - Accent1" xfId="172"/>
    <cellStyle name="40% - Accent2" xfId="173"/>
    <cellStyle name="40% - Accent3" xfId="174"/>
    <cellStyle name="40% - Accent4" xfId="175"/>
    <cellStyle name="Normal - Style1" xfId="176"/>
    <cellStyle name="好_不用软件计算9.1不考虑经费管理评价xl" xfId="177"/>
    <cellStyle name="40% - Accent5" xfId="178"/>
    <cellStyle name="Black" xfId="179"/>
    <cellStyle name="警告文本 2" xfId="180"/>
    <cellStyle name="40% - Accent6" xfId="181"/>
    <cellStyle name="好_00省级(定稿)" xfId="182"/>
    <cellStyle name="好_第五部分(才淼、饶永宏）" xfId="183"/>
    <cellStyle name="40% - 强调文字颜色 1 2" xfId="184"/>
    <cellStyle name="差_指标四" xfId="185"/>
    <cellStyle name="40% - 强调文字颜色 2 2" xfId="186"/>
    <cellStyle name="好_奖励补助测算7.25" xfId="187"/>
    <cellStyle name="40% - 强调文字颜色 5 2" xfId="188"/>
    <cellStyle name="差_Book1_银行账户情况表_2010年12月" xfId="189"/>
    <cellStyle name="好_2006年分析表" xfId="190"/>
    <cellStyle name="好_Book1_县公司" xfId="191"/>
    <cellStyle name="差_03昭通" xfId="192"/>
    <cellStyle name="40% - 强调文字颜色 6 2" xfId="193"/>
    <cellStyle name="好_下半年禁毒办案经费分配2544.3万元" xfId="194"/>
    <cellStyle name="60% - Accent1" xfId="195"/>
    <cellStyle name="强调 2" xfId="196"/>
    <cellStyle name="部门" xfId="197"/>
    <cellStyle name="常规 2 2" xfId="198"/>
    <cellStyle name="60% - Accent2" xfId="199"/>
    <cellStyle name="强调 3" xfId="200"/>
    <cellStyle name="60% - Accent3" xfId="201"/>
    <cellStyle name="常规 2 3" xfId="202"/>
    <cellStyle name="60% - Accent4" xfId="203"/>
    <cellStyle name="Hyperlink_AheadBehind.xls Chart 23" xfId="204"/>
    <cellStyle name="per.style" xfId="205"/>
    <cellStyle name="PSInt" xfId="206"/>
    <cellStyle name="常规 2 4" xfId="207"/>
    <cellStyle name="差_云南农村义务教育统计表" xfId="208"/>
    <cellStyle name="常规 2 5" xfId="209"/>
    <cellStyle name="60% - Accent5" xfId="210"/>
    <cellStyle name="强调文字颜色 4 2" xfId="211"/>
    <cellStyle name="常规 2 6" xfId="212"/>
    <cellStyle name="60% - Accent6" xfId="213"/>
    <cellStyle name="t" xfId="214"/>
    <cellStyle name="好_检验表" xfId="215"/>
    <cellStyle name="콤마 [0]_BOILER-CO1" xfId="216"/>
    <cellStyle name="60% - 强调文字颜色 1 2" xfId="217"/>
    <cellStyle name="Heading 4" xfId="218"/>
    <cellStyle name="商品名称" xfId="219"/>
    <cellStyle name="60% - 强调文字颜色 2 2" xfId="220"/>
    <cellStyle name="常规 5" xfId="221"/>
    <cellStyle name="60% - 强调文字颜色 3 2" xfId="222"/>
    <cellStyle name="60% - 强调文字颜色 4 2" xfId="223"/>
    <cellStyle name="Neutral" xfId="224"/>
    <cellStyle name="60% - 强调文字颜色 5 2" xfId="225"/>
    <cellStyle name="60% - 强调文字颜色 6 2" xfId="226"/>
    <cellStyle name="好_2007年人员分部门统计表" xfId="227"/>
    <cellStyle name="6mal" xfId="228"/>
    <cellStyle name="Accent1" xfId="229"/>
    <cellStyle name="Accent1 - 40%" xfId="230"/>
    <cellStyle name="差_2006年基础数据" xfId="231"/>
    <cellStyle name="Accent1 - 60%" xfId="232"/>
    <cellStyle name="Accent1_公安安全支出补充表5.14" xfId="233"/>
    <cellStyle name="Percent [2]" xfId="234"/>
    <cellStyle name="Accent2" xfId="235"/>
    <cellStyle name="Accent2_公安安全支出补充表5.14" xfId="236"/>
    <cellStyle name="Accent3" xfId="237"/>
    <cellStyle name="差_2007年检察院案件数" xfId="238"/>
    <cellStyle name="Accent3 - 20%" xfId="239"/>
    <cellStyle name="Milliers_!!!GO" xfId="240"/>
    <cellStyle name="好_指标四" xfId="241"/>
    <cellStyle name="Accent3 - 40%" xfId="242"/>
    <cellStyle name="Mon閠aire [0]_!!!GO" xfId="243"/>
    <cellStyle name="好_0502通海县" xfId="244"/>
    <cellStyle name="Accent3 - 60%" xfId="245"/>
    <cellStyle name="好_2009年一般性转移支付标准工资_~4190974" xfId="246"/>
    <cellStyle name="Accent4" xfId="247"/>
    <cellStyle name="Border" xfId="248"/>
    <cellStyle name="Accent4 - 20%" xfId="249"/>
    <cellStyle name="Accent4 - 40%" xfId="250"/>
    <cellStyle name="Accent4 - 60%" xfId="251"/>
    <cellStyle name="捠壿 [0.00]_Region Orders (2)" xfId="252"/>
    <cellStyle name="Accent4_公安安全支出补充表5.14" xfId="253"/>
    <cellStyle name="Header1" xfId="254"/>
    <cellStyle name="好_建行" xfId="255"/>
    <cellStyle name="Accent5" xfId="256"/>
    <cellStyle name="好_2009年一般性转移支付标准工资_~5676413" xfId="257"/>
    <cellStyle name="Accent5 - 40%" xfId="258"/>
    <cellStyle name="千分位[0]_ 白土" xfId="259"/>
    <cellStyle name="常规 10 11" xfId="260"/>
    <cellStyle name="Accent5 - 60%" xfId="261"/>
    <cellStyle name="常规 12" xfId="262"/>
    <cellStyle name="Accent5_公安安全支出补充表5.14" xfId="263"/>
    <cellStyle name="Accent6" xfId="264"/>
    <cellStyle name="Accent6 - 40%" xfId="265"/>
    <cellStyle name="Accent6 - 60%" xfId="266"/>
    <cellStyle name="Accent6_公安安全支出补充表5.14" xfId="267"/>
    <cellStyle name="常规 4" xfId="268"/>
    <cellStyle name="Bad" xfId="269"/>
    <cellStyle name="Calc Currency (0)" xfId="270"/>
    <cellStyle name="Calculation" xfId="271"/>
    <cellStyle name="PSHeading" xfId="272"/>
    <cellStyle name="差_530623_2006年县级财政报表附表" xfId="273"/>
    <cellStyle name="Check Cell" xfId="274"/>
    <cellStyle name="常规 15" xfId="275"/>
    <cellStyle name="ColLevel_0" xfId="276"/>
    <cellStyle name="Comma [0]" xfId="277"/>
    <cellStyle name="통화_BOILER-CO1" xfId="278"/>
    <cellStyle name="comma zerodec" xfId="279"/>
    <cellStyle name="Comma_!!!GO" xfId="280"/>
    <cellStyle name="comma-d" xfId="281"/>
    <cellStyle name="霓付 [0]_ +Foil &amp; -FOIL &amp; PAPER" xfId="282"/>
    <cellStyle name="Currency_!!!GO" xfId="283"/>
    <cellStyle name="分级显示列_1_Book1" xfId="284"/>
    <cellStyle name="Currency1" xfId="285"/>
    <cellStyle name="常规 13" xfId="286"/>
    <cellStyle name="Date" xfId="287"/>
    <cellStyle name="差_云南省2008年中小学教职工情况（教育厅提供20090101加工整理）" xfId="288"/>
    <cellStyle name="好_指标五" xfId="289"/>
    <cellStyle name="货币 2" xfId="290"/>
    <cellStyle name="Dezimal_laroux" xfId="291"/>
    <cellStyle name="Dollar (zero dec)" xfId="292"/>
    <cellStyle name="差_1110洱源县" xfId="293"/>
    <cellStyle name="Explanatory Text" xfId="294"/>
    <cellStyle name="强调文字颜色 1 2" xfId="295"/>
    <cellStyle name="Fixed" xfId="296"/>
    <cellStyle name="Followed Hyperlink_AheadBehind.xls Chart 23" xfId="297"/>
    <cellStyle name="好_基础数据分析" xfId="298"/>
    <cellStyle name="强调 1" xfId="299"/>
    <cellStyle name="Grey" xfId="300"/>
    <cellStyle name="标题 2 2" xfId="301"/>
    <cellStyle name="Header2" xfId="302"/>
    <cellStyle name="HEADING1" xfId="303"/>
    <cellStyle name="HEADING2" xfId="304"/>
    <cellStyle name="差_地方配套按人均增幅控制8.31（调整结案率后）xl" xfId="305"/>
    <cellStyle name="Input [yellow]" xfId="306"/>
    <cellStyle name="常规 2_02-2008决算报表格式" xfId="307"/>
    <cellStyle name="Input Cells" xfId="308"/>
    <cellStyle name="Linked Cell" xfId="309"/>
    <cellStyle name="归盒啦_95" xfId="310"/>
    <cellStyle name="检查单元格 2" xfId="311"/>
    <cellStyle name="Linked Cells" xfId="312"/>
    <cellStyle name="Millares [0]_96 Risk" xfId="313"/>
    <cellStyle name="Valuta_pldt" xfId="314"/>
    <cellStyle name="Millares_96 Risk" xfId="315"/>
    <cellStyle name="差_奖励补助测算7.25" xfId="316"/>
    <cellStyle name="Milliers [0]_!!!GO" xfId="317"/>
    <cellStyle name="Moneda [0]_96 Risk" xfId="318"/>
    <cellStyle name="差_县级基础数据" xfId="319"/>
    <cellStyle name="烹拳 [0]_ +Foil &amp; -FOIL &amp; PAPER" xfId="320"/>
    <cellStyle name="Moneda_96 Risk" xfId="321"/>
    <cellStyle name="差_2009年一般性转移支付标准工资_奖励补助测算7.23" xfId="322"/>
    <cellStyle name="New Times Roman" xfId="323"/>
    <cellStyle name="no dec" xfId="324"/>
    <cellStyle name="Non défini" xfId="325"/>
    <cellStyle name="Norma,_laroux_4_营业在建 (2)_E21" xfId="326"/>
    <cellStyle name="Normal_!!!GO" xfId="327"/>
    <cellStyle name="好_历年教师人数" xfId="328"/>
    <cellStyle name="Normal_Book1" xfId="329"/>
    <cellStyle name="差_2009年一般性转移支付标准工资_~5676413" xfId="330"/>
    <cellStyle name="Note" xfId="331"/>
    <cellStyle name="Output" xfId="332"/>
    <cellStyle name="Percent_!!!GO" xfId="333"/>
    <cellStyle name="Pourcentage_pldt" xfId="334"/>
    <cellStyle name="标题 5" xfId="335"/>
    <cellStyle name="好_第一部分：综合全" xfId="336"/>
    <cellStyle name="PSDate" xfId="337"/>
    <cellStyle name="PSDec" xfId="338"/>
    <cellStyle name="常规 16" xfId="339"/>
    <cellStyle name="常规 21" xfId="340"/>
    <cellStyle name="PSSpacer" xfId="341"/>
    <cellStyle name="差_00省级(打印)" xfId="342"/>
    <cellStyle name="Red" xfId="343"/>
    <cellStyle name="RowLevel_0" xfId="344"/>
    <cellStyle name="差_2008年县级公安保障标准落实奖励经费分配测算" xfId="345"/>
    <cellStyle name="sstot" xfId="346"/>
    <cellStyle name="Standard_AREAS" xfId="347"/>
    <cellStyle name="t_HVAC Equipment (3)" xfId="348"/>
    <cellStyle name="Title" xfId="349"/>
    <cellStyle name="常规 2" xfId="350"/>
    <cellStyle name="Total" xfId="351"/>
    <cellStyle name="Tusental (0)_pldt" xfId="352"/>
    <cellStyle name="표준_0N-HANDLING " xfId="353"/>
    <cellStyle name="Tusental_pldt" xfId="354"/>
    <cellStyle name="Valuta (0)_pldt" xfId="355"/>
    <cellStyle name="Warning Text" xfId="356"/>
    <cellStyle name="烹拳_ +Foil &amp; -FOIL &amp; PAPER" xfId="357"/>
    <cellStyle name="百分比 2" xfId="358"/>
    <cellStyle name="百分比 3" xfId="359"/>
    <cellStyle name="捠壿_Region Orders (2)" xfId="360"/>
    <cellStyle name="编号" xfId="361"/>
    <cellStyle name="未定义" xfId="362"/>
    <cellStyle name="标题 1 2" xfId="363"/>
    <cellStyle name="标题 3 2" xfId="364"/>
    <cellStyle name="标题 4 2" xfId="365"/>
    <cellStyle name="好_Book1_2" xfId="366"/>
    <cellStyle name="千位分隔 3" xfId="367"/>
    <cellStyle name="标题1" xfId="368"/>
    <cellStyle name="好_00省级(打印)" xfId="369"/>
    <cellStyle name="差 2" xfId="370"/>
    <cellStyle name="差_~4190974" xfId="371"/>
    <cellStyle name="差_~5676413" xfId="372"/>
    <cellStyle name="差_00省级(定稿)" xfId="373"/>
    <cellStyle name="差_0502通海县" xfId="374"/>
    <cellStyle name="差_05玉溪" xfId="375"/>
    <cellStyle name="差_1003牟定县" xfId="376"/>
    <cellStyle name="千分位_ 白土" xfId="377"/>
    <cellStyle name="差_11大理" xfId="378"/>
    <cellStyle name="差_2、土地面积、人口、粮食产量基本情况" xfId="379"/>
    <cellStyle name="差_2006年水利统计指标统计表" xfId="380"/>
    <cellStyle name="差_2006年在职人员情况" xfId="381"/>
    <cellStyle name="差_2007年可用财力" xfId="382"/>
    <cellStyle name="差_业务工作量指标" xfId="383"/>
    <cellStyle name="好_县级基础数据" xfId="384"/>
    <cellStyle name="差_2007年人员分部门统计表" xfId="385"/>
    <cellStyle name="差_2008云南省分县市中小学教职工统计表（教育厅提供）" xfId="386"/>
    <cellStyle name="差_2009年一般性转移支付标准工资" xfId="387"/>
    <cellStyle name="差_2009年一般性转移支付标准工资_~4190974" xfId="388"/>
    <cellStyle name="差_下半年禁吸戒毒经费1000万元" xfId="389"/>
    <cellStyle name="差_2009年一般性转移支付标准工资_不用软件计算9.1不考虑经费管理评价xl" xfId="390"/>
    <cellStyle name="差_2009年一般性转移支付标准工资_地方配套按人均增幅控制8.30xl" xfId="391"/>
    <cellStyle name="差_2009年一般性转移支付标准工资_地方配套按人均增幅控制8.30一般预算平均增幅、人均可用财力平均增幅两次控制、社会治安系数调整、案件数调整xl" xfId="392"/>
    <cellStyle name="好_云南省2008年中小学教师人数统计表" xfId="393"/>
    <cellStyle name="差_2009年一般性转移支付标准工资_地方配套按人均增幅控制8.31（调整结案率后）xl" xfId="394"/>
    <cellStyle name="差_2009年一般性转移支付标准工资_奖励补助测算5.23新" xfId="395"/>
    <cellStyle name="差_义务教育阶段教职工人数（教育厅提供最终）" xfId="396"/>
    <cellStyle name="差_2009年一般性转移支付标准工资_奖励补助测算5.24冯铸" xfId="397"/>
    <cellStyle name="差_云南省2008年中小学教师人数统计表" xfId="398"/>
    <cellStyle name="差_2009年一般性转移支付标准工资_奖励补助测算7.25" xfId="399"/>
    <cellStyle name="差_2009年一般性转移支付标准工资_奖励补助测算7.25 (version 1) (version 1)" xfId="400"/>
    <cellStyle name="差_530629_2006年县级财政报表附表" xfId="401"/>
    <cellStyle name="差_5334_2006年迪庆县级财政报表附表" xfId="402"/>
    <cellStyle name="差_Book1" xfId="403"/>
    <cellStyle name="差_地方配套按人均增幅控制8.30xl" xfId="404"/>
    <cellStyle name="好_地方配套按人均增幅控制8.31（调整结案率后）xl" xfId="405"/>
    <cellStyle name="差_Book1_1" xfId="406"/>
    <cellStyle name="差_Book1_2" xfId="407"/>
    <cellStyle name="好_2009年一般性转移支付标准工资_不用软件计算9.1不考虑经费管理评价xl" xfId="408"/>
    <cellStyle name="差_Book1_3" xfId="409"/>
    <cellStyle name="差_Book1_县公司" xfId="410"/>
    <cellStyle name="差_M01-2(州市补助收入)" xfId="411"/>
    <cellStyle name="差_M03" xfId="412"/>
    <cellStyle name="差_不用软件计算9.1不考虑经费管理评价xl" xfId="413"/>
    <cellStyle name="好_奖励补助测算5.22测试" xfId="414"/>
    <cellStyle name="差_财政供养人员" xfId="415"/>
    <cellStyle name="常规 11" xfId="416"/>
    <cellStyle name="差_财政支出对上级的依赖程度" xfId="417"/>
    <cellStyle name="差_城建部门" xfId="418"/>
    <cellStyle name="好_Book2" xfId="419"/>
    <cellStyle name="强调文字颜色 6 2" xfId="420"/>
    <cellStyle name="差_地方配套按人均增幅控制8.30一般预算平均增幅、人均可用财力平均增幅两次控制、社会治安系数调整、案件数调整xl" xfId="421"/>
    <cellStyle name="差_第五部分(才淼、饶永宏）" xfId="422"/>
    <cellStyle name="差_第一部分：综合全" xfId="423"/>
    <cellStyle name="常规 12 11" xfId="424"/>
    <cellStyle name="差_高中教师人数（教育厅1.6日提供）" xfId="425"/>
    <cellStyle name="差_建行" xfId="426"/>
    <cellStyle name="差_汇总" xfId="427"/>
    <cellStyle name="差_汇总-县级财政报表附表" xfId="428"/>
    <cellStyle name="分级显示行_1_13区汇总" xfId="429"/>
    <cellStyle name="差_基础数据分析" xfId="430"/>
    <cellStyle name="好_县公司" xfId="431"/>
    <cellStyle name="差_检验表" xfId="432"/>
    <cellStyle name="常规 9" xfId="433"/>
    <cellStyle name="差_检验表（调整后）" xfId="434"/>
    <cellStyle name="差_奖励补助测算7.23" xfId="435"/>
    <cellStyle name="差_历年教师人数" xfId="436"/>
    <cellStyle name="差_三季度－表二" xfId="437"/>
    <cellStyle name="差_卫生部门" xfId="438"/>
    <cellStyle name="差_文体广播部门" xfId="439"/>
    <cellStyle name="好_M01-2(州市补助收入)" xfId="440"/>
    <cellStyle name="差_下半年禁毒办案经费分配2544.3万元" xfId="441"/>
    <cellStyle name="差_县级公安机关公用经费标准奖励测算方案（定稿）" xfId="442"/>
    <cellStyle name="貨幣 [0]_SGV" xfId="443"/>
    <cellStyle name="差_银行账户情况表_2010年12月" xfId="444"/>
    <cellStyle name="好_1110洱源县" xfId="445"/>
    <cellStyle name="好_奖励补助测算7.25 (version 1) (version 1)" xfId="446"/>
    <cellStyle name="差_云南省2008年转移支付测算——州市本级考核部分及政策性测算" xfId="447"/>
    <cellStyle name="差_云南水利电力有限公司" xfId="448"/>
    <cellStyle name="常规 10 11 2" xfId="449"/>
    <cellStyle name="常规 14" xfId="450"/>
    <cellStyle name="常规 17" xfId="451"/>
    <cellStyle name="常规 18" xfId="452"/>
    <cellStyle name="好_2006年全省财力计算表（中央、决算）" xfId="453"/>
    <cellStyle name="常规 19" xfId="454"/>
    <cellStyle name="常规 2 2 2" xfId="455"/>
    <cellStyle name="常规 2 7" xfId="456"/>
    <cellStyle name="常规 2 8" xfId="457"/>
    <cellStyle name="输入 2" xfId="458"/>
    <cellStyle name="常规 28" xfId="459"/>
    <cellStyle name="常规 33" xfId="460"/>
    <cellStyle name="常规 29" xfId="461"/>
    <cellStyle name="常规 7" xfId="462"/>
    <cellStyle name="常规 8" xfId="463"/>
    <cellStyle name="好 2" xfId="464"/>
    <cellStyle name="好_~4190974" xfId="465"/>
    <cellStyle name="好_2007年检察院案件数" xfId="466"/>
    <cellStyle name="好_~5676413" xfId="467"/>
    <cellStyle name="好_高中教师人数（教育厅1.6日提供）" xfId="468"/>
    <cellStyle name="好_银行账户情况表_2010年12月" xfId="469"/>
    <cellStyle name="好_2006年基础数据" xfId="470"/>
    <cellStyle name="好_2006年水利统计指标统计表" xfId="471"/>
    <cellStyle name="好_奖励补助测算5.24冯铸" xfId="472"/>
    <cellStyle name="好_2006年在职人员情况" xfId="473"/>
    <cellStyle name="好_2007年可用财力" xfId="474"/>
    <cellStyle name="好_2007年政法部门业务指标" xfId="475"/>
    <cellStyle name="㼿㼿㼿㼿㼿㼿" xfId="476"/>
    <cellStyle name="好_2008云南省分县市中小学教职工统计表（教育厅提供）" xfId="477"/>
    <cellStyle name="好_2009年一般性转移支付标准工资" xfId="478"/>
    <cellStyle name="霓付_ +Foil &amp; -FOIL &amp; PAPER" xfId="479"/>
    <cellStyle name="好_2009年一般性转移支付标准工资_地方配套按人均增幅控制8.31（调整结案率后）xl" xfId="480"/>
    <cellStyle name="好_2009年一般性转移支付标准工资_奖励补助测算5.22测试" xfId="481"/>
    <cellStyle name="好_2009年一般性转移支付标准工资_奖励补助测算5.23新" xfId="482"/>
    <cellStyle name="好_2009年一般性转移支付标准工资_奖励补助测算5.24冯铸" xfId="483"/>
    <cellStyle name="好_2009年一般性转移支付标准工资_奖励补助测算7.23" xfId="484"/>
    <cellStyle name="好_2009年一般性转移支付标准工资_奖励补助测算7.25" xfId="485"/>
    <cellStyle name="好_2009年一般性转移支付标准工资_奖励补助测算7.25 (version 1) (version 1)" xfId="486"/>
    <cellStyle name="好_530623_2006年县级财政报表附表" xfId="487"/>
    <cellStyle name="好_卫生部门" xfId="488"/>
    <cellStyle name="好_530629_2006年县级财政报表附表" xfId="489"/>
    <cellStyle name="好_5334_2006年迪庆县级财政报表附表" xfId="490"/>
    <cellStyle name="好_Book1" xfId="491"/>
    <cellStyle name="好_Book1_1" xfId="492"/>
    <cellStyle name="千位分隔 2" xfId="493"/>
    <cellStyle name="好_Book1_3" xfId="494"/>
    <cellStyle name="好_Book1_银行账户情况表_2010年12月" xfId="495"/>
    <cellStyle name="好_财政供养人员" xfId="496"/>
    <cellStyle name="好_财政支出对上级的依赖程度" xfId="497"/>
    <cellStyle name="好_城建部门" xfId="498"/>
    <cellStyle name="汇总 2" xfId="499"/>
    <cellStyle name="好_地方配套按人均增幅控制8.30xl" xfId="500"/>
    <cellStyle name="好_地方配套按人均增幅控制8.30一般预算平均增幅、人均可用财力平均增幅两次控制、社会治安系数调整、案件数调整xl" xfId="501"/>
    <cellStyle name="好_检验表（调整后）" xfId="502"/>
    <cellStyle name="好_奖励补助测算7.23" xfId="503"/>
    <cellStyle name="好_教师绩效工资测算表（离退休按各地上报数测算）2009年1月1日" xfId="504"/>
    <cellStyle name="好_教育厅提供义务教育及高中教师人数（2009年1月6日）" xfId="505"/>
    <cellStyle name="好_丽江汇总" xfId="506"/>
    <cellStyle name="好_文体广播部门" xfId="507"/>
    <cellStyle name="好_云南水利电力有限公司" xfId="508"/>
    <cellStyle name="好_下半年禁吸戒毒经费1000万元" xfId="509"/>
    <cellStyle name="好_县级公安机关公用经费标准奖励测算方案（定稿）" xfId="510"/>
    <cellStyle name="好_云南省2008年中小学教职工情况（教育厅提供20090101加工整理）" xfId="511"/>
    <cellStyle name="好_义务教育阶段教职工人数（教育厅提供最终）" xfId="512"/>
    <cellStyle name="好_云南农村义务教育统计表" xfId="513"/>
    <cellStyle name="好_云南省2008年转移支付测算——州市本级考核部分及政策性测算" xfId="514"/>
    <cellStyle name="后继超链接" xfId="515"/>
    <cellStyle name="货币 2 2" xfId="516"/>
    <cellStyle name="貨幣_SGV" xfId="517"/>
    <cellStyle name="解释性文本 2" xfId="518"/>
    <cellStyle name="借出原因" xfId="519"/>
    <cellStyle name="链接单元格 2" xfId="520"/>
    <cellStyle name="普通_ 白土" xfId="521"/>
    <cellStyle name="千位[0]_ 方正PC" xfId="522"/>
    <cellStyle name="千位_ 方正PC" xfId="523"/>
    <cellStyle name="钎霖_4岿角利" xfId="524"/>
    <cellStyle name="强调文字颜色 2 2" xfId="525"/>
    <cellStyle name="强调文字颜色 3 2" xfId="526"/>
    <cellStyle name="数量" xfId="527"/>
    <cellStyle name="数字" xfId="528"/>
    <cellStyle name="㼿㼿㼿㼿㼿㼿㼿㼿㼿㼿㼿?" xfId="529"/>
    <cellStyle name="小数" xfId="530"/>
    <cellStyle name="样式 1" xfId="531"/>
    <cellStyle name="一般_SGV" xfId="532"/>
    <cellStyle name="昗弨_Pacific Region P&amp;L" xfId="533"/>
    <cellStyle name="寘嬫愗傝 [0.00]_Region Orders (2)" xfId="534"/>
    <cellStyle name="寘嬫愗傝_Region Orders (2)" xfId="535"/>
    <cellStyle name="注释 2" xfId="536"/>
    <cellStyle name="통화 [0]_BOILER-CO1" xfId="5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6"/>
  <sheetViews>
    <sheetView tabSelected="1" workbookViewId="0" topLeftCell="A1">
      <selection activeCell="S6" sqref="S6"/>
    </sheetView>
  </sheetViews>
  <sheetFormatPr defaultColWidth="9.00390625" defaultRowHeight="14.25"/>
  <cols>
    <col min="1" max="1" width="4.125" style="0" customWidth="1"/>
    <col min="2" max="2" width="13.50390625" style="12" customWidth="1"/>
    <col min="3" max="3" width="8.125" style="0" customWidth="1"/>
    <col min="4" max="4" width="29.625" style="13" customWidth="1"/>
    <col min="5" max="5" width="8.00390625" style="14" customWidth="1"/>
    <col min="6" max="6" width="8.125" style="15" customWidth="1"/>
    <col min="7" max="7" width="7.50390625" style="16" customWidth="1"/>
    <col min="8" max="8" width="6.875" style="15" customWidth="1"/>
    <col min="9" max="9" width="7.25390625" style="15" customWidth="1"/>
    <col min="10" max="10" width="8.375" style="15" customWidth="1"/>
    <col min="11" max="11" width="7.50390625" style="15" customWidth="1"/>
    <col min="12" max="12" width="7.00390625" style="15" customWidth="1"/>
  </cols>
  <sheetData>
    <row r="1" spans="1:12" ht="30.75" customHeight="1">
      <c r="A1" s="17" t="s">
        <v>0</v>
      </c>
      <c r="B1" s="17"/>
      <c r="C1" s="17"/>
      <c r="D1" s="17"/>
      <c r="E1" s="18"/>
      <c r="F1" s="17"/>
      <c r="G1" s="19"/>
      <c r="H1" s="17"/>
      <c r="I1" s="17"/>
      <c r="J1" s="17"/>
      <c r="K1" s="17"/>
      <c r="L1" s="17"/>
    </row>
    <row r="2" spans="1:12" ht="24" customHeight="1">
      <c r="A2" s="20" t="s">
        <v>1</v>
      </c>
      <c r="B2" s="21" t="s">
        <v>2</v>
      </c>
      <c r="C2" s="22" t="s">
        <v>3</v>
      </c>
      <c r="D2" s="23" t="s">
        <v>4</v>
      </c>
      <c r="E2" s="24" t="s">
        <v>5</v>
      </c>
      <c r="F2" s="24" t="s">
        <v>6</v>
      </c>
      <c r="G2" s="25" t="s">
        <v>7</v>
      </c>
      <c r="H2" s="24" t="s">
        <v>8</v>
      </c>
      <c r="I2" s="24" t="s">
        <v>9</v>
      </c>
      <c r="J2" s="24" t="s">
        <v>10</v>
      </c>
      <c r="K2" s="24" t="s">
        <v>11</v>
      </c>
      <c r="L2" s="24" t="s">
        <v>12</v>
      </c>
    </row>
    <row r="3" spans="1:12" ht="14.25">
      <c r="A3" s="26"/>
      <c r="B3" s="27"/>
      <c r="C3" s="28"/>
      <c r="D3" s="29"/>
      <c r="E3" s="30"/>
      <c r="F3" s="30"/>
      <c r="G3" s="31"/>
      <c r="H3" s="30"/>
      <c r="I3" s="30"/>
      <c r="J3" s="30"/>
      <c r="K3" s="30"/>
      <c r="L3" s="30"/>
    </row>
    <row r="4" spans="1:12" s="11" customFormat="1" ht="30" customHeight="1">
      <c r="A4" s="32" t="s">
        <v>13</v>
      </c>
      <c r="B4" s="33">
        <v>411522214814</v>
      </c>
      <c r="C4" s="32" t="s">
        <v>14</v>
      </c>
      <c r="D4" s="32" t="s">
        <v>15</v>
      </c>
      <c r="E4" s="34" t="s">
        <v>16</v>
      </c>
      <c r="F4" s="57" t="s">
        <v>17</v>
      </c>
      <c r="G4" s="36"/>
      <c r="H4" s="36">
        <f aca="true" t="shared" si="0" ref="H4:H67">F4+G4</f>
        <v>75.32</v>
      </c>
      <c r="I4" s="36">
        <v>81.8</v>
      </c>
      <c r="J4" s="36"/>
      <c r="K4" s="36">
        <v>81.8</v>
      </c>
      <c r="L4" s="36">
        <f aca="true" t="shared" si="1" ref="L4:L67">H4*0.5+K4*0.5</f>
        <v>78.56</v>
      </c>
    </row>
    <row r="5" spans="1:12" ht="30" customHeight="1">
      <c r="A5" s="32" t="s">
        <v>18</v>
      </c>
      <c r="B5" s="33">
        <v>411522212206</v>
      </c>
      <c r="C5" s="37" t="s">
        <v>19</v>
      </c>
      <c r="D5" s="34" t="s">
        <v>20</v>
      </c>
      <c r="E5" s="34" t="s">
        <v>21</v>
      </c>
      <c r="F5" s="57" t="s">
        <v>22</v>
      </c>
      <c r="G5" s="36"/>
      <c r="H5" s="36">
        <f t="shared" si="0"/>
        <v>69.84</v>
      </c>
      <c r="I5" s="36">
        <v>81.4</v>
      </c>
      <c r="J5" s="36"/>
      <c r="K5" s="36">
        <v>81.4</v>
      </c>
      <c r="L5" s="36">
        <f t="shared" si="1"/>
        <v>75.62</v>
      </c>
    </row>
    <row r="6" spans="1:12" ht="30" customHeight="1">
      <c r="A6" s="32" t="s">
        <v>23</v>
      </c>
      <c r="B6" s="33">
        <v>411522216008</v>
      </c>
      <c r="C6" s="38" t="s">
        <v>24</v>
      </c>
      <c r="D6" s="32" t="s">
        <v>25</v>
      </c>
      <c r="E6" s="34" t="s">
        <v>26</v>
      </c>
      <c r="F6" s="57" t="s">
        <v>27</v>
      </c>
      <c r="G6" s="36">
        <v>10</v>
      </c>
      <c r="H6" s="36">
        <f t="shared" si="0"/>
        <v>87.84</v>
      </c>
      <c r="I6" s="36">
        <v>81.4</v>
      </c>
      <c r="J6" s="36"/>
      <c r="K6" s="36">
        <v>81.4</v>
      </c>
      <c r="L6" s="36">
        <f t="shared" si="1"/>
        <v>84.62</v>
      </c>
    </row>
    <row r="7" spans="1:12" ht="30" customHeight="1">
      <c r="A7" s="32" t="s">
        <v>28</v>
      </c>
      <c r="B7" s="33">
        <v>411522214516</v>
      </c>
      <c r="C7" s="32" t="s">
        <v>29</v>
      </c>
      <c r="D7" s="32" t="s">
        <v>30</v>
      </c>
      <c r="E7" s="34" t="s">
        <v>31</v>
      </c>
      <c r="F7" s="58" t="s">
        <v>32</v>
      </c>
      <c r="G7" s="39"/>
      <c r="H7" s="39">
        <f t="shared" si="0"/>
        <v>79.76</v>
      </c>
      <c r="I7" s="39">
        <v>81</v>
      </c>
      <c r="J7" s="39"/>
      <c r="K7" s="39">
        <v>81</v>
      </c>
      <c r="L7" s="39">
        <f t="shared" si="1"/>
        <v>80.38</v>
      </c>
    </row>
    <row r="8" spans="1:12" ht="30" customHeight="1">
      <c r="A8" s="32" t="s">
        <v>33</v>
      </c>
      <c r="B8" s="33">
        <v>411522214530</v>
      </c>
      <c r="C8" s="38" t="s">
        <v>34</v>
      </c>
      <c r="D8" s="32" t="s">
        <v>35</v>
      </c>
      <c r="E8" s="34" t="s">
        <v>36</v>
      </c>
      <c r="F8" s="58" t="s">
        <v>37</v>
      </c>
      <c r="G8" s="39"/>
      <c r="H8" s="39">
        <f t="shared" si="0"/>
        <v>84.76</v>
      </c>
      <c r="I8" s="39">
        <v>75.2</v>
      </c>
      <c r="J8" s="39"/>
      <c r="K8" s="39">
        <v>75.2</v>
      </c>
      <c r="L8" s="39">
        <f t="shared" si="1"/>
        <v>79.98</v>
      </c>
    </row>
    <row r="9" spans="1:12" ht="30" customHeight="1">
      <c r="A9" s="32" t="s">
        <v>38</v>
      </c>
      <c r="B9" s="33">
        <v>411522214716</v>
      </c>
      <c r="C9" s="38" t="s">
        <v>39</v>
      </c>
      <c r="D9" s="32" t="s">
        <v>40</v>
      </c>
      <c r="E9" s="34" t="s">
        <v>41</v>
      </c>
      <c r="F9" s="58" t="s">
        <v>42</v>
      </c>
      <c r="G9" s="39"/>
      <c r="H9" s="39">
        <f t="shared" si="0"/>
        <v>73.76</v>
      </c>
      <c r="I9" s="39">
        <v>81.4</v>
      </c>
      <c r="J9" s="39"/>
      <c r="K9" s="39">
        <v>81.4</v>
      </c>
      <c r="L9" s="39">
        <f t="shared" si="1"/>
        <v>77.58000000000001</v>
      </c>
    </row>
    <row r="10" spans="1:12" ht="30" customHeight="1">
      <c r="A10" s="32" t="s">
        <v>43</v>
      </c>
      <c r="B10" s="33">
        <v>411522211417</v>
      </c>
      <c r="C10" s="37" t="s">
        <v>44</v>
      </c>
      <c r="D10" s="32" t="s">
        <v>45</v>
      </c>
      <c r="E10" s="32" t="s">
        <v>46</v>
      </c>
      <c r="F10" s="57" t="s">
        <v>47</v>
      </c>
      <c r="G10" s="36"/>
      <c r="H10" s="36">
        <f t="shared" si="0"/>
        <v>71.52</v>
      </c>
      <c r="I10" s="36">
        <v>78.2</v>
      </c>
      <c r="J10" s="36"/>
      <c r="K10" s="36">
        <v>78.2</v>
      </c>
      <c r="L10" s="36">
        <f t="shared" si="1"/>
        <v>74.86</v>
      </c>
    </row>
    <row r="11" spans="1:12" ht="30" customHeight="1">
      <c r="A11" s="32" t="s">
        <v>48</v>
      </c>
      <c r="B11" s="33">
        <v>411522211423</v>
      </c>
      <c r="C11" s="37" t="s">
        <v>49</v>
      </c>
      <c r="D11" s="32" t="s">
        <v>50</v>
      </c>
      <c r="E11" s="32" t="s">
        <v>51</v>
      </c>
      <c r="F11" s="57" t="s">
        <v>52</v>
      </c>
      <c r="G11" s="36"/>
      <c r="H11" s="36">
        <f t="shared" si="0"/>
        <v>79.28</v>
      </c>
      <c r="I11" s="36">
        <v>82.4</v>
      </c>
      <c r="J11" s="36"/>
      <c r="K11" s="36">
        <v>82.4</v>
      </c>
      <c r="L11" s="36">
        <f t="shared" si="1"/>
        <v>80.84</v>
      </c>
    </row>
    <row r="12" spans="1:12" ht="30" customHeight="1">
      <c r="A12" s="32" t="s">
        <v>53</v>
      </c>
      <c r="B12" s="33">
        <v>411522211519</v>
      </c>
      <c r="C12" s="37" t="s">
        <v>54</v>
      </c>
      <c r="D12" s="32" t="s">
        <v>55</v>
      </c>
      <c r="E12" s="32" t="s">
        <v>56</v>
      </c>
      <c r="F12" s="58" t="s">
        <v>57</v>
      </c>
      <c r="G12" s="39"/>
      <c r="H12" s="39">
        <f t="shared" si="0"/>
        <v>75.44</v>
      </c>
      <c r="I12" s="39">
        <v>78.2</v>
      </c>
      <c r="J12" s="39"/>
      <c r="K12" s="39">
        <v>78.2</v>
      </c>
      <c r="L12" s="39">
        <f t="shared" si="1"/>
        <v>76.82</v>
      </c>
    </row>
    <row r="13" spans="1:12" ht="30" customHeight="1">
      <c r="A13" s="32" t="s">
        <v>58</v>
      </c>
      <c r="B13" s="33">
        <v>411522211522</v>
      </c>
      <c r="C13" s="32" t="s">
        <v>59</v>
      </c>
      <c r="D13" s="32" t="s">
        <v>60</v>
      </c>
      <c r="E13" s="32" t="s">
        <v>61</v>
      </c>
      <c r="F13" s="57" t="s">
        <v>62</v>
      </c>
      <c r="G13" s="36"/>
      <c r="H13" s="36">
        <f t="shared" si="0"/>
        <v>76.84</v>
      </c>
      <c r="I13" s="36">
        <v>79.8</v>
      </c>
      <c r="J13" s="36"/>
      <c r="K13" s="36">
        <v>79.8</v>
      </c>
      <c r="L13" s="36">
        <f t="shared" si="1"/>
        <v>78.32</v>
      </c>
    </row>
    <row r="14" spans="1:12" ht="30" customHeight="1">
      <c r="A14" s="32" t="s">
        <v>63</v>
      </c>
      <c r="B14" s="33">
        <v>411522211624</v>
      </c>
      <c r="C14" s="37" t="s">
        <v>64</v>
      </c>
      <c r="D14" s="32" t="s">
        <v>65</v>
      </c>
      <c r="E14" s="32" t="s">
        <v>66</v>
      </c>
      <c r="F14" s="57" t="s">
        <v>67</v>
      </c>
      <c r="G14" s="36">
        <v>10</v>
      </c>
      <c r="H14" s="36">
        <f t="shared" si="0"/>
        <v>71.4</v>
      </c>
      <c r="I14" s="36">
        <v>83</v>
      </c>
      <c r="J14" s="36"/>
      <c r="K14" s="36">
        <v>83</v>
      </c>
      <c r="L14" s="36">
        <f t="shared" si="1"/>
        <v>77.2</v>
      </c>
    </row>
    <row r="15" spans="1:12" ht="30" customHeight="1">
      <c r="A15" s="32" t="s">
        <v>68</v>
      </c>
      <c r="B15" s="33">
        <v>411522211809</v>
      </c>
      <c r="C15" s="37" t="s">
        <v>69</v>
      </c>
      <c r="D15" s="32" t="s">
        <v>70</v>
      </c>
      <c r="E15" s="32" t="s">
        <v>71</v>
      </c>
      <c r="F15" s="57" t="s">
        <v>72</v>
      </c>
      <c r="G15" s="36"/>
      <c r="H15" s="36">
        <f t="shared" si="0"/>
        <v>79.92</v>
      </c>
      <c r="I15" s="36">
        <v>82.6</v>
      </c>
      <c r="J15" s="36"/>
      <c r="K15" s="36">
        <v>82.6</v>
      </c>
      <c r="L15" s="36">
        <f t="shared" si="1"/>
        <v>81.25999999999999</v>
      </c>
    </row>
    <row r="16" spans="1:12" ht="30" customHeight="1">
      <c r="A16" s="32" t="s">
        <v>73</v>
      </c>
      <c r="B16" s="33">
        <v>411522211903</v>
      </c>
      <c r="C16" s="32" t="s">
        <v>74</v>
      </c>
      <c r="D16" s="32" t="s">
        <v>75</v>
      </c>
      <c r="E16" s="32" t="s">
        <v>76</v>
      </c>
      <c r="F16" s="58" t="s">
        <v>77</v>
      </c>
      <c r="G16" s="39"/>
      <c r="H16" s="39">
        <f t="shared" si="0"/>
        <v>75.84</v>
      </c>
      <c r="I16" s="39">
        <v>79.8</v>
      </c>
      <c r="J16" s="39"/>
      <c r="K16" s="39">
        <v>79.8</v>
      </c>
      <c r="L16" s="39">
        <f t="shared" si="1"/>
        <v>77.82</v>
      </c>
    </row>
    <row r="17" spans="1:12" ht="30" customHeight="1">
      <c r="A17" s="32" t="s">
        <v>78</v>
      </c>
      <c r="B17" s="33">
        <v>411522213210</v>
      </c>
      <c r="C17" s="37" t="s">
        <v>79</v>
      </c>
      <c r="D17" s="32" t="s">
        <v>80</v>
      </c>
      <c r="E17" s="34" t="s">
        <v>81</v>
      </c>
      <c r="F17" s="58" t="s">
        <v>82</v>
      </c>
      <c r="G17" s="39"/>
      <c r="H17" s="39">
        <f t="shared" si="0"/>
        <v>79.96</v>
      </c>
      <c r="I17" s="39">
        <v>79.8</v>
      </c>
      <c r="J17" s="39"/>
      <c r="K17" s="39">
        <v>79.8</v>
      </c>
      <c r="L17" s="39">
        <f t="shared" si="1"/>
        <v>79.88</v>
      </c>
    </row>
    <row r="18" spans="1:12" ht="30" customHeight="1">
      <c r="A18" s="32" t="s">
        <v>83</v>
      </c>
      <c r="B18" s="33">
        <v>411522213318</v>
      </c>
      <c r="C18" s="37" t="s">
        <v>84</v>
      </c>
      <c r="D18" s="32" t="s">
        <v>85</v>
      </c>
      <c r="E18" s="34" t="s">
        <v>86</v>
      </c>
      <c r="F18" s="58" t="s">
        <v>87</v>
      </c>
      <c r="G18" s="39"/>
      <c r="H18" s="39">
        <f t="shared" si="0"/>
        <v>78.6</v>
      </c>
      <c r="I18" s="39">
        <v>80.6</v>
      </c>
      <c r="J18" s="39"/>
      <c r="K18" s="39">
        <v>80.6</v>
      </c>
      <c r="L18" s="39">
        <f t="shared" si="1"/>
        <v>79.6</v>
      </c>
    </row>
    <row r="19" spans="1:12" ht="30" customHeight="1">
      <c r="A19" s="32" t="s">
        <v>88</v>
      </c>
      <c r="B19" s="33">
        <v>411522213523</v>
      </c>
      <c r="C19" s="37" t="s">
        <v>89</v>
      </c>
      <c r="D19" s="32" t="s">
        <v>90</v>
      </c>
      <c r="E19" s="34" t="s">
        <v>91</v>
      </c>
      <c r="F19" s="57" t="s">
        <v>92</v>
      </c>
      <c r="G19" s="36"/>
      <c r="H19" s="36">
        <f t="shared" si="0"/>
        <v>79.04</v>
      </c>
      <c r="I19" s="36">
        <v>80.4</v>
      </c>
      <c r="J19" s="36"/>
      <c r="K19" s="36">
        <v>80.4</v>
      </c>
      <c r="L19" s="36">
        <f t="shared" si="1"/>
        <v>79.72</v>
      </c>
    </row>
    <row r="20" spans="1:12" ht="30" customHeight="1">
      <c r="A20" s="32" t="s">
        <v>93</v>
      </c>
      <c r="B20" s="33">
        <v>411522213606</v>
      </c>
      <c r="C20" s="37" t="s">
        <v>94</v>
      </c>
      <c r="D20" s="32" t="s">
        <v>90</v>
      </c>
      <c r="E20" s="34" t="s">
        <v>91</v>
      </c>
      <c r="F20" s="57" t="s">
        <v>95</v>
      </c>
      <c r="G20" s="36"/>
      <c r="H20" s="36">
        <f t="shared" si="0"/>
        <v>78.4</v>
      </c>
      <c r="I20" s="36">
        <v>79.8</v>
      </c>
      <c r="J20" s="36"/>
      <c r="K20" s="36">
        <v>79.8</v>
      </c>
      <c r="L20" s="36">
        <f t="shared" si="1"/>
        <v>79.1</v>
      </c>
    </row>
    <row r="21" spans="1:12" ht="30" customHeight="1">
      <c r="A21" s="32" t="s">
        <v>96</v>
      </c>
      <c r="B21" s="33">
        <v>411522213704</v>
      </c>
      <c r="C21" s="37" t="s">
        <v>97</v>
      </c>
      <c r="D21" s="32" t="s">
        <v>98</v>
      </c>
      <c r="E21" s="34" t="s">
        <v>99</v>
      </c>
      <c r="F21" s="57" t="s">
        <v>100</v>
      </c>
      <c r="G21" s="36"/>
      <c r="H21" s="36">
        <f t="shared" si="0"/>
        <v>77.48</v>
      </c>
      <c r="I21" s="36">
        <v>82</v>
      </c>
      <c r="J21" s="36"/>
      <c r="K21" s="36">
        <v>82</v>
      </c>
      <c r="L21" s="36">
        <f t="shared" si="1"/>
        <v>79.74000000000001</v>
      </c>
    </row>
    <row r="22" spans="1:12" ht="30" customHeight="1">
      <c r="A22" s="32" t="s">
        <v>101</v>
      </c>
      <c r="B22" s="33">
        <v>411522213727</v>
      </c>
      <c r="C22" s="37" t="s">
        <v>102</v>
      </c>
      <c r="D22" s="32" t="s">
        <v>103</v>
      </c>
      <c r="E22" s="34" t="s">
        <v>104</v>
      </c>
      <c r="F22" s="57" t="s">
        <v>92</v>
      </c>
      <c r="G22" s="36"/>
      <c r="H22" s="36">
        <f t="shared" si="0"/>
        <v>79.04</v>
      </c>
      <c r="I22" s="36">
        <v>80.2</v>
      </c>
      <c r="J22" s="36"/>
      <c r="K22" s="36">
        <v>80.2</v>
      </c>
      <c r="L22" s="36">
        <f t="shared" si="1"/>
        <v>79.62</v>
      </c>
    </row>
    <row r="23" spans="1:12" ht="30" customHeight="1">
      <c r="A23" s="32" t="s">
        <v>105</v>
      </c>
      <c r="B23" s="33">
        <v>411522212117</v>
      </c>
      <c r="C23" s="37" t="s">
        <v>106</v>
      </c>
      <c r="D23" s="34" t="s">
        <v>107</v>
      </c>
      <c r="E23" s="32" t="s">
        <v>108</v>
      </c>
      <c r="F23" s="57" t="s">
        <v>109</v>
      </c>
      <c r="G23" s="36">
        <v>10</v>
      </c>
      <c r="H23" s="36">
        <f t="shared" si="0"/>
        <v>87.12</v>
      </c>
      <c r="I23" s="36">
        <v>81.2</v>
      </c>
      <c r="J23" s="36"/>
      <c r="K23" s="36">
        <v>81.2</v>
      </c>
      <c r="L23" s="36">
        <f t="shared" si="1"/>
        <v>84.16</v>
      </c>
    </row>
    <row r="24" spans="1:12" ht="30" customHeight="1">
      <c r="A24" s="32" t="s">
        <v>110</v>
      </c>
      <c r="B24" s="33">
        <v>411522212126</v>
      </c>
      <c r="C24" s="37" t="s">
        <v>111</v>
      </c>
      <c r="D24" s="34" t="s">
        <v>112</v>
      </c>
      <c r="E24" s="34" t="s">
        <v>113</v>
      </c>
      <c r="F24" s="57" t="s">
        <v>114</v>
      </c>
      <c r="G24" s="36"/>
      <c r="H24" s="36">
        <f t="shared" si="0"/>
        <v>78.44</v>
      </c>
      <c r="I24" s="36">
        <v>79.4</v>
      </c>
      <c r="J24" s="36"/>
      <c r="K24" s="36">
        <v>79.4</v>
      </c>
      <c r="L24" s="36">
        <f t="shared" si="1"/>
        <v>78.92</v>
      </c>
    </row>
    <row r="25" spans="1:12" ht="30" customHeight="1">
      <c r="A25" s="32" t="s">
        <v>115</v>
      </c>
      <c r="B25" s="33">
        <v>411522214304</v>
      </c>
      <c r="C25" s="38" t="s">
        <v>116</v>
      </c>
      <c r="D25" s="32" t="s">
        <v>117</v>
      </c>
      <c r="E25" s="34" t="s">
        <v>118</v>
      </c>
      <c r="F25" s="57" t="s">
        <v>119</v>
      </c>
      <c r="G25" s="36"/>
      <c r="H25" s="36">
        <f t="shared" si="0"/>
        <v>75.28</v>
      </c>
      <c r="I25" s="36">
        <v>81.6</v>
      </c>
      <c r="J25" s="36"/>
      <c r="K25" s="36">
        <v>81.6</v>
      </c>
      <c r="L25" s="36">
        <f t="shared" si="1"/>
        <v>78.44</v>
      </c>
    </row>
    <row r="26" spans="1:12" ht="30" customHeight="1">
      <c r="A26" s="32" t="s">
        <v>120</v>
      </c>
      <c r="B26" s="33">
        <v>411522214407</v>
      </c>
      <c r="C26" s="32" t="s">
        <v>121</v>
      </c>
      <c r="D26" s="32" t="s">
        <v>122</v>
      </c>
      <c r="E26" s="34" t="s">
        <v>123</v>
      </c>
      <c r="F26" s="57" t="s">
        <v>124</v>
      </c>
      <c r="G26" s="36"/>
      <c r="H26" s="36">
        <f t="shared" si="0"/>
        <v>74.48</v>
      </c>
      <c r="I26" s="36">
        <v>82.2</v>
      </c>
      <c r="J26" s="36"/>
      <c r="K26" s="36">
        <v>82.2</v>
      </c>
      <c r="L26" s="36">
        <f t="shared" si="1"/>
        <v>78.34</v>
      </c>
    </row>
    <row r="27" spans="1:12" ht="30" customHeight="1">
      <c r="A27" s="32" t="s">
        <v>125</v>
      </c>
      <c r="B27" s="33">
        <v>411522214420</v>
      </c>
      <c r="C27" s="38" t="s">
        <v>126</v>
      </c>
      <c r="D27" s="32" t="s">
        <v>127</v>
      </c>
      <c r="E27" s="34" t="s">
        <v>128</v>
      </c>
      <c r="F27" s="58" t="s">
        <v>129</v>
      </c>
      <c r="G27" s="39">
        <v>10</v>
      </c>
      <c r="H27" s="39">
        <f t="shared" si="0"/>
        <v>81.36</v>
      </c>
      <c r="I27" s="39">
        <v>77.2</v>
      </c>
      <c r="J27" s="39"/>
      <c r="K27" s="39">
        <v>77.2</v>
      </c>
      <c r="L27" s="39">
        <f t="shared" si="1"/>
        <v>79.28</v>
      </c>
    </row>
    <row r="28" spans="1:12" ht="30" customHeight="1">
      <c r="A28" s="32" t="s">
        <v>130</v>
      </c>
      <c r="B28" s="33">
        <v>411522214503</v>
      </c>
      <c r="C28" s="38" t="s">
        <v>131</v>
      </c>
      <c r="D28" s="32" t="s">
        <v>132</v>
      </c>
      <c r="E28" s="34" t="s">
        <v>133</v>
      </c>
      <c r="F28" s="58" t="s">
        <v>134</v>
      </c>
      <c r="G28" s="39"/>
      <c r="H28" s="39">
        <f t="shared" si="0"/>
        <v>75.36</v>
      </c>
      <c r="I28" s="39">
        <v>80</v>
      </c>
      <c r="J28" s="39"/>
      <c r="K28" s="39">
        <v>80</v>
      </c>
      <c r="L28" s="39">
        <f t="shared" si="1"/>
        <v>77.68</v>
      </c>
    </row>
    <row r="29" spans="1:12" ht="30" customHeight="1">
      <c r="A29" s="32" t="s">
        <v>135</v>
      </c>
      <c r="B29" s="33">
        <v>411522214905</v>
      </c>
      <c r="C29" s="40" t="s">
        <v>136</v>
      </c>
      <c r="D29" s="41" t="s">
        <v>137</v>
      </c>
      <c r="E29" s="34" t="s">
        <v>138</v>
      </c>
      <c r="F29" s="58" t="s">
        <v>139</v>
      </c>
      <c r="G29" s="39"/>
      <c r="H29" s="39">
        <f t="shared" si="0"/>
        <v>81.68</v>
      </c>
      <c r="I29" s="47">
        <v>80</v>
      </c>
      <c r="J29" s="47"/>
      <c r="K29" s="47">
        <v>80</v>
      </c>
      <c r="L29" s="39">
        <f t="shared" si="1"/>
        <v>80.84</v>
      </c>
    </row>
    <row r="30" spans="1:12" ht="30" customHeight="1">
      <c r="A30" s="32" t="s">
        <v>140</v>
      </c>
      <c r="B30" s="33">
        <v>411522212306</v>
      </c>
      <c r="C30" s="37" t="s">
        <v>141</v>
      </c>
      <c r="D30" s="34" t="s">
        <v>142</v>
      </c>
      <c r="E30" s="34" t="s">
        <v>143</v>
      </c>
      <c r="F30" s="58" t="s">
        <v>144</v>
      </c>
      <c r="G30" s="39"/>
      <c r="H30" s="39">
        <f t="shared" si="0"/>
        <v>77.44</v>
      </c>
      <c r="I30" s="39">
        <v>79.2</v>
      </c>
      <c r="J30" s="39"/>
      <c r="K30" s="39">
        <v>79.2</v>
      </c>
      <c r="L30" s="39">
        <f t="shared" si="1"/>
        <v>78.32</v>
      </c>
    </row>
    <row r="31" spans="1:12" ht="30" customHeight="1">
      <c r="A31" s="32" t="s">
        <v>145</v>
      </c>
      <c r="B31" s="33">
        <v>411522212215</v>
      </c>
      <c r="C31" s="32" t="s">
        <v>146</v>
      </c>
      <c r="D31" s="34" t="s">
        <v>142</v>
      </c>
      <c r="E31" s="34" t="s">
        <v>143</v>
      </c>
      <c r="F31" s="58" t="s">
        <v>147</v>
      </c>
      <c r="G31" s="39"/>
      <c r="H31" s="39">
        <f t="shared" si="0"/>
        <v>71.04</v>
      </c>
      <c r="I31" s="39">
        <v>83.6</v>
      </c>
      <c r="J31" s="39"/>
      <c r="K31" s="39">
        <v>83.6</v>
      </c>
      <c r="L31" s="39">
        <f t="shared" si="1"/>
        <v>77.32</v>
      </c>
    </row>
    <row r="32" spans="1:12" ht="30" customHeight="1">
      <c r="A32" s="32" t="s">
        <v>148</v>
      </c>
      <c r="B32" s="33">
        <v>411522212827</v>
      </c>
      <c r="C32" s="37" t="s">
        <v>149</v>
      </c>
      <c r="D32" s="34" t="s">
        <v>150</v>
      </c>
      <c r="E32" s="34" t="s">
        <v>151</v>
      </c>
      <c r="F32" s="58" t="s">
        <v>152</v>
      </c>
      <c r="G32" s="39"/>
      <c r="H32" s="39">
        <f t="shared" si="0"/>
        <v>82.32</v>
      </c>
      <c r="I32" s="39">
        <v>83.4</v>
      </c>
      <c r="J32" s="39"/>
      <c r="K32" s="39">
        <v>83.4</v>
      </c>
      <c r="L32" s="39">
        <f t="shared" si="1"/>
        <v>82.86</v>
      </c>
    </row>
    <row r="33" spans="1:12" ht="30" customHeight="1">
      <c r="A33" s="32" t="s">
        <v>153</v>
      </c>
      <c r="B33" s="33">
        <v>411522212911</v>
      </c>
      <c r="C33" s="32" t="s">
        <v>154</v>
      </c>
      <c r="D33" s="32" t="s">
        <v>155</v>
      </c>
      <c r="E33" s="34" t="s">
        <v>156</v>
      </c>
      <c r="F33" s="57" t="s">
        <v>157</v>
      </c>
      <c r="G33" s="36"/>
      <c r="H33" s="36">
        <f t="shared" si="0"/>
        <v>69.4</v>
      </c>
      <c r="I33" s="36">
        <v>83</v>
      </c>
      <c r="J33" s="36"/>
      <c r="K33" s="36">
        <v>83</v>
      </c>
      <c r="L33" s="36">
        <f t="shared" si="1"/>
        <v>76.2</v>
      </c>
    </row>
    <row r="34" spans="1:12" ht="30" customHeight="1">
      <c r="A34" s="32" t="s">
        <v>158</v>
      </c>
      <c r="B34" s="33">
        <v>411522212924</v>
      </c>
      <c r="C34" s="32" t="s">
        <v>159</v>
      </c>
      <c r="D34" s="32" t="s">
        <v>160</v>
      </c>
      <c r="E34" s="34" t="s">
        <v>161</v>
      </c>
      <c r="F34" s="57" t="s">
        <v>162</v>
      </c>
      <c r="G34" s="36"/>
      <c r="H34" s="36">
        <f t="shared" si="0"/>
        <v>80.08</v>
      </c>
      <c r="I34" s="36">
        <v>79.4</v>
      </c>
      <c r="J34" s="36"/>
      <c r="K34" s="36">
        <v>79.4</v>
      </c>
      <c r="L34" s="36">
        <f t="shared" si="1"/>
        <v>79.74000000000001</v>
      </c>
    </row>
    <row r="35" spans="1:12" ht="30" customHeight="1">
      <c r="A35" s="32" t="s">
        <v>163</v>
      </c>
      <c r="B35" s="33">
        <v>411522212925</v>
      </c>
      <c r="C35" s="37" t="s">
        <v>164</v>
      </c>
      <c r="D35" s="32" t="s">
        <v>160</v>
      </c>
      <c r="E35" s="34" t="s">
        <v>161</v>
      </c>
      <c r="F35" s="57" t="s">
        <v>165</v>
      </c>
      <c r="G35" s="36"/>
      <c r="H35" s="36">
        <f t="shared" si="0"/>
        <v>75.88</v>
      </c>
      <c r="I35" s="36">
        <v>79.4</v>
      </c>
      <c r="J35" s="36"/>
      <c r="K35" s="36">
        <v>79.4</v>
      </c>
      <c r="L35" s="36">
        <f t="shared" si="1"/>
        <v>77.64</v>
      </c>
    </row>
    <row r="36" spans="1:12" ht="30" customHeight="1">
      <c r="A36" s="32" t="s">
        <v>166</v>
      </c>
      <c r="B36" s="33">
        <v>411522214906</v>
      </c>
      <c r="C36" s="32" t="s">
        <v>167</v>
      </c>
      <c r="D36" s="32" t="s">
        <v>168</v>
      </c>
      <c r="E36" s="34" t="s">
        <v>169</v>
      </c>
      <c r="F36" s="57" t="s">
        <v>170</v>
      </c>
      <c r="G36" s="36"/>
      <c r="H36" s="36">
        <f t="shared" si="0"/>
        <v>84</v>
      </c>
      <c r="I36" s="36">
        <v>79.6</v>
      </c>
      <c r="J36" s="36"/>
      <c r="K36" s="36">
        <v>79.6</v>
      </c>
      <c r="L36" s="36">
        <f t="shared" si="1"/>
        <v>81.8</v>
      </c>
    </row>
    <row r="37" spans="1:12" ht="30" customHeight="1">
      <c r="A37" s="32" t="s">
        <v>171</v>
      </c>
      <c r="B37" s="33">
        <v>411522215111</v>
      </c>
      <c r="C37" s="37" t="s">
        <v>172</v>
      </c>
      <c r="D37" s="32" t="s">
        <v>173</v>
      </c>
      <c r="E37" s="34" t="s">
        <v>174</v>
      </c>
      <c r="F37" s="57" t="s">
        <v>175</v>
      </c>
      <c r="G37" s="36"/>
      <c r="H37" s="36">
        <f t="shared" si="0"/>
        <v>87.96</v>
      </c>
      <c r="I37" s="36">
        <v>82</v>
      </c>
      <c r="J37" s="36"/>
      <c r="K37" s="36">
        <v>82</v>
      </c>
      <c r="L37" s="36">
        <f t="shared" si="1"/>
        <v>84.97999999999999</v>
      </c>
    </row>
    <row r="38" spans="1:12" ht="30" customHeight="1">
      <c r="A38" s="32" t="s">
        <v>176</v>
      </c>
      <c r="B38" s="33">
        <v>411522215619</v>
      </c>
      <c r="C38" s="37" t="s">
        <v>177</v>
      </c>
      <c r="D38" s="32" t="s">
        <v>178</v>
      </c>
      <c r="E38" s="34" t="s">
        <v>179</v>
      </c>
      <c r="F38" s="57" t="s">
        <v>180</v>
      </c>
      <c r="G38" s="36"/>
      <c r="H38" s="36">
        <f t="shared" si="0"/>
        <v>84.12</v>
      </c>
      <c r="I38" s="36">
        <v>81.8</v>
      </c>
      <c r="J38" s="36"/>
      <c r="K38" s="36">
        <v>81.8</v>
      </c>
      <c r="L38" s="36">
        <f t="shared" si="1"/>
        <v>82.96000000000001</v>
      </c>
    </row>
    <row r="39" spans="1:12" ht="30" customHeight="1">
      <c r="A39" s="32" t="s">
        <v>181</v>
      </c>
      <c r="B39" s="33">
        <v>411522215725</v>
      </c>
      <c r="C39" s="37" t="s">
        <v>182</v>
      </c>
      <c r="D39" s="32" t="s">
        <v>183</v>
      </c>
      <c r="E39" s="34" t="s">
        <v>184</v>
      </c>
      <c r="F39" s="57" t="s">
        <v>185</v>
      </c>
      <c r="G39" s="36"/>
      <c r="H39" s="36">
        <f t="shared" si="0"/>
        <v>86.96</v>
      </c>
      <c r="I39" s="36">
        <v>78</v>
      </c>
      <c r="J39" s="36"/>
      <c r="K39" s="36">
        <v>78</v>
      </c>
      <c r="L39" s="36">
        <f t="shared" si="1"/>
        <v>82.47999999999999</v>
      </c>
    </row>
    <row r="40" spans="1:12" ht="30" customHeight="1">
      <c r="A40" s="32" t="s">
        <v>186</v>
      </c>
      <c r="B40" s="33">
        <v>411522215730</v>
      </c>
      <c r="C40" s="37" t="s">
        <v>187</v>
      </c>
      <c r="D40" s="32" t="s">
        <v>188</v>
      </c>
      <c r="E40" s="34" t="s">
        <v>189</v>
      </c>
      <c r="F40" s="57" t="s">
        <v>190</v>
      </c>
      <c r="G40" s="36"/>
      <c r="H40" s="36">
        <f t="shared" si="0"/>
        <v>89.28</v>
      </c>
      <c r="I40" s="36">
        <v>81.8</v>
      </c>
      <c r="J40" s="36"/>
      <c r="K40" s="36">
        <v>81.8</v>
      </c>
      <c r="L40" s="36">
        <f t="shared" si="1"/>
        <v>85.53999999999999</v>
      </c>
    </row>
    <row r="41" spans="1:12" ht="30" customHeight="1">
      <c r="A41" s="32" t="s">
        <v>191</v>
      </c>
      <c r="B41" s="42">
        <v>411522215822</v>
      </c>
      <c r="C41" s="41" t="s">
        <v>192</v>
      </c>
      <c r="D41" s="41" t="s">
        <v>193</v>
      </c>
      <c r="E41" s="34" t="s">
        <v>194</v>
      </c>
      <c r="F41" s="58" t="s">
        <v>195</v>
      </c>
      <c r="G41" s="39"/>
      <c r="H41" s="39">
        <f t="shared" si="0"/>
        <v>80</v>
      </c>
      <c r="I41" s="47">
        <v>78.8</v>
      </c>
      <c r="J41" s="47"/>
      <c r="K41" s="47">
        <v>78.8</v>
      </c>
      <c r="L41" s="39">
        <f t="shared" si="1"/>
        <v>79.4</v>
      </c>
    </row>
    <row r="42" spans="1:12" ht="30" customHeight="1">
      <c r="A42" s="32" t="s">
        <v>196</v>
      </c>
      <c r="B42" s="42">
        <v>411522215917</v>
      </c>
      <c r="C42" s="40" t="s">
        <v>197</v>
      </c>
      <c r="D42" s="41" t="s">
        <v>198</v>
      </c>
      <c r="E42" s="34" t="s">
        <v>199</v>
      </c>
      <c r="F42" s="58" t="s">
        <v>200</v>
      </c>
      <c r="G42" s="39"/>
      <c r="H42" s="39">
        <f t="shared" si="0"/>
        <v>81.72</v>
      </c>
      <c r="I42" s="47">
        <v>84</v>
      </c>
      <c r="J42" s="47"/>
      <c r="K42" s="47">
        <v>84</v>
      </c>
      <c r="L42" s="39">
        <f t="shared" si="1"/>
        <v>82.86</v>
      </c>
    </row>
    <row r="43" spans="1:12" ht="30" customHeight="1">
      <c r="A43" s="32" t="s">
        <v>201</v>
      </c>
      <c r="B43" s="42">
        <v>411522213913</v>
      </c>
      <c r="C43" s="43" t="s">
        <v>202</v>
      </c>
      <c r="D43" s="41" t="s">
        <v>203</v>
      </c>
      <c r="E43" s="34" t="s">
        <v>204</v>
      </c>
      <c r="F43" s="58" t="s">
        <v>205</v>
      </c>
      <c r="G43" s="39"/>
      <c r="H43" s="39">
        <f t="shared" si="0"/>
        <v>83.84</v>
      </c>
      <c r="I43" s="47">
        <v>79.8</v>
      </c>
      <c r="J43" s="47"/>
      <c r="K43" s="47">
        <v>79.8</v>
      </c>
      <c r="L43" s="39">
        <f t="shared" si="1"/>
        <v>81.82</v>
      </c>
    </row>
    <row r="44" spans="1:12" ht="30" customHeight="1">
      <c r="A44" s="32" t="s">
        <v>206</v>
      </c>
      <c r="B44" s="42">
        <v>411522213930</v>
      </c>
      <c r="C44" s="43" t="s">
        <v>207</v>
      </c>
      <c r="D44" s="41" t="s">
        <v>203</v>
      </c>
      <c r="E44" s="34" t="s">
        <v>204</v>
      </c>
      <c r="F44" s="58" t="s">
        <v>208</v>
      </c>
      <c r="G44" s="39"/>
      <c r="H44" s="39">
        <f t="shared" si="0"/>
        <v>78.36</v>
      </c>
      <c r="I44" s="47">
        <v>81</v>
      </c>
      <c r="J44" s="47"/>
      <c r="K44" s="47">
        <v>81</v>
      </c>
      <c r="L44" s="39">
        <f t="shared" si="1"/>
        <v>79.68</v>
      </c>
    </row>
    <row r="45" spans="1:12" ht="30" customHeight="1">
      <c r="A45" s="32" t="s">
        <v>209</v>
      </c>
      <c r="B45" s="42">
        <v>411522214017</v>
      </c>
      <c r="C45" s="43" t="s">
        <v>210</v>
      </c>
      <c r="D45" s="41" t="s">
        <v>211</v>
      </c>
      <c r="E45" s="34" t="s">
        <v>212</v>
      </c>
      <c r="F45" s="58" t="s">
        <v>213</v>
      </c>
      <c r="G45" s="39"/>
      <c r="H45" s="39">
        <f t="shared" si="0"/>
        <v>73.2</v>
      </c>
      <c r="I45" s="47">
        <v>81.2</v>
      </c>
      <c r="J45" s="47"/>
      <c r="K45" s="47">
        <v>81.2</v>
      </c>
      <c r="L45" s="39">
        <f t="shared" si="1"/>
        <v>77.2</v>
      </c>
    </row>
    <row r="46" spans="1:12" ht="30" customHeight="1">
      <c r="A46" s="32" t="s">
        <v>214</v>
      </c>
      <c r="B46" s="33">
        <v>411522214108</v>
      </c>
      <c r="C46" s="38" t="s">
        <v>215</v>
      </c>
      <c r="D46" s="32" t="s">
        <v>216</v>
      </c>
      <c r="E46" s="34" t="s">
        <v>217</v>
      </c>
      <c r="F46" s="57" t="s">
        <v>218</v>
      </c>
      <c r="G46" s="36"/>
      <c r="H46" s="36">
        <f t="shared" si="0"/>
        <v>85.24</v>
      </c>
      <c r="I46" s="36">
        <v>81.2</v>
      </c>
      <c r="J46" s="36"/>
      <c r="K46" s="36">
        <v>81.2</v>
      </c>
      <c r="L46" s="36">
        <f t="shared" si="1"/>
        <v>83.22</v>
      </c>
    </row>
    <row r="47" spans="1:12" ht="30" customHeight="1">
      <c r="A47" s="32" t="s">
        <v>219</v>
      </c>
      <c r="B47" s="33">
        <v>411522214104</v>
      </c>
      <c r="C47" s="38" t="s">
        <v>220</v>
      </c>
      <c r="D47" s="32" t="s">
        <v>216</v>
      </c>
      <c r="E47" s="34" t="s">
        <v>217</v>
      </c>
      <c r="F47" s="57" t="s">
        <v>221</v>
      </c>
      <c r="G47" s="36"/>
      <c r="H47" s="36">
        <f t="shared" si="0"/>
        <v>76.08</v>
      </c>
      <c r="I47" s="36">
        <v>81.2</v>
      </c>
      <c r="J47" s="36"/>
      <c r="K47" s="36">
        <v>81.2</v>
      </c>
      <c r="L47" s="36">
        <f t="shared" si="1"/>
        <v>78.64</v>
      </c>
    </row>
    <row r="48" spans="1:12" ht="30" customHeight="1">
      <c r="A48" s="32" t="s">
        <v>222</v>
      </c>
      <c r="B48" s="42">
        <v>411522214319</v>
      </c>
      <c r="C48" s="44" t="s">
        <v>223</v>
      </c>
      <c r="D48" s="45" t="s">
        <v>224</v>
      </c>
      <c r="E48" s="34" t="s">
        <v>225</v>
      </c>
      <c r="F48" s="58" t="s">
        <v>226</v>
      </c>
      <c r="G48" s="39"/>
      <c r="H48" s="39">
        <f t="shared" si="0"/>
        <v>79.84</v>
      </c>
      <c r="I48" s="39">
        <v>82.2</v>
      </c>
      <c r="J48" s="39"/>
      <c r="K48" s="39">
        <v>82.2</v>
      </c>
      <c r="L48" s="39">
        <f t="shared" si="1"/>
        <v>81.02000000000001</v>
      </c>
    </row>
    <row r="49" spans="1:12" ht="30" customHeight="1">
      <c r="A49" s="32" t="s">
        <v>227</v>
      </c>
      <c r="B49" s="33">
        <v>411522214119</v>
      </c>
      <c r="C49" s="38" t="s">
        <v>228</v>
      </c>
      <c r="D49" s="32" t="s">
        <v>229</v>
      </c>
      <c r="E49" s="34" t="s">
        <v>230</v>
      </c>
      <c r="F49" s="57" t="s">
        <v>231</v>
      </c>
      <c r="G49" s="36"/>
      <c r="H49" s="36">
        <f t="shared" si="0"/>
        <v>76.04</v>
      </c>
      <c r="I49" s="36">
        <v>83.4</v>
      </c>
      <c r="J49" s="36"/>
      <c r="K49" s="36">
        <v>83.4</v>
      </c>
      <c r="L49" s="36">
        <f t="shared" si="1"/>
        <v>79.72</v>
      </c>
    </row>
    <row r="50" spans="1:12" ht="30" customHeight="1">
      <c r="A50" s="32" t="s">
        <v>232</v>
      </c>
      <c r="B50" s="33">
        <v>411522214127</v>
      </c>
      <c r="C50" s="38" t="s">
        <v>233</v>
      </c>
      <c r="D50" s="32" t="s">
        <v>234</v>
      </c>
      <c r="E50" s="34" t="s">
        <v>235</v>
      </c>
      <c r="F50" s="57" t="s">
        <v>134</v>
      </c>
      <c r="G50" s="36"/>
      <c r="H50" s="36">
        <f t="shared" si="0"/>
        <v>75.36</v>
      </c>
      <c r="I50" s="36">
        <v>80.8</v>
      </c>
      <c r="J50" s="36"/>
      <c r="K50" s="36">
        <v>80.8</v>
      </c>
      <c r="L50" s="36">
        <f t="shared" si="1"/>
        <v>78.08</v>
      </c>
    </row>
    <row r="51" spans="1:12" ht="30" customHeight="1">
      <c r="A51" s="32" t="s">
        <v>236</v>
      </c>
      <c r="B51" s="33">
        <v>411522214209</v>
      </c>
      <c r="C51" s="38" t="s">
        <v>237</v>
      </c>
      <c r="D51" s="32" t="s">
        <v>238</v>
      </c>
      <c r="E51" s="34" t="s">
        <v>239</v>
      </c>
      <c r="F51" s="57" t="s">
        <v>240</v>
      </c>
      <c r="G51" s="36"/>
      <c r="H51" s="36">
        <f t="shared" si="0"/>
        <v>80.92</v>
      </c>
      <c r="I51" s="36">
        <v>84</v>
      </c>
      <c r="J51" s="36"/>
      <c r="K51" s="36">
        <v>84</v>
      </c>
      <c r="L51" s="36">
        <f t="shared" si="1"/>
        <v>82.46000000000001</v>
      </c>
    </row>
    <row r="52" spans="1:12" ht="30" customHeight="1">
      <c r="A52" s="32" t="s">
        <v>241</v>
      </c>
      <c r="B52" s="33">
        <v>411522214219</v>
      </c>
      <c r="C52" s="32" t="s">
        <v>242</v>
      </c>
      <c r="D52" s="32" t="s">
        <v>243</v>
      </c>
      <c r="E52" s="34" t="s">
        <v>244</v>
      </c>
      <c r="F52" s="57" t="s">
        <v>245</v>
      </c>
      <c r="G52" s="36"/>
      <c r="H52" s="36">
        <f t="shared" si="0"/>
        <v>77.64</v>
      </c>
      <c r="I52" s="36">
        <v>81.6</v>
      </c>
      <c r="J52" s="36"/>
      <c r="K52" s="36">
        <v>81.6</v>
      </c>
      <c r="L52" s="36">
        <f t="shared" si="1"/>
        <v>79.62</v>
      </c>
    </row>
    <row r="53" spans="1:12" ht="30" customHeight="1">
      <c r="A53" s="32" t="s">
        <v>246</v>
      </c>
      <c r="B53" s="33">
        <v>411522213016</v>
      </c>
      <c r="C53" s="37" t="s">
        <v>247</v>
      </c>
      <c r="D53" s="32" t="s">
        <v>248</v>
      </c>
      <c r="E53" s="34" t="s">
        <v>249</v>
      </c>
      <c r="F53" s="57" t="s">
        <v>250</v>
      </c>
      <c r="G53" s="36"/>
      <c r="H53" s="36">
        <f t="shared" si="0"/>
        <v>76.32</v>
      </c>
      <c r="I53" s="36">
        <v>83</v>
      </c>
      <c r="J53" s="36"/>
      <c r="K53" s="36">
        <v>83</v>
      </c>
      <c r="L53" s="36">
        <f t="shared" si="1"/>
        <v>79.66</v>
      </c>
    </row>
    <row r="54" spans="1:12" ht="30" customHeight="1">
      <c r="A54" s="32" t="s">
        <v>251</v>
      </c>
      <c r="B54" s="33">
        <v>411522213028</v>
      </c>
      <c r="C54" s="37" t="s">
        <v>252</v>
      </c>
      <c r="D54" s="32" t="s">
        <v>253</v>
      </c>
      <c r="E54" s="34" t="s">
        <v>254</v>
      </c>
      <c r="F54" s="57" t="s">
        <v>255</v>
      </c>
      <c r="G54" s="36"/>
      <c r="H54" s="36">
        <f t="shared" si="0"/>
        <v>73</v>
      </c>
      <c r="I54" s="36">
        <v>82</v>
      </c>
      <c r="J54" s="36"/>
      <c r="K54" s="36">
        <v>82</v>
      </c>
      <c r="L54" s="36">
        <f t="shared" si="1"/>
        <v>77.5</v>
      </c>
    </row>
    <row r="55" spans="1:12" ht="30" customHeight="1">
      <c r="A55" s="32" t="s">
        <v>256</v>
      </c>
      <c r="B55" s="42">
        <v>411522216604</v>
      </c>
      <c r="C55" s="40" t="s">
        <v>257</v>
      </c>
      <c r="D55" s="41" t="s">
        <v>258</v>
      </c>
      <c r="E55" s="34" t="s">
        <v>259</v>
      </c>
      <c r="F55" s="58" t="s">
        <v>170</v>
      </c>
      <c r="G55" s="39"/>
      <c r="H55" s="39">
        <f t="shared" si="0"/>
        <v>84</v>
      </c>
      <c r="I55" s="47">
        <v>81.4</v>
      </c>
      <c r="J55" s="47"/>
      <c r="K55" s="47">
        <v>81.4</v>
      </c>
      <c r="L55" s="39">
        <f t="shared" si="1"/>
        <v>82.7</v>
      </c>
    </row>
    <row r="56" spans="1:12" ht="30" customHeight="1">
      <c r="A56" s="32" t="s">
        <v>260</v>
      </c>
      <c r="B56" s="33">
        <v>411522216614</v>
      </c>
      <c r="C56" s="37" t="s">
        <v>261</v>
      </c>
      <c r="D56" s="32" t="s">
        <v>262</v>
      </c>
      <c r="E56" s="34" t="s">
        <v>263</v>
      </c>
      <c r="F56" s="57" t="s">
        <v>264</v>
      </c>
      <c r="G56" s="36">
        <v>10</v>
      </c>
      <c r="H56" s="36">
        <f t="shared" si="0"/>
        <v>74.68</v>
      </c>
      <c r="I56" s="36">
        <v>78.2</v>
      </c>
      <c r="J56" s="36"/>
      <c r="K56" s="36">
        <v>78.2</v>
      </c>
      <c r="L56" s="36">
        <f t="shared" si="1"/>
        <v>76.44</v>
      </c>
    </row>
    <row r="57" spans="1:12" ht="30" customHeight="1">
      <c r="A57" s="32" t="s">
        <v>265</v>
      </c>
      <c r="B57" s="33">
        <v>411522216623</v>
      </c>
      <c r="C57" s="32" t="s">
        <v>266</v>
      </c>
      <c r="D57" s="32" t="s">
        <v>267</v>
      </c>
      <c r="E57" s="34" t="s">
        <v>268</v>
      </c>
      <c r="F57" s="57" t="s">
        <v>269</v>
      </c>
      <c r="G57" s="36"/>
      <c r="H57" s="36">
        <f t="shared" si="0"/>
        <v>66.12</v>
      </c>
      <c r="I57" s="36">
        <v>79</v>
      </c>
      <c r="J57" s="36"/>
      <c r="K57" s="36">
        <v>79</v>
      </c>
      <c r="L57" s="36">
        <f t="shared" si="1"/>
        <v>72.56</v>
      </c>
    </row>
    <row r="58" spans="1:12" ht="30" customHeight="1">
      <c r="A58" s="32" t="s">
        <v>270</v>
      </c>
      <c r="B58" s="33">
        <v>411522216701</v>
      </c>
      <c r="C58" s="37" t="s">
        <v>271</v>
      </c>
      <c r="D58" s="32" t="s">
        <v>272</v>
      </c>
      <c r="E58" s="34" t="s">
        <v>273</v>
      </c>
      <c r="F58" s="57" t="s">
        <v>274</v>
      </c>
      <c r="G58" s="36"/>
      <c r="H58" s="36">
        <f t="shared" si="0"/>
        <v>71.68</v>
      </c>
      <c r="I58" s="36">
        <v>80</v>
      </c>
      <c r="J58" s="36"/>
      <c r="K58" s="36">
        <v>80</v>
      </c>
      <c r="L58" s="36">
        <f t="shared" si="1"/>
        <v>75.84</v>
      </c>
    </row>
    <row r="59" spans="1:12" ht="30" customHeight="1">
      <c r="A59" s="32" t="s">
        <v>275</v>
      </c>
      <c r="B59" s="33">
        <v>411522216713</v>
      </c>
      <c r="C59" s="37" t="s">
        <v>276</v>
      </c>
      <c r="D59" s="32" t="s">
        <v>277</v>
      </c>
      <c r="E59" s="34" t="s">
        <v>278</v>
      </c>
      <c r="F59" s="57" t="s">
        <v>279</v>
      </c>
      <c r="G59" s="36"/>
      <c r="H59" s="36">
        <f t="shared" si="0"/>
        <v>74.04</v>
      </c>
      <c r="I59" s="36">
        <v>83.6</v>
      </c>
      <c r="J59" s="36"/>
      <c r="K59" s="36">
        <v>83.6</v>
      </c>
      <c r="L59" s="36">
        <f t="shared" si="1"/>
        <v>78.82</v>
      </c>
    </row>
    <row r="60" spans="1:12" ht="30" customHeight="1">
      <c r="A60" s="32" t="s">
        <v>280</v>
      </c>
      <c r="B60" s="33">
        <v>411522216718</v>
      </c>
      <c r="C60" s="37" t="s">
        <v>281</v>
      </c>
      <c r="D60" s="32" t="s">
        <v>282</v>
      </c>
      <c r="E60" s="34" t="s">
        <v>283</v>
      </c>
      <c r="F60" s="57" t="s">
        <v>284</v>
      </c>
      <c r="G60" s="36"/>
      <c r="H60" s="36">
        <f t="shared" si="0"/>
        <v>73.12</v>
      </c>
      <c r="I60" s="36">
        <v>80.8</v>
      </c>
      <c r="J60" s="36"/>
      <c r="K60" s="36">
        <v>80.8</v>
      </c>
      <c r="L60" s="36">
        <f t="shared" si="1"/>
        <v>76.96000000000001</v>
      </c>
    </row>
    <row r="61" spans="1:12" ht="30" customHeight="1">
      <c r="A61" s="32" t="s">
        <v>285</v>
      </c>
      <c r="B61" s="33">
        <v>411522216827</v>
      </c>
      <c r="C61" s="37" t="s">
        <v>286</v>
      </c>
      <c r="D61" s="32" t="s">
        <v>287</v>
      </c>
      <c r="E61" s="34" t="s">
        <v>288</v>
      </c>
      <c r="F61" s="57" t="s">
        <v>289</v>
      </c>
      <c r="G61" s="36"/>
      <c r="H61" s="36">
        <f t="shared" si="0"/>
        <v>82.52</v>
      </c>
      <c r="I61" s="36">
        <v>82.6</v>
      </c>
      <c r="J61" s="36"/>
      <c r="K61" s="36">
        <v>82.6</v>
      </c>
      <c r="L61" s="36">
        <f t="shared" si="1"/>
        <v>82.56</v>
      </c>
    </row>
    <row r="62" spans="1:12" ht="30" customHeight="1">
      <c r="A62" s="32" t="s">
        <v>290</v>
      </c>
      <c r="B62" s="33">
        <v>411522217005</v>
      </c>
      <c r="C62" s="37" t="s">
        <v>291</v>
      </c>
      <c r="D62" s="32" t="s">
        <v>292</v>
      </c>
      <c r="E62" s="34" t="s">
        <v>293</v>
      </c>
      <c r="F62" s="57" t="s">
        <v>294</v>
      </c>
      <c r="G62" s="36"/>
      <c r="H62" s="36">
        <f t="shared" si="0"/>
        <v>84.04</v>
      </c>
      <c r="I62" s="36">
        <v>81.8</v>
      </c>
      <c r="J62" s="36"/>
      <c r="K62" s="36">
        <v>81.8</v>
      </c>
      <c r="L62" s="36">
        <f t="shared" si="1"/>
        <v>82.92</v>
      </c>
    </row>
    <row r="63" spans="1:12" ht="30" customHeight="1">
      <c r="A63" s="32" t="s">
        <v>295</v>
      </c>
      <c r="B63" s="33">
        <v>411522218913</v>
      </c>
      <c r="C63" s="37" t="s">
        <v>296</v>
      </c>
      <c r="D63" s="32" t="s">
        <v>297</v>
      </c>
      <c r="E63" s="34" t="s">
        <v>298</v>
      </c>
      <c r="F63" s="57" t="s">
        <v>299</v>
      </c>
      <c r="G63" s="36"/>
      <c r="H63" s="36">
        <f t="shared" si="0"/>
        <v>81.52</v>
      </c>
      <c r="I63" s="36">
        <v>82.8</v>
      </c>
      <c r="J63" s="36"/>
      <c r="K63" s="36">
        <v>82.8</v>
      </c>
      <c r="L63" s="36">
        <f t="shared" si="1"/>
        <v>82.16</v>
      </c>
    </row>
    <row r="64" spans="1:12" ht="30" customHeight="1">
      <c r="A64" s="32" t="s">
        <v>300</v>
      </c>
      <c r="B64" s="33">
        <v>411522219024</v>
      </c>
      <c r="C64" s="37" t="s">
        <v>301</v>
      </c>
      <c r="D64" s="32" t="s">
        <v>302</v>
      </c>
      <c r="E64" s="46" t="s">
        <v>303</v>
      </c>
      <c r="F64" s="58" t="s">
        <v>294</v>
      </c>
      <c r="G64" s="39"/>
      <c r="H64" s="39">
        <f t="shared" si="0"/>
        <v>84.04</v>
      </c>
      <c r="I64" s="39">
        <v>79</v>
      </c>
      <c r="J64" s="39"/>
      <c r="K64" s="39">
        <v>79</v>
      </c>
      <c r="L64" s="39">
        <f t="shared" si="1"/>
        <v>81.52000000000001</v>
      </c>
    </row>
    <row r="65" spans="1:12" ht="30" customHeight="1">
      <c r="A65" s="32" t="s">
        <v>304</v>
      </c>
      <c r="B65" s="33">
        <v>411522219119</v>
      </c>
      <c r="C65" s="37" t="s">
        <v>305</v>
      </c>
      <c r="D65" s="32" t="s">
        <v>306</v>
      </c>
      <c r="E65" s="34" t="s">
        <v>307</v>
      </c>
      <c r="F65" s="58" t="s">
        <v>124</v>
      </c>
      <c r="G65" s="39"/>
      <c r="H65" s="39">
        <f t="shared" si="0"/>
        <v>74.48</v>
      </c>
      <c r="I65" s="39">
        <v>84.6</v>
      </c>
      <c r="J65" s="39"/>
      <c r="K65" s="39">
        <v>84.6</v>
      </c>
      <c r="L65" s="39">
        <f t="shared" si="1"/>
        <v>79.53999999999999</v>
      </c>
    </row>
    <row r="66" spans="1:12" ht="30" customHeight="1">
      <c r="A66" s="32" t="s">
        <v>308</v>
      </c>
      <c r="B66" s="33">
        <v>411522219106</v>
      </c>
      <c r="C66" s="37" t="s">
        <v>309</v>
      </c>
      <c r="D66" s="32" t="s">
        <v>306</v>
      </c>
      <c r="E66" s="34" t="s">
        <v>307</v>
      </c>
      <c r="F66" s="58" t="s">
        <v>310</v>
      </c>
      <c r="G66" s="39"/>
      <c r="H66" s="39">
        <f t="shared" si="0"/>
        <v>76.16</v>
      </c>
      <c r="I66" s="39">
        <v>79.4</v>
      </c>
      <c r="J66" s="39"/>
      <c r="K66" s="39">
        <v>79.4</v>
      </c>
      <c r="L66" s="39">
        <f t="shared" si="1"/>
        <v>77.78</v>
      </c>
    </row>
    <row r="67" spans="1:12" ht="30" customHeight="1">
      <c r="A67" s="32" t="s">
        <v>311</v>
      </c>
      <c r="B67" s="33">
        <v>411522218307</v>
      </c>
      <c r="C67" s="44" t="s">
        <v>312</v>
      </c>
      <c r="D67" s="44" t="s">
        <v>313</v>
      </c>
      <c r="E67" s="34" t="s">
        <v>314</v>
      </c>
      <c r="F67" s="57" t="s">
        <v>315</v>
      </c>
      <c r="G67" s="36"/>
      <c r="H67" s="36">
        <f t="shared" si="0"/>
        <v>77.72</v>
      </c>
      <c r="I67" s="36">
        <v>79</v>
      </c>
      <c r="J67" s="36"/>
      <c r="K67" s="36">
        <v>79</v>
      </c>
      <c r="L67" s="36">
        <f t="shared" si="1"/>
        <v>78.36</v>
      </c>
    </row>
    <row r="68" spans="1:12" ht="30" customHeight="1">
      <c r="A68" s="32" t="s">
        <v>316</v>
      </c>
      <c r="B68" s="33">
        <v>411522218322</v>
      </c>
      <c r="C68" s="48" t="s">
        <v>317</v>
      </c>
      <c r="D68" s="44" t="s">
        <v>313</v>
      </c>
      <c r="E68" s="34" t="s">
        <v>314</v>
      </c>
      <c r="F68" s="57" t="s">
        <v>318</v>
      </c>
      <c r="G68" s="36"/>
      <c r="H68" s="36">
        <f aca="true" t="shared" si="2" ref="H68:H100">F68+G68</f>
        <v>76.12</v>
      </c>
      <c r="I68" s="36">
        <v>78</v>
      </c>
      <c r="J68" s="36"/>
      <c r="K68" s="36">
        <v>78</v>
      </c>
      <c r="L68" s="36">
        <f aca="true" t="shared" si="3" ref="L68:L100">H68*0.5+K68*0.5</f>
        <v>77.06</v>
      </c>
    </row>
    <row r="69" spans="1:12" ht="30" customHeight="1">
      <c r="A69" s="32" t="s">
        <v>319</v>
      </c>
      <c r="B69" s="33">
        <v>411522218301</v>
      </c>
      <c r="C69" s="44" t="s">
        <v>320</v>
      </c>
      <c r="D69" s="44" t="s">
        <v>313</v>
      </c>
      <c r="E69" s="34" t="s">
        <v>314</v>
      </c>
      <c r="F69" s="57" t="s">
        <v>321</v>
      </c>
      <c r="G69" s="36"/>
      <c r="H69" s="36">
        <f t="shared" si="2"/>
        <v>73.52</v>
      </c>
      <c r="I69" s="36">
        <v>79.4</v>
      </c>
      <c r="J69" s="36"/>
      <c r="K69" s="36">
        <v>79.4</v>
      </c>
      <c r="L69" s="36">
        <f t="shared" si="3"/>
        <v>76.46000000000001</v>
      </c>
    </row>
    <row r="70" spans="1:12" ht="30" customHeight="1">
      <c r="A70" s="32" t="s">
        <v>322</v>
      </c>
      <c r="B70" s="33">
        <v>411522218404</v>
      </c>
      <c r="C70" s="49" t="s">
        <v>323</v>
      </c>
      <c r="D70" s="49" t="s">
        <v>324</v>
      </c>
      <c r="E70" s="34" t="s">
        <v>325</v>
      </c>
      <c r="F70" s="58" t="s">
        <v>326</v>
      </c>
      <c r="G70" s="39"/>
      <c r="H70" s="39">
        <f t="shared" si="2"/>
        <v>74.68</v>
      </c>
      <c r="I70" s="39">
        <v>81.4</v>
      </c>
      <c r="J70" s="39"/>
      <c r="K70" s="39">
        <v>81.4</v>
      </c>
      <c r="L70" s="39">
        <f t="shared" si="3"/>
        <v>78.04</v>
      </c>
    </row>
    <row r="71" spans="1:12" ht="30" customHeight="1">
      <c r="A71" s="32" t="s">
        <v>327</v>
      </c>
      <c r="B71" s="33">
        <v>411522218416</v>
      </c>
      <c r="C71" s="48" t="s">
        <v>328</v>
      </c>
      <c r="D71" s="48" t="s">
        <v>329</v>
      </c>
      <c r="E71" s="34" t="s">
        <v>330</v>
      </c>
      <c r="F71" s="58" t="s">
        <v>331</v>
      </c>
      <c r="G71" s="39"/>
      <c r="H71" s="39">
        <f t="shared" si="2"/>
        <v>83.24</v>
      </c>
      <c r="I71" s="39">
        <v>83.6</v>
      </c>
      <c r="J71" s="39"/>
      <c r="K71" s="39">
        <v>83.6</v>
      </c>
      <c r="L71" s="39">
        <f t="shared" si="3"/>
        <v>83.41999999999999</v>
      </c>
    </row>
    <row r="72" spans="1:12" ht="30" customHeight="1">
      <c r="A72" s="32" t="s">
        <v>332</v>
      </c>
      <c r="B72" s="33">
        <v>411522219122</v>
      </c>
      <c r="C72" s="32" t="s">
        <v>333</v>
      </c>
      <c r="D72" s="32" t="s">
        <v>334</v>
      </c>
      <c r="E72" s="34" t="s">
        <v>335</v>
      </c>
      <c r="F72" s="58" t="s">
        <v>289</v>
      </c>
      <c r="G72" s="39"/>
      <c r="H72" s="39">
        <f t="shared" si="2"/>
        <v>82.52</v>
      </c>
      <c r="I72" s="39">
        <v>81.6</v>
      </c>
      <c r="J72" s="39"/>
      <c r="K72" s="39">
        <v>81.6</v>
      </c>
      <c r="L72" s="39">
        <f t="shared" si="3"/>
        <v>82.06</v>
      </c>
    </row>
    <row r="73" spans="1:12" ht="30" customHeight="1">
      <c r="A73" s="32" t="s">
        <v>336</v>
      </c>
      <c r="B73" s="33">
        <v>411522217614</v>
      </c>
      <c r="C73" s="37" t="s">
        <v>337</v>
      </c>
      <c r="D73" s="32" t="s">
        <v>338</v>
      </c>
      <c r="E73" s="34" t="s">
        <v>339</v>
      </c>
      <c r="F73" s="57" t="s">
        <v>27</v>
      </c>
      <c r="G73" s="36"/>
      <c r="H73" s="36">
        <f t="shared" si="2"/>
        <v>77.84</v>
      </c>
      <c r="I73" s="36">
        <v>78</v>
      </c>
      <c r="J73" s="36"/>
      <c r="K73" s="36">
        <v>78</v>
      </c>
      <c r="L73" s="36">
        <f t="shared" si="3"/>
        <v>77.92</v>
      </c>
    </row>
    <row r="74" spans="1:12" ht="30" customHeight="1">
      <c r="A74" s="32" t="s">
        <v>340</v>
      </c>
      <c r="B74" s="33">
        <v>411522217730</v>
      </c>
      <c r="C74" s="38" t="s">
        <v>341</v>
      </c>
      <c r="D74" s="32" t="s">
        <v>342</v>
      </c>
      <c r="E74" s="34" t="s">
        <v>343</v>
      </c>
      <c r="F74" s="57" t="s">
        <v>344</v>
      </c>
      <c r="G74" s="36">
        <v>10</v>
      </c>
      <c r="H74" s="36">
        <f t="shared" si="2"/>
        <v>87.8</v>
      </c>
      <c r="I74" s="36">
        <v>81.4</v>
      </c>
      <c r="J74" s="36"/>
      <c r="K74" s="36">
        <v>81.4</v>
      </c>
      <c r="L74" s="36">
        <f t="shared" si="3"/>
        <v>84.6</v>
      </c>
    </row>
    <row r="75" spans="1:12" ht="30" customHeight="1">
      <c r="A75" s="32" t="s">
        <v>345</v>
      </c>
      <c r="B75" s="33">
        <v>411522219204</v>
      </c>
      <c r="C75" s="37" t="s">
        <v>346</v>
      </c>
      <c r="D75" s="32" t="s">
        <v>347</v>
      </c>
      <c r="E75" s="34" t="s">
        <v>348</v>
      </c>
      <c r="F75" s="57" t="s">
        <v>87</v>
      </c>
      <c r="G75" s="36"/>
      <c r="H75" s="36">
        <f t="shared" si="2"/>
        <v>78.6</v>
      </c>
      <c r="I75" s="36">
        <v>80.6</v>
      </c>
      <c r="J75" s="36"/>
      <c r="K75" s="36">
        <v>80.6</v>
      </c>
      <c r="L75" s="36">
        <f t="shared" si="3"/>
        <v>79.6</v>
      </c>
    </row>
    <row r="76" spans="1:12" ht="30" customHeight="1">
      <c r="A76" s="32" t="s">
        <v>349</v>
      </c>
      <c r="B76" s="33">
        <v>411522219213</v>
      </c>
      <c r="C76" s="37" t="s">
        <v>350</v>
      </c>
      <c r="D76" s="32" t="s">
        <v>351</v>
      </c>
      <c r="E76" s="34" t="s">
        <v>352</v>
      </c>
      <c r="F76" s="57" t="s">
        <v>353</v>
      </c>
      <c r="G76" s="36"/>
      <c r="H76" s="36">
        <f t="shared" si="2"/>
        <v>67.12</v>
      </c>
      <c r="I76" s="36">
        <v>82.4</v>
      </c>
      <c r="J76" s="36"/>
      <c r="K76" s="36">
        <v>82.4</v>
      </c>
      <c r="L76" s="36">
        <f t="shared" si="3"/>
        <v>74.76</v>
      </c>
    </row>
    <row r="77" spans="1:12" ht="30" customHeight="1">
      <c r="A77" s="32" t="s">
        <v>354</v>
      </c>
      <c r="B77" s="33">
        <v>411522219410</v>
      </c>
      <c r="C77" s="37" t="s">
        <v>355</v>
      </c>
      <c r="D77" s="32" t="s">
        <v>356</v>
      </c>
      <c r="E77" s="34" t="s">
        <v>357</v>
      </c>
      <c r="F77" s="57" t="s">
        <v>358</v>
      </c>
      <c r="G77" s="36"/>
      <c r="H77" s="36">
        <f t="shared" si="2"/>
        <v>82.6</v>
      </c>
      <c r="I77" s="36">
        <v>81.6</v>
      </c>
      <c r="J77" s="36"/>
      <c r="K77" s="36">
        <v>81.6</v>
      </c>
      <c r="L77" s="36">
        <f t="shared" si="3"/>
        <v>82.1</v>
      </c>
    </row>
    <row r="78" spans="1:12" ht="30" customHeight="1">
      <c r="A78" s="32" t="s">
        <v>359</v>
      </c>
      <c r="B78" s="33">
        <v>411522219420</v>
      </c>
      <c r="C78" s="37" t="s">
        <v>360</v>
      </c>
      <c r="D78" s="32" t="s">
        <v>361</v>
      </c>
      <c r="E78" s="46" t="s">
        <v>362</v>
      </c>
      <c r="F78" s="58" t="s">
        <v>240</v>
      </c>
      <c r="G78" s="39"/>
      <c r="H78" s="39">
        <f t="shared" si="2"/>
        <v>80.92</v>
      </c>
      <c r="I78" s="39">
        <v>80.6</v>
      </c>
      <c r="J78" s="39"/>
      <c r="K78" s="39">
        <v>80.6</v>
      </c>
      <c r="L78" s="39">
        <f t="shared" si="3"/>
        <v>80.75999999999999</v>
      </c>
    </row>
    <row r="79" spans="1:12" ht="30" customHeight="1">
      <c r="A79" s="32" t="s">
        <v>363</v>
      </c>
      <c r="B79" s="33">
        <v>411522217812</v>
      </c>
      <c r="C79" s="37" t="s">
        <v>364</v>
      </c>
      <c r="D79" s="32" t="s">
        <v>365</v>
      </c>
      <c r="E79" s="46" t="s">
        <v>366</v>
      </c>
      <c r="F79" s="58" t="s">
        <v>367</v>
      </c>
      <c r="G79" s="39"/>
      <c r="H79" s="39">
        <f t="shared" si="2"/>
        <v>82.48</v>
      </c>
      <c r="I79" s="39">
        <v>80.6</v>
      </c>
      <c r="J79" s="39"/>
      <c r="K79" s="39">
        <v>80.6</v>
      </c>
      <c r="L79" s="39">
        <f t="shared" si="3"/>
        <v>81.53999999999999</v>
      </c>
    </row>
    <row r="80" spans="1:12" ht="30" customHeight="1">
      <c r="A80" s="32" t="s">
        <v>368</v>
      </c>
      <c r="B80" s="33">
        <v>411522217824</v>
      </c>
      <c r="C80" s="38" t="s">
        <v>369</v>
      </c>
      <c r="D80" s="32" t="s">
        <v>370</v>
      </c>
      <c r="E80" s="46" t="s">
        <v>371</v>
      </c>
      <c r="F80" s="58" t="s">
        <v>358</v>
      </c>
      <c r="G80" s="39"/>
      <c r="H80" s="39">
        <f t="shared" si="2"/>
        <v>82.6</v>
      </c>
      <c r="I80" s="39">
        <v>83.2</v>
      </c>
      <c r="J80" s="39"/>
      <c r="K80" s="39">
        <v>83.2</v>
      </c>
      <c r="L80" s="39">
        <f t="shared" si="3"/>
        <v>82.9</v>
      </c>
    </row>
    <row r="81" spans="1:12" ht="30" customHeight="1">
      <c r="A81" s="32" t="s">
        <v>372</v>
      </c>
      <c r="B81" s="33">
        <v>411522217906</v>
      </c>
      <c r="C81" s="32" t="s">
        <v>373</v>
      </c>
      <c r="D81" s="32" t="s">
        <v>374</v>
      </c>
      <c r="E81" s="46" t="s">
        <v>375</v>
      </c>
      <c r="F81" s="58" t="s">
        <v>245</v>
      </c>
      <c r="G81" s="39"/>
      <c r="H81" s="39">
        <f t="shared" si="2"/>
        <v>77.64</v>
      </c>
      <c r="I81" s="39">
        <v>79</v>
      </c>
      <c r="J81" s="39"/>
      <c r="K81" s="39">
        <v>79</v>
      </c>
      <c r="L81" s="39">
        <f t="shared" si="3"/>
        <v>78.32</v>
      </c>
    </row>
    <row r="82" spans="1:12" ht="30" customHeight="1">
      <c r="A82" s="32" t="s">
        <v>376</v>
      </c>
      <c r="B82" s="33">
        <v>411522217911</v>
      </c>
      <c r="C82" s="32" t="s">
        <v>377</v>
      </c>
      <c r="D82" s="32" t="s">
        <v>378</v>
      </c>
      <c r="E82" s="46" t="s">
        <v>379</v>
      </c>
      <c r="F82" s="58" t="s">
        <v>380</v>
      </c>
      <c r="G82" s="39"/>
      <c r="H82" s="39">
        <f t="shared" si="2"/>
        <v>75.56</v>
      </c>
      <c r="I82" s="39">
        <v>81.4</v>
      </c>
      <c r="J82" s="39"/>
      <c r="K82" s="39">
        <v>81.4</v>
      </c>
      <c r="L82" s="39">
        <f t="shared" si="3"/>
        <v>78.48</v>
      </c>
    </row>
    <row r="83" spans="1:12" ht="30" customHeight="1">
      <c r="A83" s="32" t="s">
        <v>381</v>
      </c>
      <c r="B83" s="33">
        <v>411522218003</v>
      </c>
      <c r="C83" s="38" t="s">
        <v>382</v>
      </c>
      <c r="D83" s="32" t="s">
        <v>383</v>
      </c>
      <c r="E83" s="34" t="s">
        <v>384</v>
      </c>
      <c r="F83" s="57" t="s">
        <v>385</v>
      </c>
      <c r="G83" s="36"/>
      <c r="H83" s="36">
        <f t="shared" si="2"/>
        <v>86.92</v>
      </c>
      <c r="I83" s="36">
        <v>80.8</v>
      </c>
      <c r="J83" s="36"/>
      <c r="K83" s="36">
        <v>80.8</v>
      </c>
      <c r="L83" s="36">
        <f t="shared" si="3"/>
        <v>83.86</v>
      </c>
    </row>
    <row r="84" spans="1:12" ht="30" customHeight="1">
      <c r="A84" s="32" t="s">
        <v>386</v>
      </c>
      <c r="B84" s="33">
        <v>411522218104</v>
      </c>
      <c r="C84" s="37" t="s">
        <v>387</v>
      </c>
      <c r="D84" s="32" t="s">
        <v>388</v>
      </c>
      <c r="E84" s="34" t="s">
        <v>389</v>
      </c>
      <c r="F84" s="57" t="s">
        <v>380</v>
      </c>
      <c r="G84" s="36"/>
      <c r="H84" s="36">
        <f t="shared" si="2"/>
        <v>75.56</v>
      </c>
      <c r="I84" s="36">
        <v>80.4</v>
      </c>
      <c r="J84" s="36"/>
      <c r="K84" s="36">
        <v>80.4</v>
      </c>
      <c r="L84" s="36">
        <f t="shared" si="3"/>
        <v>77.98</v>
      </c>
    </row>
    <row r="85" spans="1:12" ht="30" customHeight="1">
      <c r="A85" s="32" t="s">
        <v>390</v>
      </c>
      <c r="B85" s="33">
        <v>411522218212</v>
      </c>
      <c r="C85" s="38" t="s">
        <v>391</v>
      </c>
      <c r="D85" s="32" t="s">
        <v>392</v>
      </c>
      <c r="E85" s="34" t="s">
        <v>393</v>
      </c>
      <c r="F85" s="57" t="s">
        <v>326</v>
      </c>
      <c r="G85" s="36">
        <v>10</v>
      </c>
      <c r="H85" s="36">
        <f t="shared" si="2"/>
        <v>84.68</v>
      </c>
      <c r="I85" s="36">
        <v>82.6</v>
      </c>
      <c r="J85" s="36"/>
      <c r="K85" s="36">
        <v>82.6</v>
      </c>
      <c r="L85" s="36">
        <f t="shared" si="3"/>
        <v>83.64</v>
      </c>
    </row>
    <row r="86" spans="1:12" ht="30" customHeight="1">
      <c r="A86" s="32" t="s">
        <v>394</v>
      </c>
      <c r="B86" s="33">
        <v>411522218702</v>
      </c>
      <c r="C86" s="48" t="s">
        <v>395</v>
      </c>
      <c r="D86" s="44" t="s">
        <v>396</v>
      </c>
      <c r="E86" s="34" t="s">
        <v>397</v>
      </c>
      <c r="F86" s="57" t="s">
        <v>398</v>
      </c>
      <c r="G86" s="36"/>
      <c r="H86" s="36">
        <f t="shared" si="2"/>
        <v>78.76</v>
      </c>
      <c r="I86" s="36">
        <v>84.2</v>
      </c>
      <c r="J86" s="36"/>
      <c r="K86" s="36">
        <v>84.2</v>
      </c>
      <c r="L86" s="36">
        <f t="shared" si="3"/>
        <v>81.48</v>
      </c>
    </row>
    <row r="87" spans="1:12" ht="30" customHeight="1">
      <c r="A87" s="32" t="s">
        <v>399</v>
      </c>
      <c r="B87" s="33">
        <v>411522218710</v>
      </c>
      <c r="C87" s="50" t="s">
        <v>400</v>
      </c>
      <c r="D87" s="50" t="s">
        <v>401</v>
      </c>
      <c r="E87" s="46" t="s">
        <v>402</v>
      </c>
      <c r="F87" s="58" t="s">
        <v>250</v>
      </c>
      <c r="G87" s="39"/>
      <c r="H87" s="39">
        <f t="shared" si="2"/>
        <v>76.32</v>
      </c>
      <c r="I87" s="39">
        <v>78.2</v>
      </c>
      <c r="J87" s="39"/>
      <c r="K87" s="39">
        <v>78.2</v>
      </c>
      <c r="L87" s="39">
        <f t="shared" si="3"/>
        <v>77.25999999999999</v>
      </c>
    </row>
    <row r="88" spans="1:12" ht="30" customHeight="1">
      <c r="A88" s="32" t="s">
        <v>403</v>
      </c>
      <c r="B88" s="33">
        <v>411522218723</v>
      </c>
      <c r="C88" s="51" t="s">
        <v>404</v>
      </c>
      <c r="D88" s="51" t="s">
        <v>405</v>
      </c>
      <c r="E88" s="34" t="s">
        <v>406</v>
      </c>
      <c r="F88" s="57" t="s">
        <v>407</v>
      </c>
      <c r="G88" s="36"/>
      <c r="H88" s="36">
        <f t="shared" si="2"/>
        <v>80.24</v>
      </c>
      <c r="I88" s="36">
        <v>82.8</v>
      </c>
      <c r="J88" s="36"/>
      <c r="K88" s="36">
        <v>82.8</v>
      </c>
      <c r="L88" s="36">
        <f t="shared" si="3"/>
        <v>81.52</v>
      </c>
    </row>
    <row r="89" spans="1:12" ht="30" customHeight="1">
      <c r="A89" s="32" t="s">
        <v>408</v>
      </c>
      <c r="B89" s="33">
        <v>411522218807</v>
      </c>
      <c r="C89" s="50" t="s">
        <v>409</v>
      </c>
      <c r="D89" s="50" t="s">
        <v>410</v>
      </c>
      <c r="E89" s="34" t="s">
        <v>411</v>
      </c>
      <c r="F89" s="57" t="s">
        <v>412</v>
      </c>
      <c r="G89" s="36"/>
      <c r="H89" s="36">
        <f t="shared" si="2"/>
        <v>76.96</v>
      </c>
      <c r="I89" s="36">
        <v>83.8</v>
      </c>
      <c r="J89" s="36"/>
      <c r="K89" s="36">
        <v>83.8</v>
      </c>
      <c r="L89" s="36">
        <f t="shared" si="3"/>
        <v>80.38</v>
      </c>
    </row>
    <row r="90" spans="1:12" ht="30" customHeight="1">
      <c r="A90" s="32" t="s">
        <v>413</v>
      </c>
      <c r="B90" s="33">
        <v>411522217130</v>
      </c>
      <c r="C90" s="34" t="s">
        <v>414</v>
      </c>
      <c r="D90" s="34" t="s">
        <v>415</v>
      </c>
      <c r="E90" s="46" t="s">
        <v>416</v>
      </c>
      <c r="F90" s="58" t="s">
        <v>417</v>
      </c>
      <c r="G90" s="39"/>
      <c r="H90" s="39">
        <f t="shared" si="2"/>
        <v>78.64</v>
      </c>
      <c r="I90" s="39">
        <v>81.6</v>
      </c>
      <c r="J90" s="39"/>
      <c r="K90" s="39">
        <v>81.6</v>
      </c>
      <c r="L90" s="39">
        <f t="shared" si="3"/>
        <v>80.12</v>
      </c>
    </row>
    <row r="91" spans="1:12" ht="30" customHeight="1">
      <c r="A91" s="32" t="s">
        <v>418</v>
      </c>
      <c r="B91" s="33">
        <v>411522217223</v>
      </c>
      <c r="C91" s="34" t="s">
        <v>419</v>
      </c>
      <c r="D91" s="34" t="s">
        <v>420</v>
      </c>
      <c r="E91" s="46" t="s">
        <v>421</v>
      </c>
      <c r="F91" s="58" t="s">
        <v>367</v>
      </c>
      <c r="G91" s="39"/>
      <c r="H91" s="39">
        <f t="shared" si="2"/>
        <v>82.48</v>
      </c>
      <c r="I91" s="39">
        <v>82.6</v>
      </c>
      <c r="J91" s="39"/>
      <c r="K91" s="39">
        <v>82.6</v>
      </c>
      <c r="L91" s="39">
        <f t="shared" si="3"/>
        <v>82.53999999999999</v>
      </c>
    </row>
    <row r="92" spans="1:12" ht="30" customHeight="1">
      <c r="A92" s="32" t="s">
        <v>422</v>
      </c>
      <c r="B92" s="33">
        <v>411522217306</v>
      </c>
      <c r="C92" s="37" t="s">
        <v>423</v>
      </c>
      <c r="D92" s="34" t="s">
        <v>424</v>
      </c>
      <c r="E92" s="46" t="s">
        <v>425</v>
      </c>
      <c r="F92" s="58" t="s">
        <v>426</v>
      </c>
      <c r="G92" s="39"/>
      <c r="H92" s="39">
        <f t="shared" si="2"/>
        <v>76.2</v>
      </c>
      <c r="I92" s="39">
        <v>81</v>
      </c>
      <c r="J92" s="39"/>
      <c r="K92" s="39">
        <v>81</v>
      </c>
      <c r="L92" s="39">
        <f t="shared" si="3"/>
        <v>78.6</v>
      </c>
    </row>
    <row r="93" spans="1:12" ht="30" customHeight="1">
      <c r="A93" s="32" t="s">
        <v>427</v>
      </c>
      <c r="B93" s="33">
        <v>411522217311</v>
      </c>
      <c r="C93" s="34" t="s">
        <v>428</v>
      </c>
      <c r="D93" s="34" t="s">
        <v>429</v>
      </c>
      <c r="E93" s="46" t="s">
        <v>430</v>
      </c>
      <c r="F93" s="58" t="s">
        <v>240</v>
      </c>
      <c r="G93" s="39"/>
      <c r="H93" s="39">
        <f t="shared" si="2"/>
        <v>80.92</v>
      </c>
      <c r="I93" s="39">
        <v>82</v>
      </c>
      <c r="J93" s="39"/>
      <c r="K93" s="39">
        <v>82</v>
      </c>
      <c r="L93" s="39">
        <f t="shared" si="3"/>
        <v>81.46000000000001</v>
      </c>
    </row>
    <row r="94" spans="1:12" ht="30" customHeight="1">
      <c r="A94" s="32" t="s">
        <v>431</v>
      </c>
      <c r="B94" s="33">
        <v>411522217323</v>
      </c>
      <c r="C94" s="52" t="s">
        <v>432</v>
      </c>
      <c r="D94" s="34" t="s">
        <v>429</v>
      </c>
      <c r="E94" s="46" t="s">
        <v>430</v>
      </c>
      <c r="F94" s="58" t="s">
        <v>433</v>
      </c>
      <c r="G94" s="39"/>
      <c r="H94" s="39">
        <f t="shared" si="2"/>
        <v>77.04</v>
      </c>
      <c r="I94" s="39">
        <v>82.8</v>
      </c>
      <c r="J94" s="39"/>
      <c r="K94" s="39">
        <v>82.8</v>
      </c>
      <c r="L94" s="39">
        <f t="shared" si="3"/>
        <v>79.92</v>
      </c>
    </row>
    <row r="95" spans="1:12" ht="30" customHeight="1">
      <c r="A95" s="32" t="s">
        <v>434</v>
      </c>
      <c r="B95" s="33">
        <v>411522217407</v>
      </c>
      <c r="C95" s="34" t="s">
        <v>435</v>
      </c>
      <c r="D95" s="34" t="s">
        <v>436</v>
      </c>
      <c r="E95" s="34" t="s">
        <v>437</v>
      </c>
      <c r="F95" s="57" t="s">
        <v>438</v>
      </c>
      <c r="G95" s="36"/>
      <c r="H95" s="36">
        <f t="shared" si="2"/>
        <v>78.8</v>
      </c>
      <c r="I95" s="36">
        <v>80.2</v>
      </c>
      <c r="J95" s="36"/>
      <c r="K95" s="36">
        <v>80.2</v>
      </c>
      <c r="L95" s="36">
        <f t="shared" si="3"/>
        <v>79.5</v>
      </c>
    </row>
    <row r="96" spans="1:12" ht="30" customHeight="1">
      <c r="A96" s="32" t="s">
        <v>439</v>
      </c>
      <c r="B96" s="33">
        <v>411522217412</v>
      </c>
      <c r="C96" s="32" t="s">
        <v>440</v>
      </c>
      <c r="D96" s="32" t="s">
        <v>441</v>
      </c>
      <c r="E96" s="34" t="s">
        <v>442</v>
      </c>
      <c r="F96" s="57" t="s">
        <v>87</v>
      </c>
      <c r="G96" s="36"/>
      <c r="H96" s="36">
        <f t="shared" si="2"/>
        <v>78.6</v>
      </c>
      <c r="I96" s="36">
        <v>81.4</v>
      </c>
      <c r="J96" s="36"/>
      <c r="K96" s="36">
        <v>81.4</v>
      </c>
      <c r="L96" s="36">
        <f t="shared" si="3"/>
        <v>80</v>
      </c>
    </row>
    <row r="97" spans="1:12" ht="30" customHeight="1">
      <c r="A97" s="32" t="s">
        <v>443</v>
      </c>
      <c r="B97" s="33">
        <v>411522217513</v>
      </c>
      <c r="C97" s="32" t="s">
        <v>444</v>
      </c>
      <c r="D97" s="32" t="s">
        <v>445</v>
      </c>
      <c r="E97" s="34" t="s">
        <v>446</v>
      </c>
      <c r="F97" s="58" t="s">
        <v>447</v>
      </c>
      <c r="G97" s="39"/>
      <c r="H97" s="39">
        <f t="shared" si="2"/>
        <v>87.68</v>
      </c>
      <c r="I97" s="47">
        <v>81.4</v>
      </c>
      <c r="J97" s="47"/>
      <c r="K97" s="47">
        <v>81.4</v>
      </c>
      <c r="L97" s="39">
        <f t="shared" si="3"/>
        <v>84.54</v>
      </c>
    </row>
    <row r="98" spans="1:12" ht="30" customHeight="1">
      <c r="A98" s="32" t="s">
        <v>448</v>
      </c>
      <c r="B98" s="33">
        <v>411522217602</v>
      </c>
      <c r="C98" s="32" t="s">
        <v>449</v>
      </c>
      <c r="D98" s="32" t="s">
        <v>450</v>
      </c>
      <c r="E98" s="46" t="s">
        <v>451</v>
      </c>
      <c r="F98" s="58" t="s">
        <v>452</v>
      </c>
      <c r="G98" s="39"/>
      <c r="H98" s="39">
        <f t="shared" si="2"/>
        <v>82.28</v>
      </c>
      <c r="I98" s="39">
        <v>79</v>
      </c>
      <c r="J98" s="39"/>
      <c r="K98" s="39">
        <v>79</v>
      </c>
      <c r="L98" s="39">
        <f t="shared" si="3"/>
        <v>80.64</v>
      </c>
    </row>
    <row r="99" spans="1:12" ht="30" customHeight="1">
      <c r="A99" s="32" t="s">
        <v>453</v>
      </c>
      <c r="B99" s="33">
        <v>411522214820</v>
      </c>
      <c r="C99" s="40" t="s">
        <v>454</v>
      </c>
      <c r="D99" s="41" t="s">
        <v>455</v>
      </c>
      <c r="E99" s="53"/>
      <c r="F99" s="58" t="s">
        <v>456</v>
      </c>
      <c r="G99" s="39"/>
      <c r="H99" s="39">
        <f t="shared" si="2"/>
        <v>52.64</v>
      </c>
      <c r="I99" s="47">
        <v>74</v>
      </c>
      <c r="J99" s="47"/>
      <c r="K99" s="47">
        <v>74</v>
      </c>
      <c r="L99" s="39">
        <f t="shared" si="3"/>
        <v>63.32</v>
      </c>
    </row>
    <row r="100" spans="1:12" ht="30" customHeight="1">
      <c r="A100" s="32" t="s">
        <v>457</v>
      </c>
      <c r="B100" s="33">
        <v>411522214823</v>
      </c>
      <c r="C100" s="40" t="s">
        <v>458</v>
      </c>
      <c r="D100" s="41" t="s">
        <v>459</v>
      </c>
      <c r="E100" s="53"/>
      <c r="F100" s="58" t="s">
        <v>460</v>
      </c>
      <c r="G100" s="39"/>
      <c r="H100" s="39">
        <f t="shared" si="2"/>
        <v>45.48</v>
      </c>
      <c r="I100" s="47">
        <v>76.8</v>
      </c>
      <c r="J100" s="47"/>
      <c r="K100" s="47">
        <v>76.8</v>
      </c>
      <c r="L100" s="39">
        <f t="shared" si="3"/>
        <v>61.14</v>
      </c>
    </row>
    <row r="101" spans="1:12" ht="30" customHeight="1">
      <c r="A101" s="32" t="s">
        <v>461</v>
      </c>
      <c r="B101" s="42">
        <v>411522210910</v>
      </c>
      <c r="C101" s="40" t="s">
        <v>462</v>
      </c>
      <c r="D101" s="41" t="s">
        <v>463</v>
      </c>
      <c r="E101" s="37" t="s">
        <v>464</v>
      </c>
      <c r="F101" s="58" t="s">
        <v>465</v>
      </c>
      <c r="G101" s="39"/>
      <c r="H101" s="39">
        <f aca="true" t="shared" si="4" ref="H101:H136">F101+G101</f>
        <v>89.44</v>
      </c>
      <c r="I101" s="47">
        <v>81.6</v>
      </c>
      <c r="J101" s="54">
        <v>1.0259</v>
      </c>
      <c r="K101" s="39">
        <f aca="true" t="shared" si="5" ref="K101:K164">I101*J101</f>
        <v>83.71343999999999</v>
      </c>
      <c r="L101" s="39">
        <f aca="true" t="shared" si="6" ref="L101:L164">H101*0.5+K101*0.5</f>
        <v>86.57672</v>
      </c>
    </row>
    <row r="102" spans="1:12" ht="30" customHeight="1">
      <c r="A102" s="32" t="s">
        <v>466</v>
      </c>
      <c r="B102" s="42">
        <v>411522211220</v>
      </c>
      <c r="C102" s="40" t="s">
        <v>467</v>
      </c>
      <c r="D102" s="41" t="s">
        <v>463</v>
      </c>
      <c r="E102" s="37" t="s">
        <v>464</v>
      </c>
      <c r="F102" s="58" t="s">
        <v>468</v>
      </c>
      <c r="G102" s="39"/>
      <c r="H102" s="39">
        <f t="shared" si="4"/>
        <v>90.96</v>
      </c>
      <c r="I102" s="47">
        <v>83</v>
      </c>
      <c r="J102" s="54">
        <v>0.974</v>
      </c>
      <c r="K102" s="39">
        <f t="shared" si="5"/>
        <v>80.842</v>
      </c>
      <c r="L102" s="39">
        <f t="shared" si="6"/>
        <v>85.901</v>
      </c>
    </row>
    <row r="103" spans="1:12" ht="30" customHeight="1">
      <c r="A103" s="32" t="s">
        <v>469</v>
      </c>
      <c r="B103" s="33">
        <v>411522210512</v>
      </c>
      <c r="C103" s="37" t="s">
        <v>470</v>
      </c>
      <c r="D103" s="41" t="s">
        <v>463</v>
      </c>
      <c r="E103" s="37" t="s">
        <v>464</v>
      </c>
      <c r="F103" s="58" t="s">
        <v>471</v>
      </c>
      <c r="G103" s="39"/>
      <c r="H103" s="39">
        <f t="shared" si="4"/>
        <v>90.32</v>
      </c>
      <c r="I103" s="39">
        <v>80.8</v>
      </c>
      <c r="J103" s="55">
        <v>1.0057</v>
      </c>
      <c r="K103" s="39">
        <f t="shared" si="5"/>
        <v>81.26056</v>
      </c>
      <c r="L103" s="39">
        <f t="shared" si="6"/>
        <v>85.79028</v>
      </c>
    </row>
    <row r="104" spans="1:12" ht="30" customHeight="1">
      <c r="A104" s="32" t="s">
        <v>472</v>
      </c>
      <c r="B104" s="33">
        <v>411522210401</v>
      </c>
      <c r="C104" s="37" t="s">
        <v>473</v>
      </c>
      <c r="D104" s="41" t="s">
        <v>463</v>
      </c>
      <c r="E104" s="37" t="s">
        <v>464</v>
      </c>
      <c r="F104" s="58" t="s">
        <v>474</v>
      </c>
      <c r="G104" s="39"/>
      <c r="H104" s="39">
        <f t="shared" si="4"/>
        <v>90.56</v>
      </c>
      <c r="I104" s="39">
        <v>81.2</v>
      </c>
      <c r="J104" s="55">
        <v>0.9953</v>
      </c>
      <c r="K104" s="39">
        <f t="shared" si="5"/>
        <v>80.81836</v>
      </c>
      <c r="L104" s="39">
        <f t="shared" si="6"/>
        <v>85.68918</v>
      </c>
    </row>
    <row r="105" spans="1:12" ht="30" customHeight="1">
      <c r="A105" s="32" t="s">
        <v>475</v>
      </c>
      <c r="B105" s="33">
        <v>411522210506</v>
      </c>
      <c r="C105" s="37" t="s">
        <v>476</v>
      </c>
      <c r="D105" s="41" t="s">
        <v>463</v>
      </c>
      <c r="E105" s="37" t="s">
        <v>464</v>
      </c>
      <c r="F105" s="58" t="s">
        <v>465</v>
      </c>
      <c r="G105" s="39"/>
      <c r="H105" s="39">
        <f t="shared" si="4"/>
        <v>89.44</v>
      </c>
      <c r="I105" s="39">
        <v>81</v>
      </c>
      <c r="J105" s="55">
        <v>1.0057</v>
      </c>
      <c r="K105" s="39">
        <f t="shared" si="5"/>
        <v>81.46170000000001</v>
      </c>
      <c r="L105" s="39">
        <f t="shared" si="6"/>
        <v>85.45085</v>
      </c>
    </row>
    <row r="106" spans="1:12" ht="30" customHeight="1">
      <c r="A106" s="32" t="s">
        <v>477</v>
      </c>
      <c r="B106" s="33">
        <v>411522210103</v>
      </c>
      <c r="C106" s="32" t="s">
        <v>478</v>
      </c>
      <c r="D106" s="41" t="s">
        <v>463</v>
      </c>
      <c r="E106" s="37" t="s">
        <v>464</v>
      </c>
      <c r="F106" s="58" t="s">
        <v>479</v>
      </c>
      <c r="G106" s="39"/>
      <c r="H106" s="39">
        <f t="shared" si="4"/>
        <v>88.32</v>
      </c>
      <c r="I106" s="39">
        <v>83.2</v>
      </c>
      <c r="J106" s="55">
        <v>0.9913</v>
      </c>
      <c r="K106" s="39">
        <f t="shared" si="5"/>
        <v>82.47616</v>
      </c>
      <c r="L106" s="39">
        <f t="shared" si="6"/>
        <v>85.39808</v>
      </c>
    </row>
    <row r="107" spans="1:12" ht="30" customHeight="1">
      <c r="A107" s="32" t="s">
        <v>480</v>
      </c>
      <c r="B107" s="42">
        <v>411522211028</v>
      </c>
      <c r="C107" s="40" t="s">
        <v>481</v>
      </c>
      <c r="D107" s="41" t="s">
        <v>463</v>
      </c>
      <c r="E107" s="37" t="s">
        <v>464</v>
      </c>
      <c r="F107" s="58" t="s">
        <v>471</v>
      </c>
      <c r="G107" s="39"/>
      <c r="H107" s="39">
        <f t="shared" si="4"/>
        <v>90.32</v>
      </c>
      <c r="I107" s="47">
        <v>79.6</v>
      </c>
      <c r="J107" s="54">
        <v>1.0095</v>
      </c>
      <c r="K107" s="39">
        <f t="shared" si="5"/>
        <v>80.3562</v>
      </c>
      <c r="L107" s="39">
        <f t="shared" si="6"/>
        <v>85.3381</v>
      </c>
    </row>
    <row r="108" spans="1:12" ht="30" customHeight="1">
      <c r="A108" s="32" t="s">
        <v>482</v>
      </c>
      <c r="B108" s="42">
        <v>411522211122</v>
      </c>
      <c r="C108" s="40" t="s">
        <v>483</v>
      </c>
      <c r="D108" s="41" t="s">
        <v>463</v>
      </c>
      <c r="E108" s="37" t="s">
        <v>464</v>
      </c>
      <c r="F108" s="58" t="s">
        <v>484</v>
      </c>
      <c r="G108" s="39"/>
      <c r="H108" s="39">
        <f t="shared" si="4"/>
        <v>88.56</v>
      </c>
      <c r="I108" s="47">
        <v>84</v>
      </c>
      <c r="J108" s="54">
        <v>0.974</v>
      </c>
      <c r="K108" s="39">
        <f t="shared" si="5"/>
        <v>81.816</v>
      </c>
      <c r="L108" s="39">
        <f t="shared" si="6"/>
        <v>85.188</v>
      </c>
    </row>
    <row r="109" spans="1:12" ht="30" customHeight="1">
      <c r="A109" s="32" t="s">
        <v>485</v>
      </c>
      <c r="B109" s="42">
        <v>411522211027</v>
      </c>
      <c r="C109" s="40" t="s">
        <v>486</v>
      </c>
      <c r="D109" s="41" t="s">
        <v>463</v>
      </c>
      <c r="E109" s="37" t="s">
        <v>464</v>
      </c>
      <c r="F109" s="58" t="s">
        <v>471</v>
      </c>
      <c r="G109" s="39"/>
      <c r="H109" s="39">
        <f t="shared" si="4"/>
        <v>90.32</v>
      </c>
      <c r="I109" s="47">
        <v>79.2</v>
      </c>
      <c r="J109" s="54">
        <v>1.0095</v>
      </c>
      <c r="K109" s="39">
        <f t="shared" si="5"/>
        <v>79.95240000000001</v>
      </c>
      <c r="L109" s="39">
        <f t="shared" si="6"/>
        <v>85.1362</v>
      </c>
    </row>
    <row r="110" spans="1:12" ht="30" customHeight="1">
      <c r="A110" s="32" t="s">
        <v>487</v>
      </c>
      <c r="B110" s="33">
        <v>411522210618</v>
      </c>
      <c r="C110" s="41" t="s">
        <v>488</v>
      </c>
      <c r="D110" s="41" t="s">
        <v>463</v>
      </c>
      <c r="E110" s="37" t="s">
        <v>464</v>
      </c>
      <c r="F110" s="58" t="s">
        <v>479</v>
      </c>
      <c r="G110" s="39"/>
      <c r="H110" s="39">
        <f t="shared" si="4"/>
        <v>88.32</v>
      </c>
      <c r="I110" s="47">
        <v>81.8</v>
      </c>
      <c r="J110" s="55">
        <v>1</v>
      </c>
      <c r="K110" s="39">
        <f t="shared" si="5"/>
        <v>81.8</v>
      </c>
      <c r="L110" s="39">
        <f t="shared" si="6"/>
        <v>85.06</v>
      </c>
    </row>
    <row r="111" spans="1:12" ht="30" customHeight="1">
      <c r="A111" s="32" t="s">
        <v>489</v>
      </c>
      <c r="B111" s="33">
        <v>411522210626</v>
      </c>
      <c r="C111" s="40" t="s">
        <v>490</v>
      </c>
      <c r="D111" s="41" t="s">
        <v>463</v>
      </c>
      <c r="E111" s="37" t="s">
        <v>464</v>
      </c>
      <c r="F111" s="58" t="s">
        <v>484</v>
      </c>
      <c r="G111" s="39"/>
      <c r="H111" s="39">
        <f t="shared" si="4"/>
        <v>88.56</v>
      </c>
      <c r="I111" s="47">
        <v>81</v>
      </c>
      <c r="J111" s="55">
        <v>1</v>
      </c>
      <c r="K111" s="39">
        <f t="shared" si="5"/>
        <v>81</v>
      </c>
      <c r="L111" s="39">
        <f t="shared" si="6"/>
        <v>84.78</v>
      </c>
    </row>
    <row r="112" spans="1:12" ht="30" customHeight="1">
      <c r="A112" s="32" t="s">
        <v>491</v>
      </c>
      <c r="B112" s="33">
        <v>411522210520</v>
      </c>
      <c r="C112" s="37" t="s">
        <v>492</v>
      </c>
      <c r="D112" s="41" t="s">
        <v>463</v>
      </c>
      <c r="E112" s="37" t="s">
        <v>464</v>
      </c>
      <c r="F112" s="58" t="s">
        <v>493</v>
      </c>
      <c r="G112" s="39"/>
      <c r="H112" s="39">
        <f t="shared" si="4"/>
        <v>87.84</v>
      </c>
      <c r="I112" s="39">
        <v>81.2</v>
      </c>
      <c r="J112" s="55">
        <v>1.0057</v>
      </c>
      <c r="K112" s="39">
        <f t="shared" si="5"/>
        <v>81.66284</v>
      </c>
      <c r="L112" s="39">
        <f t="shared" si="6"/>
        <v>84.75142</v>
      </c>
    </row>
    <row r="113" spans="1:12" ht="30" customHeight="1">
      <c r="A113" s="32" t="s">
        <v>494</v>
      </c>
      <c r="B113" s="33">
        <v>411522210415</v>
      </c>
      <c r="C113" s="37" t="s">
        <v>495</v>
      </c>
      <c r="D113" s="41" t="s">
        <v>463</v>
      </c>
      <c r="E113" s="37" t="s">
        <v>464</v>
      </c>
      <c r="F113" s="58" t="s">
        <v>496</v>
      </c>
      <c r="G113" s="39"/>
      <c r="H113" s="39">
        <f t="shared" si="4"/>
        <v>87.44</v>
      </c>
      <c r="I113" s="39">
        <v>80.8</v>
      </c>
      <c r="J113" s="55">
        <v>1.0057</v>
      </c>
      <c r="K113" s="39">
        <f t="shared" si="5"/>
        <v>81.26056</v>
      </c>
      <c r="L113" s="39">
        <f t="shared" si="6"/>
        <v>84.35028</v>
      </c>
    </row>
    <row r="114" spans="1:12" ht="30" customHeight="1">
      <c r="A114" s="32" t="s">
        <v>497</v>
      </c>
      <c r="B114" s="33">
        <v>411522210625</v>
      </c>
      <c r="C114" s="40" t="s">
        <v>498</v>
      </c>
      <c r="D114" s="41" t="s">
        <v>463</v>
      </c>
      <c r="E114" s="37" t="s">
        <v>464</v>
      </c>
      <c r="F114" s="58" t="s">
        <v>499</v>
      </c>
      <c r="G114" s="39"/>
      <c r="H114" s="39">
        <f t="shared" si="4"/>
        <v>87.04</v>
      </c>
      <c r="I114" s="47">
        <v>81.2</v>
      </c>
      <c r="J114" s="55">
        <v>1</v>
      </c>
      <c r="K114" s="39">
        <f t="shared" si="5"/>
        <v>81.2</v>
      </c>
      <c r="L114" s="39">
        <f t="shared" si="6"/>
        <v>84.12</v>
      </c>
    </row>
    <row r="115" spans="1:12" ht="30" customHeight="1">
      <c r="A115" s="32" t="s">
        <v>500</v>
      </c>
      <c r="B115" s="42">
        <v>411522211109</v>
      </c>
      <c r="C115" s="40" t="s">
        <v>501</v>
      </c>
      <c r="D115" s="41" t="s">
        <v>463</v>
      </c>
      <c r="E115" s="37" t="s">
        <v>464</v>
      </c>
      <c r="F115" s="58" t="s">
        <v>502</v>
      </c>
      <c r="G115" s="39"/>
      <c r="H115" s="39">
        <f t="shared" si="4"/>
        <v>84.8</v>
      </c>
      <c r="I115" s="47">
        <v>82.6</v>
      </c>
      <c r="J115" s="54">
        <v>1.0095</v>
      </c>
      <c r="K115" s="39">
        <f t="shared" si="5"/>
        <v>83.3847</v>
      </c>
      <c r="L115" s="39">
        <f t="shared" si="6"/>
        <v>84.09235</v>
      </c>
    </row>
    <row r="116" spans="1:12" ht="30" customHeight="1">
      <c r="A116" s="32" t="s">
        <v>503</v>
      </c>
      <c r="B116" s="42">
        <v>411522210802</v>
      </c>
      <c r="C116" s="40" t="s">
        <v>504</v>
      </c>
      <c r="D116" s="41" t="s">
        <v>463</v>
      </c>
      <c r="E116" s="37" t="s">
        <v>464</v>
      </c>
      <c r="F116" s="58" t="s">
        <v>496</v>
      </c>
      <c r="G116" s="39"/>
      <c r="H116" s="39">
        <f t="shared" si="4"/>
        <v>87.44</v>
      </c>
      <c r="I116" s="47">
        <v>78.2</v>
      </c>
      <c r="J116" s="54">
        <v>1.0259</v>
      </c>
      <c r="K116" s="39">
        <f t="shared" si="5"/>
        <v>80.22538</v>
      </c>
      <c r="L116" s="39">
        <f t="shared" si="6"/>
        <v>83.83269</v>
      </c>
    </row>
    <row r="117" spans="1:12" ht="30" customHeight="1">
      <c r="A117" s="32" t="s">
        <v>505</v>
      </c>
      <c r="B117" s="42">
        <v>411522211212</v>
      </c>
      <c r="C117" s="40" t="s">
        <v>506</v>
      </c>
      <c r="D117" s="41" t="s">
        <v>463</v>
      </c>
      <c r="E117" s="37" t="s">
        <v>464</v>
      </c>
      <c r="F117" s="58" t="s">
        <v>185</v>
      </c>
      <c r="G117" s="39"/>
      <c r="H117" s="39">
        <f t="shared" si="4"/>
        <v>86.96</v>
      </c>
      <c r="I117" s="47">
        <v>82.8</v>
      </c>
      <c r="J117" s="54">
        <v>0.974</v>
      </c>
      <c r="K117" s="39">
        <f t="shared" si="5"/>
        <v>80.6472</v>
      </c>
      <c r="L117" s="39">
        <f t="shared" si="6"/>
        <v>83.80359999999999</v>
      </c>
    </row>
    <row r="118" spans="1:12" ht="30" customHeight="1">
      <c r="A118" s="32" t="s">
        <v>507</v>
      </c>
      <c r="B118" s="33">
        <v>411522210213</v>
      </c>
      <c r="C118" s="37" t="s">
        <v>508</v>
      </c>
      <c r="D118" s="41" t="s">
        <v>463</v>
      </c>
      <c r="E118" s="37" t="s">
        <v>464</v>
      </c>
      <c r="F118" s="58" t="s">
        <v>509</v>
      </c>
      <c r="G118" s="39"/>
      <c r="H118" s="39">
        <f t="shared" si="4"/>
        <v>85.92</v>
      </c>
      <c r="I118" s="39">
        <v>82.4</v>
      </c>
      <c r="J118" s="55">
        <v>0.9913</v>
      </c>
      <c r="K118" s="39">
        <f t="shared" si="5"/>
        <v>81.68312</v>
      </c>
      <c r="L118" s="39">
        <f t="shared" si="6"/>
        <v>83.80156</v>
      </c>
    </row>
    <row r="119" spans="1:12" ht="30" customHeight="1">
      <c r="A119" s="32" t="s">
        <v>510</v>
      </c>
      <c r="B119" s="33">
        <v>411522210306</v>
      </c>
      <c r="C119" s="37" t="s">
        <v>511</v>
      </c>
      <c r="D119" s="41" t="s">
        <v>463</v>
      </c>
      <c r="E119" s="37" t="s">
        <v>464</v>
      </c>
      <c r="F119" s="58" t="s">
        <v>509</v>
      </c>
      <c r="G119" s="39"/>
      <c r="H119" s="39">
        <f t="shared" si="4"/>
        <v>85.92</v>
      </c>
      <c r="I119" s="39">
        <v>82</v>
      </c>
      <c r="J119" s="55">
        <v>0.9953</v>
      </c>
      <c r="K119" s="39">
        <f t="shared" si="5"/>
        <v>81.6146</v>
      </c>
      <c r="L119" s="39">
        <f t="shared" si="6"/>
        <v>83.7673</v>
      </c>
    </row>
    <row r="120" spans="1:12" ht="30" customHeight="1">
      <c r="A120" s="32" t="s">
        <v>512</v>
      </c>
      <c r="B120" s="33">
        <v>411522210309</v>
      </c>
      <c r="C120" s="37" t="s">
        <v>513</v>
      </c>
      <c r="D120" s="41" t="s">
        <v>463</v>
      </c>
      <c r="E120" s="37" t="s">
        <v>464</v>
      </c>
      <c r="F120" s="58" t="s">
        <v>514</v>
      </c>
      <c r="G120" s="39"/>
      <c r="H120" s="39">
        <f t="shared" si="4"/>
        <v>85.28</v>
      </c>
      <c r="I120" s="39">
        <v>82.6</v>
      </c>
      <c r="J120" s="55">
        <v>0.9953</v>
      </c>
      <c r="K120" s="39">
        <f t="shared" si="5"/>
        <v>82.21177999999999</v>
      </c>
      <c r="L120" s="39">
        <f t="shared" si="6"/>
        <v>83.74589</v>
      </c>
    </row>
    <row r="121" spans="1:12" ht="30" customHeight="1">
      <c r="A121" s="32" t="s">
        <v>515</v>
      </c>
      <c r="B121" s="33">
        <v>411522210119</v>
      </c>
      <c r="C121" s="37" t="s">
        <v>516</v>
      </c>
      <c r="D121" s="41" t="s">
        <v>463</v>
      </c>
      <c r="E121" s="37" t="s">
        <v>464</v>
      </c>
      <c r="F121" s="58" t="s">
        <v>517</v>
      </c>
      <c r="G121" s="39"/>
      <c r="H121" s="39">
        <f t="shared" si="4"/>
        <v>85.52</v>
      </c>
      <c r="I121" s="39">
        <v>82.6</v>
      </c>
      <c r="J121" s="55">
        <v>0.9913</v>
      </c>
      <c r="K121" s="39">
        <f t="shared" si="5"/>
        <v>81.88138</v>
      </c>
      <c r="L121" s="39">
        <f t="shared" si="6"/>
        <v>83.70069</v>
      </c>
    </row>
    <row r="122" spans="1:12" ht="30" customHeight="1">
      <c r="A122" s="32" t="s">
        <v>518</v>
      </c>
      <c r="B122" s="42">
        <v>411522211211</v>
      </c>
      <c r="C122" s="40" t="s">
        <v>519</v>
      </c>
      <c r="D122" s="41" t="s">
        <v>463</v>
      </c>
      <c r="E122" s="37" t="s">
        <v>464</v>
      </c>
      <c r="F122" s="58" t="s">
        <v>447</v>
      </c>
      <c r="G122" s="39"/>
      <c r="H122" s="39">
        <f t="shared" si="4"/>
        <v>87.68</v>
      </c>
      <c r="I122" s="47">
        <v>81.8</v>
      </c>
      <c r="J122" s="54">
        <v>0.974</v>
      </c>
      <c r="K122" s="39">
        <f t="shared" si="5"/>
        <v>79.6732</v>
      </c>
      <c r="L122" s="39">
        <f t="shared" si="6"/>
        <v>83.67660000000001</v>
      </c>
    </row>
    <row r="123" spans="1:12" ht="30" customHeight="1">
      <c r="A123" s="32" t="s">
        <v>520</v>
      </c>
      <c r="B123" s="42">
        <v>411522211120</v>
      </c>
      <c r="C123" s="40" t="s">
        <v>521</v>
      </c>
      <c r="D123" s="41" t="s">
        <v>463</v>
      </c>
      <c r="E123" s="37" t="s">
        <v>464</v>
      </c>
      <c r="F123" s="58" t="s">
        <v>522</v>
      </c>
      <c r="G123" s="39"/>
      <c r="H123" s="39">
        <f t="shared" si="4"/>
        <v>86.8</v>
      </c>
      <c r="I123" s="47">
        <v>82.6</v>
      </c>
      <c r="J123" s="54">
        <v>0.974</v>
      </c>
      <c r="K123" s="39">
        <f t="shared" si="5"/>
        <v>80.4524</v>
      </c>
      <c r="L123" s="39">
        <f t="shared" si="6"/>
        <v>83.6262</v>
      </c>
    </row>
    <row r="124" spans="1:12" ht="30" customHeight="1">
      <c r="A124" s="32" t="s">
        <v>523</v>
      </c>
      <c r="B124" s="33">
        <v>411522210621</v>
      </c>
      <c r="C124" s="40" t="s">
        <v>524</v>
      </c>
      <c r="D124" s="41" t="s">
        <v>463</v>
      </c>
      <c r="E124" s="37" t="s">
        <v>464</v>
      </c>
      <c r="F124" s="58" t="s">
        <v>496</v>
      </c>
      <c r="G124" s="39"/>
      <c r="H124" s="39">
        <f t="shared" si="4"/>
        <v>87.44</v>
      </c>
      <c r="I124" s="47">
        <v>79.8</v>
      </c>
      <c r="J124" s="55">
        <v>1</v>
      </c>
      <c r="K124" s="39">
        <f t="shared" si="5"/>
        <v>79.8</v>
      </c>
      <c r="L124" s="39">
        <f t="shared" si="6"/>
        <v>83.62</v>
      </c>
    </row>
    <row r="125" spans="1:12" ht="30" customHeight="1">
      <c r="A125" s="32" t="s">
        <v>525</v>
      </c>
      <c r="B125" s="42">
        <v>411522211230</v>
      </c>
      <c r="C125" s="40" t="s">
        <v>526</v>
      </c>
      <c r="D125" s="41" t="s">
        <v>463</v>
      </c>
      <c r="E125" s="37" t="s">
        <v>464</v>
      </c>
      <c r="F125" s="58" t="s">
        <v>514</v>
      </c>
      <c r="G125" s="39"/>
      <c r="H125" s="39">
        <f t="shared" si="4"/>
        <v>85.28</v>
      </c>
      <c r="I125" s="47">
        <v>83.6</v>
      </c>
      <c r="J125" s="54">
        <v>0.974</v>
      </c>
      <c r="K125" s="39">
        <f t="shared" si="5"/>
        <v>81.42639999999999</v>
      </c>
      <c r="L125" s="39">
        <f t="shared" si="6"/>
        <v>83.35319999999999</v>
      </c>
    </row>
    <row r="126" spans="1:12" ht="30" customHeight="1">
      <c r="A126" s="32" t="s">
        <v>527</v>
      </c>
      <c r="B126" s="33">
        <v>411522210321</v>
      </c>
      <c r="C126" s="37" t="s">
        <v>528</v>
      </c>
      <c r="D126" s="41" t="s">
        <v>463</v>
      </c>
      <c r="E126" s="37" t="s">
        <v>464</v>
      </c>
      <c r="F126" s="58" t="s">
        <v>502</v>
      </c>
      <c r="G126" s="39"/>
      <c r="H126" s="39">
        <f t="shared" si="4"/>
        <v>84.8</v>
      </c>
      <c r="I126" s="39">
        <v>82</v>
      </c>
      <c r="J126" s="55">
        <v>0.9953</v>
      </c>
      <c r="K126" s="39">
        <f t="shared" si="5"/>
        <v>81.6146</v>
      </c>
      <c r="L126" s="39">
        <f t="shared" si="6"/>
        <v>83.2073</v>
      </c>
    </row>
    <row r="127" spans="1:12" ht="30" customHeight="1">
      <c r="A127" s="32" t="s">
        <v>529</v>
      </c>
      <c r="B127" s="42">
        <v>411522210716</v>
      </c>
      <c r="C127" s="40" t="s">
        <v>530</v>
      </c>
      <c r="D127" s="41" t="s">
        <v>463</v>
      </c>
      <c r="E127" s="37" t="s">
        <v>464</v>
      </c>
      <c r="F127" s="58" t="s">
        <v>502</v>
      </c>
      <c r="G127" s="39"/>
      <c r="H127" s="39">
        <f t="shared" si="4"/>
        <v>84.8</v>
      </c>
      <c r="I127" s="47">
        <v>81.2</v>
      </c>
      <c r="J127" s="55">
        <v>1</v>
      </c>
      <c r="K127" s="39">
        <f t="shared" si="5"/>
        <v>81.2</v>
      </c>
      <c r="L127" s="39">
        <f t="shared" si="6"/>
        <v>83</v>
      </c>
    </row>
    <row r="128" spans="1:12" ht="30" customHeight="1">
      <c r="A128" s="32" t="s">
        <v>531</v>
      </c>
      <c r="B128" s="33">
        <v>411522210304</v>
      </c>
      <c r="C128" s="37" t="s">
        <v>532</v>
      </c>
      <c r="D128" s="41" t="s">
        <v>463</v>
      </c>
      <c r="E128" s="37" t="s">
        <v>464</v>
      </c>
      <c r="F128" s="58" t="s">
        <v>533</v>
      </c>
      <c r="G128" s="39"/>
      <c r="H128" s="39">
        <f t="shared" si="4"/>
        <v>86.16</v>
      </c>
      <c r="I128" s="39">
        <v>80.2</v>
      </c>
      <c r="J128" s="55">
        <v>0.9953</v>
      </c>
      <c r="K128" s="39">
        <f t="shared" si="5"/>
        <v>79.82306</v>
      </c>
      <c r="L128" s="39">
        <f t="shared" si="6"/>
        <v>82.99153</v>
      </c>
    </row>
    <row r="129" spans="1:12" ht="30" customHeight="1">
      <c r="A129" s="32" t="s">
        <v>534</v>
      </c>
      <c r="B129" s="33">
        <v>411522210129</v>
      </c>
      <c r="C129" s="37" t="s">
        <v>535</v>
      </c>
      <c r="D129" s="41" t="s">
        <v>463</v>
      </c>
      <c r="E129" s="37" t="s">
        <v>464</v>
      </c>
      <c r="F129" s="58" t="s">
        <v>514</v>
      </c>
      <c r="G129" s="39"/>
      <c r="H129" s="39">
        <f t="shared" si="4"/>
        <v>85.28</v>
      </c>
      <c r="I129" s="39">
        <v>81.4</v>
      </c>
      <c r="J129" s="55">
        <v>0.9913</v>
      </c>
      <c r="K129" s="39">
        <f t="shared" si="5"/>
        <v>80.69182</v>
      </c>
      <c r="L129" s="39">
        <f t="shared" si="6"/>
        <v>82.98591</v>
      </c>
    </row>
    <row r="130" spans="1:12" ht="30" customHeight="1">
      <c r="A130" s="32" t="s">
        <v>536</v>
      </c>
      <c r="B130" s="33">
        <v>411522210106</v>
      </c>
      <c r="C130" s="56" t="s">
        <v>537</v>
      </c>
      <c r="D130" s="41" t="s">
        <v>463</v>
      </c>
      <c r="E130" s="37" t="s">
        <v>464</v>
      </c>
      <c r="F130" s="58" t="s">
        <v>538</v>
      </c>
      <c r="G130" s="39"/>
      <c r="H130" s="39">
        <f t="shared" si="4"/>
        <v>83.44</v>
      </c>
      <c r="I130" s="39">
        <v>83.2</v>
      </c>
      <c r="J130" s="55">
        <v>0.9913</v>
      </c>
      <c r="K130" s="39">
        <f t="shared" si="5"/>
        <v>82.47616</v>
      </c>
      <c r="L130" s="39">
        <f t="shared" si="6"/>
        <v>82.95808</v>
      </c>
    </row>
    <row r="131" spans="1:12" ht="30" customHeight="1">
      <c r="A131" s="32" t="s">
        <v>539</v>
      </c>
      <c r="B131" s="42">
        <v>411522211318</v>
      </c>
      <c r="C131" s="40" t="s">
        <v>540</v>
      </c>
      <c r="D131" s="41" t="s">
        <v>463</v>
      </c>
      <c r="E131" s="37" t="s">
        <v>464</v>
      </c>
      <c r="F131" s="58" t="s">
        <v>502</v>
      </c>
      <c r="G131" s="39"/>
      <c r="H131" s="39">
        <f t="shared" si="4"/>
        <v>84.8</v>
      </c>
      <c r="I131" s="47">
        <v>83.2</v>
      </c>
      <c r="J131" s="54">
        <v>0.974</v>
      </c>
      <c r="K131" s="39">
        <f t="shared" si="5"/>
        <v>81.0368</v>
      </c>
      <c r="L131" s="39">
        <f t="shared" si="6"/>
        <v>82.91839999999999</v>
      </c>
    </row>
    <row r="132" spans="1:12" ht="30" customHeight="1">
      <c r="A132" s="32" t="s">
        <v>541</v>
      </c>
      <c r="B132" s="42">
        <v>411522211108</v>
      </c>
      <c r="C132" s="40" t="s">
        <v>542</v>
      </c>
      <c r="D132" s="41" t="s">
        <v>463</v>
      </c>
      <c r="E132" s="37" t="s">
        <v>464</v>
      </c>
      <c r="F132" s="58" t="s">
        <v>543</v>
      </c>
      <c r="G132" s="39"/>
      <c r="H132" s="39">
        <f t="shared" si="4"/>
        <v>85.68</v>
      </c>
      <c r="I132" s="47">
        <v>79.4</v>
      </c>
      <c r="J132" s="54">
        <v>1.0095</v>
      </c>
      <c r="K132" s="39">
        <f t="shared" si="5"/>
        <v>80.1543</v>
      </c>
      <c r="L132" s="39">
        <f t="shared" si="6"/>
        <v>82.91715</v>
      </c>
    </row>
    <row r="133" spans="1:12" ht="30" customHeight="1">
      <c r="A133" s="32" t="s">
        <v>544</v>
      </c>
      <c r="B133" s="33">
        <v>411522210318</v>
      </c>
      <c r="C133" s="37" t="s">
        <v>545</v>
      </c>
      <c r="D133" s="41" t="s">
        <v>463</v>
      </c>
      <c r="E133" s="37" t="s">
        <v>464</v>
      </c>
      <c r="F133" s="58" t="s">
        <v>546</v>
      </c>
      <c r="G133" s="39"/>
      <c r="H133" s="39">
        <f t="shared" si="4"/>
        <v>86.4</v>
      </c>
      <c r="I133" s="39">
        <v>79.8</v>
      </c>
      <c r="J133" s="55">
        <v>0.9953</v>
      </c>
      <c r="K133" s="39">
        <f t="shared" si="5"/>
        <v>79.42493999999999</v>
      </c>
      <c r="L133" s="39">
        <f t="shared" si="6"/>
        <v>82.91247</v>
      </c>
    </row>
    <row r="134" spans="1:12" ht="30" customHeight="1">
      <c r="A134" s="32" t="s">
        <v>547</v>
      </c>
      <c r="B134" s="42">
        <v>411522211215</v>
      </c>
      <c r="C134" s="40" t="s">
        <v>548</v>
      </c>
      <c r="D134" s="41" t="s">
        <v>463</v>
      </c>
      <c r="E134" s="37" t="s">
        <v>464</v>
      </c>
      <c r="F134" s="58" t="s">
        <v>549</v>
      </c>
      <c r="G134" s="39"/>
      <c r="H134" s="39">
        <f t="shared" si="4"/>
        <v>83.52</v>
      </c>
      <c r="I134" s="47">
        <v>84.2</v>
      </c>
      <c r="J134" s="54">
        <v>0.974</v>
      </c>
      <c r="K134" s="39">
        <f t="shared" si="5"/>
        <v>82.0108</v>
      </c>
      <c r="L134" s="39">
        <f t="shared" si="6"/>
        <v>82.7654</v>
      </c>
    </row>
    <row r="135" spans="1:12" ht="30" customHeight="1">
      <c r="A135" s="32" t="s">
        <v>550</v>
      </c>
      <c r="B135" s="33">
        <v>411522210629</v>
      </c>
      <c r="C135" s="40" t="s">
        <v>551</v>
      </c>
      <c r="D135" s="41" t="s">
        <v>463</v>
      </c>
      <c r="E135" s="37" t="s">
        <v>464</v>
      </c>
      <c r="F135" s="58" t="s">
        <v>552</v>
      </c>
      <c r="G135" s="39"/>
      <c r="H135" s="39">
        <f t="shared" si="4"/>
        <v>83.12</v>
      </c>
      <c r="I135" s="47">
        <v>82.4</v>
      </c>
      <c r="J135" s="55">
        <v>1</v>
      </c>
      <c r="K135" s="39">
        <f t="shared" si="5"/>
        <v>82.4</v>
      </c>
      <c r="L135" s="39">
        <f t="shared" si="6"/>
        <v>82.76</v>
      </c>
    </row>
    <row r="136" spans="1:12" ht="30" customHeight="1">
      <c r="A136" s="32" t="s">
        <v>553</v>
      </c>
      <c r="B136" s="42">
        <v>411522210916</v>
      </c>
      <c r="C136" s="40" t="s">
        <v>554</v>
      </c>
      <c r="D136" s="41" t="s">
        <v>463</v>
      </c>
      <c r="E136" s="37" t="s">
        <v>464</v>
      </c>
      <c r="F136" s="58" t="s">
        <v>514</v>
      </c>
      <c r="G136" s="39"/>
      <c r="H136" s="39">
        <f t="shared" si="4"/>
        <v>85.28</v>
      </c>
      <c r="I136" s="47">
        <v>78.2</v>
      </c>
      <c r="J136" s="54">
        <v>1.0259</v>
      </c>
      <c r="K136" s="39">
        <f t="shared" si="5"/>
        <v>80.22538</v>
      </c>
      <c r="L136" s="39">
        <f t="shared" si="6"/>
        <v>82.75269</v>
      </c>
    </row>
    <row r="137" spans="1:12" ht="30" customHeight="1">
      <c r="A137" s="32" t="s">
        <v>555</v>
      </c>
      <c r="B137" s="33">
        <v>411522210623</v>
      </c>
      <c r="C137" s="40" t="s">
        <v>556</v>
      </c>
      <c r="D137" s="41" t="s">
        <v>463</v>
      </c>
      <c r="E137" s="37" t="s">
        <v>464</v>
      </c>
      <c r="F137" s="58" t="s">
        <v>447</v>
      </c>
      <c r="G137" s="39"/>
      <c r="H137" s="39">
        <f aca="true" t="shared" si="7" ref="H137:H200">F137+G137</f>
        <v>87.68</v>
      </c>
      <c r="I137" s="47">
        <v>77.6</v>
      </c>
      <c r="J137" s="55">
        <v>1</v>
      </c>
      <c r="K137" s="39">
        <f t="shared" si="5"/>
        <v>77.6</v>
      </c>
      <c r="L137" s="39">
        <f t="shared" si="6"/>
        <v>82.64</v>
      </c>
    </row>
    <row r="138" spans="1:12" ht="30" customHeight="1">
      <c r="A138" s="32" t="s">
        <v>557</v>
      </c>
      <c r="B138" s="42">
        <v>411522210725</v>
      </c>
      <c r="C138" s="40" t="s">
        <v>558</v>
      </c>
      <c r="D138" s="41" t="s">
        <v>463</v>
      </c>
      <c r="E138" s="37" t="s">
        <v>464</v>
      </c>
      <c r="F138" s="58" t="s">
        <v>559</v>
      </c>
      <c r="G138" s="39"/>
      <c r="H138" s="39">
        <f t="shared" si="7"/>
        <v>82.16</v>
      </c>
      <c r="I138" s="47">
        <v>83</v>
      </c>
      <c r="J138" s="55">
        <v>1</v>
      </c>
      <c r="K138" s="39">
        <f t="shared" si="5"/>
        <v>83</v>
      </c>
      <c r="L138" s="39">
        <f t="shared" si="6"/>
        <v>82.58</v>
      </c>
    </row>
    <row r="139" spans="1:12" ht="30" customHeight="1">
      <c r="A139" s="32" t="s">
        <v>560</v>
      </c>
      <c r="B139" s="33">
        <v>411522210112</v>
      </c>
      <c r="C139" s="37" t="s">
        <v>561</v>
      </c>
      <c r="D139" s="41" t="s">
        <v>463</v>
      </c>
      <c r="E139" s="37" t="s">
        <v>464</v>
      </c>
      <c r="F139" s="58" t="s">
        <v>562</v>
      </c>
      <c r="G139" s="39"/>
      <c r="H139" s="39">
        <f t="shared" si="7"/>
        <v>85.44</v>
      </c>
      <c r="I139" s="39">
        <v>80.4</v>
      </c>
      <c r="J139" s="55">
        <v>0.9913</v>
      </c>
      <c r="K139" s="39">
        <f t="shared" si="5"/>
        <v>79.70052</v>
      </c>
      <c r="L139" s="39">
        <f t="shared" si="6"/>
        <v>82.57025999999999</v>
      </c>
    </row>
    <row r="140" spans="1:12" ht="30" customHeight="1">
      <c r="A140" s="32" t="s">
        <v>563</v>
      </c>
      <c r="B140" s="33">
        <v>411522210322</v>
      </c>
      <c r="C140" s="37" t="s">
        <v>564</v>
      </c>
      <c r="D140" s="41" t="s">
        <v>463</v>
      </c>
      <c r="E140" s="37" t="s">
        <v>464</v>
      </c>
      <c r="F140" s="58" t="s">
        <v>543</v>
      </c>
      <c r="G140" s="39"/>
      <c r="H140" s="39">
        <f t="shared" si="7"/>
        <v>85.68</v>
      </c>
      <c r="I140" s="39">
        <v>79.8</v>
      </c>
      <c r="J140" s="55">
        <v>0.9953</v>
      </c>
      <c r="K140" s="39">
        <f t="shared" si="5"/>
        <v>79.42493999999999</v>
      </c>
      <c r="L140" s="39">
        <f t="shared" si="6"/>
        <v>82.55247</v>
      </c>
    </row>
    <row r="141" spans="1:12" ht="30" customHeight="1">
      <c r="A141" s="32" t="s">
        <v>565</v>
      </c>
      <c r="B141" s="42">
        <v>411522210922</v>
      </c>
      <c r="C141" s="40" t="s">
        <v>566</v>
      </c>
      <c r="D141" s="41" t="s">
        <v>463</v>
      </c>
      <c r="E141" s="37" t="s">
        <v>464</v>
      </c>
      <c r="F141" s="58" t="s">
        <v>567</v>
      </c>
      <c r="G141" s="39"/>
      <c r="H141" s="39">
        <f t="shared" si="7"/>
        <v>82</v>
      </c>
      <c r="I141" s="47">
        <v>80.8</v>
      </c>
      <c r="J141" s="54">
        <v>1.0259</v>
      </c>
      <c r="K141" s="39">
        <f t="shared" si="5"/>
        <v>82.89272</v>
      </c>
      <c r="L141" s="39">
        <f t="shared" si="6"/>
        <v>82.44636</v>
      </c>
    </row>
    <row r="142" spans="1:12" ht="30" customHeight="1">
      <c r="A142" s="32" t="s">
        <v>568</v>
      </c>
      <c r="B142" s="33">
        <v>411522210105</v>
      </c>
      <c r="C142" s="37" t="s">
        <v>569</v>
      </c>
      <c r="D142" s="41" t="s">
        <v>463</v>
      </c>
      <c r="E142" s="37" t="s">
        <v>464</v>
      </c>
      <c r="F142" s="58" t="s">
        <v>570</v>
      </c>
      <c r="G142" s="39"/>
      <c r="H142" s="39">
        <f t="shared" si="7"/>
        <v>83.04</v>
      </c>
      <c r="I142" s="39">
        <v>82.4</v>
      </c>
      <c r="J142" s="55">
        <v>0.9913</v>
      </c>
      <c r="K142" s="39">
        <f t="shared" si="5"/>
        <v>81.68312</v>
      </c>
      <c r="L142" s="39">
        <f t="shared" si="6"/>
        <v>82.36156</v>
      </c>
    </row>
    <row r="143" spans="1:12" ht="30" customHeight="1">
      <c r="A143" s="32" t="s">
        <v>571</v>
      </c>
      <c r="B143" s="42">
        <v>411522211030</v>
      </c>
      <c r="C143" s="40" t="s">
        <v>572</v>
      </c>
      <c r="D143" s="41" t="s">
        <v>463</v>
      </c>
      <c r="E143" s="37" t="s">
        <v>464</v>
      </c>
      <c r="F143" s="58" t="s">
        <v>573</v>
      </c>
      <c r="G143" s="39"/>
      <c r="H143" s="39">
        <f t="shared" si="7"/>
        <v>84.16</v>
      </c>
      <c r="I143" s="47">
        <v>79.6</v>
      </c>
      <c r="J143" s="54">
        <v>1.0095</v>
      </c>
      <c r="K143" s="39">
        <f t="shared" si="5"/>
        <v>80.3562</v>
      </c>
      <c r="L143" s="39">
        <f t="shared" si="6"/>
        <v>82.2581</v>
      </c>
    </row>
    <row r="144" spans="1:12" ht="30" customHeight="1">
      <c r="A144" s="32" t="s">
        <v>574</v>
      </c>
      <c r="B144" s="42">
        <v>411522211010</v>
      </c>
      <c r="C144" s="40" t="s">
        <v>575</v>
      </c>
      <c r="D144" s="41" t="s">
        <v>463</v>
      </c>
      <c r="E144" s="37" t="s">
        <v>464</v>
      </c>
      <c r="F144" s="58" t="s">
        <v>570</v>
      </c>
      <c r="G144" s="39"/>
      <c r="H144" s="39">
        <f t="shared" si="7"/>
        <v>83.04</v>
      </c>
      <c r="I144" s="47">
        <v>80.6</v>
      </c>
      <c r="J144" s="54">
        <v>1.0095</v>
      </c>
      <c r="K144" s="39">
        <f t="shared" si="5"/>
        <v>81.3657</v>
      </c>
      <c r="L144" s="39">
        <f t="shared" si="6"/>
        <v>82.20285000000001</v>
      </c>
    </row>
    <row r="145" spans="1:12" ht="30" customHeight="1">
      <c r="A145" s="32" t="s">
        <v>576</v>
      </c>
      <c r="B145" s="42">
        <v>411522211317</v>
      </c>
      <c r="C145" s="40" t="s">
        <v>577</v>
      </c>
      <c r="D145" s="41" t="s">
        <v>463</v>
      </c>
      <c r="E145" s="37" t="s">
        <v>464</v>
      </c>
      <c r="F145" s="58" t="s">
        <v>562</v>
      </c>
      <c r="G145" s="39"/>
      <c r="H145" s="39">
        <f t="shared" si="7"/>
        <v>85.44</v>
      </c>
      <c r="I145" s="47">
        <v>81</v>
      </c>
      <c r="J145" s="54">
        <v>0.974</v>
      </c>
      <c r="K145" s="39">
        <f t="shared" si="5"/>
        <v>78.89399999999999</v>
      </c>
      <c r="L145" s="39">
        <f t="shared" si="6"/>
        <v>82.167</v>
      </c>
    </row>
    <row r="146" spans="1:12" ht="30" customHeight="1">
      <c r="A146" s="32" t="s">
        <v>578</v>
      </c>
      <c r="B146" s="33">
        <v>411522210605</v>
      </c>
      <c r="C146" s="37" t="s">
        <v>579</v>
      </c>
      <c r="D146" s="41" t="s">
        <v>463</v>
      </c>
      <c r="E146" s="37" t="s">
        <v>464</v>
      </c>
      <c r="F146" s="58" t="s">
        <v>299</v>
      </c>
      <c r="G146" s="39"/>
      <c r="H146" s="39">
        <f t="shared" si="7"/>
        <v>81.52</v>
      </c>
      <c r="I146" s="39">
        <v>82.2</v>
      </c>
      <c r="J146" s="55">
        <v>1.0057</v>
      </c>
      <c r="K146" s="39">
        <f t="shared" si="5"/>
        <v>82.66854000000001</v>
      </c>
      <c r="L146" s="39">
        <f t="shared" si="6"/>
        <v>82.09427</v>
      </c>
    </row>
    <row r="147" spans="1:12" ht="30" customHeight="1">
      <c r="A147" s="32" t="s">
        <v>580</v>
      </c>
      <c r="B147" s="33">
        <v>411522210407</v>
      </c>
      <c r="C147" s="37" t="s">
        <v>581</v>
      </c>
      <c r="D147" s="41" t="s">
        <v>463</v>
      </c>
      <c r="E147" s="37" t="s">
        <v>464</v>
      </c>
      <c r="F147" s="58" t="s">
        <v>582</v>
      </c>
      <c r="G147" s="39"/>
      <c r="H147" s="39">
        <f t="shared" si="7"/>
        <v>84.56</v>
      </c>
      <c r="I147" s="39">
        <v>80</v>
      </c>
      <c r="J147" s="55">
        <v>0.9953</v>
      </c>
      <c r="K147" s="39">
        <f t="shared" si="5"/>
        <v>79.624</v>
      </c>
      <c r="L147" s="39">
        <f t="shared" si="6"/>
        <v>82.092</v>
      </c>
    </row>
    <row r="148" spans="1:12" ht="30" customHeight="1">
      <c r="A148" s="32" t="s">
        <v>583</v>
      </c>
      <c r="B148" s="42">
        <v>411522210807</v>
      </c>
      <c r="C148" s="40" t="s">
        <v>584</v>
      </c>
      <c r="D148" s="41" t="s">
        <v>463</v>
      </c>
      <c r="E148" s="37" t="s">
        <v>464</v>
      </c>
      <c r="F148" s="58" t="s">
        <v>567</v>
      </c>
      <c r="G148" s="39"/>
      <c r="H148" s="39">
        <f t="shared" si="7"/>
        <v>82</v>
      </c>
      <c r="I148" s="47">
        <v>80</v>
      </c>
      <c r="J148" s="54">
        <v>1.0259</v>
      </c>
      <c r="K148" s="39">
        <f t="shared" si="5"/>
        <v>82.072</v>
      </c>
      <c r="L148" s="39">
        <f t="shared" si="6"/>
        <v>82.036</v>
      </c>
    </row>
    <row r="149" spans="1:12" ht="30" customHeight="1">
      <c r="A149" s="32" t="s">
        <v>585</v>
      </c>
      <c r="B149" s="33">
        <v>411522210413</v>
      </c>
      <c r="C149" s="37" t="s">
        <v>586</v>
      </c>
      <c r="D149" s="41" t="s">
        <v>463</v>
      </c>
      <c r="E149" s="37" t="s">
        <v>464</v>
      </c>
      <c r="F149" s="58" t="s">
        <v>587</v>
      </c>
      <c r="G149" s="39"/>
      <c r="H149" s="39">
        <f t="shared" si="7"/>
        <v>84.64</v>
      </c>
      <c r="I149" s="39">
        <v>79.8</v>
      </c>
      <c r="J149" s="55">
        <v>0.9953</v>
      </c>
      <c r="K149" s="39">
        <f t="shared" si="5"/>
        <v>79.42493999999999</v>
      </c>
      <c r="L149" s="39">
        <f t="shared" si="6"/>
        <v>82.03246999999999</v>
      </c>
    </row>
    <row r="150" spans="1:12" ht="30" customHeight="1">
      <c r="A150" s="32" t="s">
        <v>588</v>
      </c>
      <c r="B150" s="33">
        <v>411522210412</v>
      </c>
      <c r="C150" s="37" t="s">
        <v>589</v>
      </c>
      <c r="D150" s="41" t="s">
        <v>463</v>
      </c>
      <c r="E150" s="37" t="s">
        <v>464</v>
      </c>
      <c r="F150" s="58" t="s">
        <v>590</v>
      </c>
      <c r="G150" s="39"/>
      <c r="H150" s="39">
        <f t="shared" si="7"/>
        <v>82.56</v>
      </c>
      <c r="I150" s="39">
        <v>81.8</v>
      </c>
      <c r="J150" s="55">
        <v>0.9953</v>
      </c>
      <c r="K150" s="39">
        <f t="shared" si="5"/>
        <v>81.41554</v>
      </c>
      <c r="L150" s="39">
        <f t="shared" si="6"/>
        <v>81.98777</v>
      </c>
    </row>
    <row r="151" spans="1:12" ht="30" customHeight="1">
      <c r="A151" s="32" t="s">
        <v>591</v>
      </c>
      <c r="B151" s="42">
        <v>411522211305</v>
      </c>
      <c r="C151" s="40" t="s">
        <v>592</v>
      </c>
      <c r="D151" s="41" t="s">
        <v>463</v>
      </c>
      <c r="E151" s="37" t="s">
        <v>464</v>
      </c>
      <c r="F151" s="58" t="s">
        <v>593</v>
      </c>
      <c r="G151" s="39"/>
      <c r="H151" s="39">
        <f t="shared" si="7"/>
        <v>85.04</v>
      </c>
      <c r="I151" s="47">
        <v>81</v>
      </c>
      <c r="J151" s="54">
        <v>0.974</v>
      </c>
      <c r="K151" s="39">
        <f t="shared" si="5"/>
        <v>78.89399999999999</v>
      </c>
      <c r="L151" s="39">
        <f t="shared" si="6"/>
        <v>81.967</v>
      </c>
    </row>
    <row r="152" spans="1:12" ht="30" customHeight="1">
      <c r="A152" s="32" t="s">
        <v>594</v>
      </c>
      <c r="B152" s="33">
        <v>411522210422</v>
      </c>
      <c r="C152" s="37" t="s">
        <v>595</v>
      </c>
      <c r="D152" s="41" t="s">
        <v>463</v>
      </c>
      <c r="E152" s="37" t="s">
        <v>464</v>
      </c>
      <c r="F152" s="58" t="s">
        <v>538</v>
      </c>
      <c r="G152" s="39"/>
      <c r="H152" s="39">
        <f t="shared" si="7"/>
        <v>83.44</v>
      </c>
      <c r="I152" s="39">
        <v>80</v>
      </c>
      <c r="J152" s="55">
        <v>1.0057</v>
      </c>
      <c r="K152" s="39">
        <f t="shared" si="5"/>
        <v>80.456</v>
      </c>
      <c r="L152" s="39">
        <f t="shared" si="6"/>
        <v>81.94800000000001</v>
      </c>
    </row>
    <row r="153" spans="1:12" ht="30" customHeight="1">
      <c r="A153" s="32" t="s">
        <v>596</v>
      </c>
      <c r="B153" s="42">
        <v>411522211110</v>
      </c>
      <c r="C153" s="40" t="s">
        <v>597</v>
      </c>
      <c r="D153" s="41" t="s">
        <v>463</v>
      </c>
      <c r="E153" s="37" t="s">
        <v>464</v>
      </c>
      <c r="F153" s="58" t="s">
        <v>598</v>
      </c>
      <c r="G153" s="39"/>
      <c r="H153" s="39">
        <f t="shared" si="7"/>
        <v>81.92</v>
      </c>
      <c r="I153" s="47">
        <v>84</v>
      </c>
      <c r="J153" s="54">
        <v>0.974</v>
      </c>
      <c r="K153" s="39">
        <f t="shared" si="5"/>
        <v>81.816</v>
      </c>
      <c r="L153" s="39">
        <f t="shared" si="6"/>
        <v>81.868</v>
      </c>
    </row>
    <row r="154" spans="1:12" ht="30" customHeight="1">
      <c r="A154" s="32" t="s">
        <v>599</v>
      </c>
      <c r="B154" s="42">
        <v>411522210817</v>
      </c>
      <c r="C154" s="40" t="s">
        <v>600</v>
      </c>
      <c r="D154" s="41" t="s">
        <v>463</v>
      </c>
      <c r="E154" s="37" t="s">
        <v>464</v>
      </c>
      <c r="F154" s="58" t="s">
        <v>502</v>
      </c>
      <c r="G154" s="39"/>
      <c r="H154" s="39">
        <f t="shared" si="7"/>
        <v>84.8</v>
      </c>
      <c r="I154" s="47">
        <v>76.8</v>
      </c>
      <c r="J154" s="54">
        <v>1.0259</v>
      </c>
      <c r="K154" s="39">
        <f t="shared" si="5"/>
        <v>78.78912</v>
      </c>
      <c r="L154" s="39">
        <f t="shared" si="6"/>
        <v>81.79455999999999</v>
      </c>
    </row>
    <row r="155" spans="1:12" ht="30" customHeight="1">
      <c r="A155" s="32" t="s">
        <v>601</v>
      </c>
      <c r="B155" s="33">
        <v>411522210406</v>
      </c>
      <c r="C155" s="37" t="s">
        <v>602</v>
      </c>
      <c r="D155" s="41" t="s">
        <v>463</v>
      </c>
      <c r="E155" s="37" t="s">
        <v>464</v>
      </c>
      <c r="F155" s="58" t="s">
        <v>559</v>
      </c>
      <c r="G155" s="39"/>
      <c r="H155" s="39">
        <f t="shared" si="7"/>
        <v>82.16</v>
      </c>
      <c r="I155" s="39">
        <v>81.8</v>
      </c>
      <c r="J155" s="55">
        <v>0.9953</v>
      </c>
      <c r="K155" s="39">
        <f t="shared" si="5"/>
        <v>81.41554</v>
      </c>
      <c r="L155" s="39">
        <f t="shared" si="6"/>
        <v>81.78777</v>
      </c>
    </row>
    <row r="156" spans="1:12" ht="30" customHeight="1">
      <c r="A156" s="32" t="s">
        <v>603</v>
      </c>
      <c r="B156" s="33">
        <v>411522210613</v>
      </c>
      <c r="C156" s="37" t="s">
        <v>604</v>
      </c>
      <c r="D156" s="41" t="s">
        <v>463</v>
      </c>
      <c r="E156" s="37" t="s">
        <v>464</v>
      </c>
      <c r="F156" s="58" t="s">
        <v>605</v>
      </c>
      <c r="G156" s="39"/>
      <c r="H156" s="39">
        <f t="shared" si="7"/>
        <v>83.68</v>
      </c>
      <c r="I156" s="39">
        <v>79.8</v>
      </c>
      <c r="J156" s="55">
        <v>1</v>
      </c>
      <c r="K156" s="39">
        <f t="shared" si="5"/>
        <v>79.8</v>
      </c>
      <c r="L156" s="39">
        <f t="shared" si="6"/>
        <v>81.74000000000001</v>
      </c>
    </row>
    <row r="157" spans="1:12" ht="30" customHeight="1">
      <c r="A157" s="32" t="s">
        <v>606</v>
      </c>
      <c r="B157" s="33">
        <v>411522210305</v>
      </c>
      <c r="C157" s="37" t="s">
        <v>607</v>
      </c>
      <c r="D157" s="41" t="s">
        <v>463</v>
      </c>
      <c r="E157" s="37" t="s">
        <v>464</v>
      </c>
      <c r="F157" s="58" t="s">
        <v>170</v>
      </c>
      <c r="G157" s="39"/>
      <c r="H157" s="39">
        <f t="shared" si="7"/>
        <v>84</v>
      </c>
      <c r="I157" s="39">
        <v>79.8</v>
      </c>
      <c r="J157" s="55">
        <v>0.9953</v>
      </c>
      <c r="K157" s="39">
        <f t="shared" si="5"/>
        <v>79.42493999999999</v>
      </c>
      <c r="L157" s="39">
        <f t="shared" si="6"/>
        <v>81.71247</v>
      </c>
    </row>
    <row r="158" spans="1:12" ht="30" customHeight="1">
      <c r="A158" s="32" t="s">
        <v>608</v>
      </c>
      <c r="B158" s="33">
        <v>411522210323</v>
      </c>
      <c r="C158" s="37" t="s">
        <v>609</v>
      </c>
      <c r="D158" s="41" t="s">
        <v>463</v>
      </c>
      <c r="E158" s="37" t="s">
        <v>464</v>
      </c>
      <c r="F158" s="58" t="s">
        <v>567</v>
      </c>
      <c r="G158" s="39"/>
      <c r="H158" s="39">
        <f t="shared" si="7"/>
        <v>82</v>
      </c>
      <c r="I158" s="39">
        <v>81.8</v>
      </c>
      <c r="J158" s="55">
        <v>0.9953</v>
      </c>
      <c r="K158" s="39">
        <f t="shared" si="5"/>
        <v>81.41554</v>
      </c>
      <c r="L158" s="39">
        <f t="shared" si="6"/>
        <v>81.70777</v>
      </c>
    </row>
    <row r="159" spans="1:12" ht="30" customHeight="1">
      <c r="A159" s="32" t="s">
        <v>610</v>
      </c>
      <c r="B159" s="33">
        <v>411522210107</v>
      </c>
      <c r="C159" s="37" t="s">
        <v>611</v>
      </c>
      <c r="D159" s="41" t="s">
        <v>463</v>
      </c>
      <c r="E159" s="37" t="s">
        <v>464</v>
      </c>
      <c r="F159" s="58" t="s">
        <v>612</v>
      </c>
      <c r="G159" s="39"/>
      <c r="H159" s="39">
        <f t="shared" si="7"/>
        <v>83.36</v>
      </c>
      <c r="I159" s="39">
        <v>80.6</v>
      </c>
      <c r="J159" s="55">
        <v>0.9913</v>
      </c>
      <c r="K159" s="39">
        <f t="shared" si="5"/>
        <v>79.89877999999999</v>
      </c>
      <c r="L159" s="39">
        <f t="shared" si="6"/>
        <v>81.62939</v>
      </c>
    </row>
    <row r="160" spans="1:12" ht="30" customHeight="1">
      <c r="A160" s="32" t="s">
        <v>613</v>
      </c>
      <c r="B160" s="33">
        <v>411522210229</v>
      </c>
      <c r="C160" s="37" t="s">
        <v>614</v>
      </c>
      <c r="D160" s="41" t="s">
        <v>463</v>
      </c>
      <c r="E160" s="37" t="s">
        <v>464</v>
      </c>
      <c r="F160" s="58" t="s">
        <v>615</v>
      </c>
      <c r="G160" s="39"/>
      <c r="H160" s="39">
        <f t="shared" si="7"/>
        <v>83.92</v>
      </c>
      <c r="I160" s="39">
        <v>79.6</v>
      </c>
      <c r="J160" s="55">
        <v>0.9953</v>
      </c>
      <c r="K160" s="39">
        <f t="shared" si="5"/>
        <v>79.22587999999999</v>
      </c>
      <c r="L160" s="39">
        <f t="shared" si="6"/>
        <v>81.57293999999999</v>
      </c>
    </row>
    <row r="161" spans="1:12" ht="30" customHeight="1">
      <c r="A161" s="32" t="s">
        <v>616</v>
      </c>
      <c r="B161" s="33">
        <v>411522210420</v>
      </c>
      <c r="C161" s="37" t="s">
        <v>617</v>
      </c>
      <c r="D161" s="41" t="s">
        <v>463</v>
      </c>
      <c r="E161" s="37" t="s">
        <v>464</v>
      </c>
      <c r="F161" s="58" t="s">
        <v>139</v>
      </c>
      <c r="G161" s="39"/>
      <c r="H161" s="39">
        <f t="shared" si="7"/>
        <v>81.68</v>
      </c>
      <c r="I161" s="39">
        <v>81</v>
      </c>
      <c r="J161" s="55">
        <v>1.0057</v>
      </c>
      <c r="K161" s="39">
        <f t="shared" si="5"/>
        <v>81.46170000000001</v>
      </c>
      <c r="L161" s="39">
        <f t="shared" si="6"/>
        <v>81.57085000000001</v>
      </c>
    </row>
    <row r="162" spans="1:12" ht="30" customHeight="1">
      <c r="A162" s="32" t="s">
        <v>618</v>
      </c>
      <c r="B162" s="42">
        <v>411522211019</v>
      </c>
      <c r="C162" s="40" t="s">
        <v>619</v>
      </c>
      <c r="D162" s="41" t="s">
        <v>463</v>
      </c>
      <c r="E162" s="37" t="s">
        <v>464</v>
      </c>
      <c r="F162" s="58" t="s">
        <v>620</v>
      </c>
      <c r="G162" s="39"/>
      <c r="H162" s="39">
        <f t="shared" si="7"/>
        <v>79.52</v>
      </c>
      <c r="I162" s="47">
        <v>82.8</v>
      </c>
      <c r="J162" s="54">
        <v>1.0095</v>
      </c>
      <c r="K162" s="39">
        <f t="shared" si="5"/>
        <v>83.5866</v>
      </c>
      <c r="L162" s="39">
        <f t="shared" si="6"/>
        <v>81.55330000000001</v>
      </c>
    </row>
    <row r="163" spans="1:12" ht="30" customHeight="1">
      <c r="A163" s="32" t="s">
        <v>621</v>
      </c>
      <c r="B163" s="33">
        <v>411522210414</v>
      </c>
      <c r="C163" s="37" t="s">
        <v>622</v>
      </c>
      <c r="D163" s="41" t="s">
        <v>463</v>
      </c>
      <c r="E163" s="37" t="s">
        <v>464</v>
      </c>
      <c r="F163" s="58" t="s">
        <v>205</v>
      </c>
      <c r="G163" s="39"/>
      <c r="H163" s="39">
        <f t="shared" si="7"/>
        <v>83.84</v>
      </c>
      <c r="I163" s="39">
        <v>78.8</v>
      </c>
      <c r="J163" s="55">
        <v>1.0057</v>
      </c>
      <c r="K163" s="39">
        <f t="shared" si="5"/>
        <v>79.24916</v>
      </c>
      <c r="L163" s="39">
        <f t="shared" si="6"/>
        <v>81.54458</v>
      </c>
    </row>
    <row r="164" spans="1:12" ht="30" customHeight="1">
      <c r="A164" s="32" t="s">
        <v>623</v>
      </c>
      <c r="B164" s="33">
        <v>411522210104</v>
      </c>
      <c r="C164" s="37" t="s">
        <v>624</v>
      </c>
      <c r="D164" s="41" t="s">
        <v>463</v>
      </c>
      <c r="E164" s="37" t="s">
        <v>464</v>
      </c>
      <c r="F164" s="58" t="s">
        <v>625</v>
      </c>
      <c r="G164" s="39"/>
      <c r="H164" s="39">
        <f t="shared" si="7"/>
        <v>81.36</v>
      </c>
      <c r="I164" s="39">
        <v>82.4</v>
      </c>
      <c r="J164" s="55">
        <v>0.9913</v>
      </c>
      <c r="K164" s="39">
        <f t="shared" si="5"/>
        <v>81.68312</v>
      </c>
      <c r="L164" s="39">
        <f t="shared" si="6"/>
        <v>81.52156</v>
      </c>
    </row>
    <row r="165" spans="1:12" ht="30" customHeight="1">
      <c r="A165" s="32" t="s">
        <v>626</v>
      </c>
      <c r="B165" s="33">
        <v>411522210617</v>
      </c>
      <c r="C165" s="40" t="s">
        <v>627</v>
      </c>
      <c r="D165" s="41" t="s">
        <v>463</v>
      </c>
      <c r="E165" s="37" t="s">
        <v>464</v>
      </c>
      <c r="F165" s="58" t="s">
        <v>195</v>
      </c>
      <c r="G165" s="39"/>
      <c r="H165" s="39">
        <f t="shared" si="7"/>
        <v>80</v>
      </c>
      <c r="I165" s="47">
        <v>83</v>
      </c>
      <c r="J165" s="55">
        <v>1</v>
      </c>
      <c r="K165" s="39">
        <f aca="true" t="shared" si="8" ref="K165:K228">I165*J165</f>
        <v>83</v>
      </c>
      <c r="L165" s="39">
        <f aca="true" t="shared" si="9" ref="L165:L228">H165*0.5+K165*0.5</f>
        <v>81.5</v>
      </c>
    </row>
    <row r="166" spans="1:12" ht="30" customHeight="1">
      <c r="A166" s="32" t="s">
        <v>628</v>
      </c>
      <c r="B166" s="33">
        <v>411522210508</v>
      </c>
      <c r="C166" s="37" t="s">
        <v>629</v>
      </c>
      <c r="D166" s="41" t="s">
        <v>463</v>
      </c>
      <c r="E166" s="37" t="s">
        <v>464</v>
      </c>
      <c r="F166" s="58" t="s">
        <v>630</v>
      </c>
      <c r="G166" s="39"/>
      <c r="H166" s="39">
        <f t="shared" si="7"/>
        <v>80.72</v>
      </c>
      <c r="I166" s="39">
        <v>81.8</v>
      </c>
      <c r="J166" s="55">
        <v>1.0057</v>
      </c>
      <c r="K166" s="39">
        <f t="shared" si="8"/>
        <v>82.26626</v>
      </c>
      <c r="L166" s="39">
        <f t="shared" si="9"/>
        <v>81.49313000000001</v>
      </c>
    </row>
    <row r="167" spans="1:12" ht="30" customHeight="1">
      <c r="A167" s="32" t="s">
        <v>631</v>
      </c>
      <c r="B167" s="33">
        <v>411522210507</v>
      </c>
      <c r="C167" s="37" t="s">
        <v>632</v>
      </c>
      <c r="D167" s="41" t="s">
        <v>463</v>
      </c>
      <c r="E167" s="37" t="s">
        <v>464</v>
      </c>
      <c r="F167" s="58" t="s">
        <v>633</v>
      </c>
      <c r="G167" s="39"/>
      <c r="H167" s="39">
        <f t="shared" si="7"/>
        <v>83.28</v>
      </c>
      <c r="I167" s="39">
        <v>79</v>
      </c>
      <c r="J167" s="55">
        <v>1.0057</v>
      </c>
      <c r="K167" s="39">
        <f t="shared" si="8"/>
        <v>79.4503</v>
      </c>
      <c r="L167" s="39">
        <f t="shared" si="9"/>
        <v>81.36515</v>
      </c>
    </row>
    <row r="168" spans="1:12" ht="30" customHeight="1">
      <c r="A168" s="32" t="s">
        <v>634</v>
      </c>
      <c r="B168" s="33">
        <v>411522210101</v>
      </c>
      <c r="C168" s="32" t="s">
        <v>635</v>
      </c>
      <c r="D168" s="41" t="s">
        <v>463</v>
      </c>
      <c r="E168" s="37" t="s">
        <v>464</v>
      </c>
      <c r="F168" s="58" t="s">
        <v>598</v>
      </c>
      <c r="G168" s="39"/>
      <c r="H168" s="39">
        <f t="shared" si="7"/>
        <v>81.92</v>
      </c>
      <c r="I168" s="39">
        <v>81.4</v>
      </c>
      <c r="J168" s="55">
        <v>0.9913</v>
      </c>
      <c r="K168" s="39">
        <f t="shared" si="8"/>
        <v>80.69182</v>
      </c>
      <c r="L168" s="39">
        <f t="shared" si="9"/>
        <v>81.30591000000001</v>
      </c>
    </row>
    <row r="169" spans="1:12" ht="30" customHeight="1">
      <c r="A169" s="32" t="s">
        <v>636</v>
      </c>
      <c r="B169" s="42">
        <v>411522210924</v>
      </c>
      <c r="C169" s="40" t="s">
        <v>637</v>
      </c>
      <c r="D169" s="41" t="s">
        <v>463</v>
      </c>
      <c r="E169" s="37" t="s">
        <v>464</v>
      </c>
      <c r="F169" s="58" t="s">
        <v>570</v>
      </c>
      <c r="G169" s="39"/>
      <c r="H169" s="39">
        <f t="shared" si="7"/>
        <v>83.04</v>
      </c>
      <c r="I169" s="47">
        <v>77.4</v>
      </c>
      <c r="J169" s="54">
        <v>1.0259</v>
      </c>
      <c r="K169" s="39">
        <f t="shared" si="8"/>
        <v>79.40466</v>
      </c>
      <c r="L169" s="39">
        <f t="shared" si="9"/>
        <v>81.22233</v>
      </c>
    </row>
    <row r="170" spans="1:12" ht="30" customHeight="1">
      <c r="A170" s="32" t="s">
        <v>638</v>
      </c>
      <c r="B170" s="33">
        <v>411522210513</v>
      </c>
      <c r="C170" s="37" t="s">
        <v>639</v>
      </c>
      <c r="D170" s="41" t="s">
        <v>463</v>
      </c>
      <c r="E170" s="37" t="s">
        <v>464</v>
      </c>
      <c r="F170" s="58" t="s">
        <v>559</v>
      </c>
      <c r="G170" s="39"/>
      <c r="H170" s="39">
        <f t="shared" si="7"/>
        <v>82.16</v>
      </c>
      <c r="I170" s="39">
        <v>79.8</v>
      </c>
      <c r="J170" s="55">
        <v>1.0057</v>
      </c>
      <c r="K170" s="39">
        <f t="shared" si="8"/>
        <v>80.25486</v>
      </c>
      <c r="L170" s="39">
        <f t="shared" si="9"/>
        <v>81.20742999999999</v>
      </c>
    </row>
    <row r="171" spans="1:12" ht="30" customHeight="1">
      <c r="A171" s="32" t="s">
        <v>640</v>
      </c>
      <c r="B171" s="42">
        <v>411522211029</v>
      </c>
      <c r="C171" s="40" t="s">
        <v>641</v>
      </c>
      <c r="D171" s="41" t="s">
        <v>463</v>
      </c>
      <c r="E171" s="37" t="s">
        <v>464</v>
      </c>
      <c r="F171" s="58" t="s">
        <v>407</v>
      </c>
      <c r="G171" s="39"/>
      <c r="H171" s="39">
        <f t="shared" si="7"/>
        <v>80.24</v>
      </c>
      <c r="I171" s="47">
        <v>81.4</v>
      </c>
      <c r="J171" s="54">
        <v>1.0095</v>
      </c>
      <c r="K171" s="39">
        <f t="shared" si="8"/>
        <v>82.17330000000001</v>
      </c>
      <c r="L171" s="39">
        <f t="shared" si="9"/>
        <v>81.20665</v>
      </c>
    </row>
    <row r="172" spans="1:12" ht="30" customHeight="1">
      <c r="A172" s="32" t="s">
        <v>642</v>
      </c>
      <c r="B172" s="33">
        <v>411522210206</v>
      </c>
      <c r="C172" s="37" t="s">
        <v>643</v>
      </c>
      <c r="D172" s="41" t="s">
        <v>463</v>
      </c>
      <c r="E172" s="37" t="s">
        <v>464</v>
      </c>
      <c r="F172" s="58" t="s">
        <v>644</v>
      </c>
      <c r="G172" s="39"/>
      <c r="H172" s="39">
        <f t="shared" si="7"/>
        <v>81.28</v>
      </c>
      <c r="I172" s="39">
        <v>81.6</v>
      </c>
      <c r="J172" s="55">
        <v>0.9913</v>
      </c>
      <c r="K172" s="39">
        <f t="shared" si="8"/>
        <v>80.89008</v>
      </c>
      <c r="L172" s="39">
        <f t="shared" si="9"/>
        <v>81.08503999999999</v>
      </c>
    </row>
    <row r="173" spans="1:12" ht="30" customHeight="1">
      <c r="A173" s="32" t="s">
        <v>645</v>
      </c>
      <c r="B173" s="42">
        <v>411522210821</v>
      </c>
      <c r="C173" s="40" t="s">
        <v>646</v>
      </c>
      <c r="D173" s="41" t="s">
        <v>463</v>
      </c>
      <c r="E173" s="37" t="s">
        <v>464</v>
      </c>
      <c r="F173" s="58" t="s">
        <v>573</v>
      </c>
      <c r="G173" s="39"/>
      <c r="H173" s="39">
        <f t="shared" si="7"/>
        <v>84.16</v>
      </c>
      <c r="I173" s="47">
        <v>76</v>
      </c>
      <c r="J173" s="54">
        <v>1.0259</v>
      </c>
      <c r="K173" s="39">
        <f t="shared" si="8"/>
        <v>77.9684</v>
      </c>
      <c r="L173" s="39">
        <f t="shared" si="9"/>
        <v>81.0642</v>
      </c>
    </row>
    <row r="174" spans="1:12" ht="30" customHeight="1">
      <c r="A174" s="32" t="s">
        <v>647</v>
      </c>
      <c r="B174" s="42">
        <v>411522210920</v>
      </c>
      <c r="C174" s="40" t="s">
        <v>648</v>
      </c>
      <c r="D174" s="41" t="s">
        <v>463</v>
      </c>
      <c r="E174" s="37" t="s">
        <v>464</v>
      </c>
      <c r="F174" s="58" t="s">
        <v>649</v>
      </c>
      <c r="G174" s="39"/>
      <c r="H174" s="39">
        <f t="shared" si="7"/>
        <v>81.76</v>
      </c>
      <c r="I174" s="47">
        <v>78.2</v>
      </c>
      <c r="J174" s="54">
        <v>1.0259</v>
      </c>
      <c r="K174" s="39">
        <f t="shared" si="8"/>
        <v>80.22538</v>
      </c>
      <c r="L174" s="39">
        <f t="shared" si="9"/>
        <v>80.99269000000001</v>
      </c>
    </row>
    <row r="175" spans="1:12" ht="30" customHeight="1">
      <c r="A175" s="32" t="s">
        <v>650</v>
      </c>
      <c r="B175" s="33">
        <v>411522210328</v>
      </c>
      <c r="C175" s="37" t="s">
        <v>651</v>
      </c>
      <c r="D175" s="41" t="s">
        <v>463</v>
      </c>
      <c r="E175" s="37" t="s">
        <v>464</v>
      </c>
      <c r="F175" s="58" t="s">
        <v>649</v>
      </c>
      <c r="G175" s="39"/>
      <c r="H175" s="39">
        <f t="shared" si="7"/>
        <v>81.76</v>
      </c>
      <c r="I175" s="39">
        <v>80.6</v>
      </c>
      <c r="J175" s="55">
        <v>0.9953</v>
      </c>
      <c r="K175" s="39">
        <f t="shared" si="8"/>
        <v>80.22117999999999</v>
      </c>
      <c r="L175" s="39">
        <f t="shared" si="9"/>
        <v>80.99059</v>
      </c>
    </row>
    <row r="176" spans="1:12" ht="30" customHeight="1">
      <c r="A176" s="32" t="s">
        <v>652</v>
      </c>
      <c r="B176" s="33">
        <v>411522210604</v>
      </c>
      <c r="C176" s="37" t="s">
        <v>653</v>
      </c>
      <c r="D176" s="41" t="s">
        <v>463</v>
      </c>
      <c r="E176" s="37" t="s">
        <v>464</v>
      </c>
      <c r="F176" s="58" t="s">
        <v>299</v>
      </c>
      <c r="G176" s="39"/>
      <c r="H176" s="39">
        <f t="shared" si="7"/>
        <v>81.52</v>
      </c>
      <c r="I176" s="39">
        <v>80</v>
      </c>
      <c r="J176" s="55">
        <v>1.0057</v>
      </c>
      <c r="K176" s="39">
        <f t="shared" si="8"/>
        <v>80.456</v>
      </c>
      <c r="L176" s="39">
        <f t="shared" si="9"/>
        <v>80.988</v>
      </c>
    </row>
  </sheetData>
  <sheetProtection/>
  <mergeCells count="13">
    <mergeCell ref="A1:L1"/>
    <mergeCell ref="A2:A3"/>
    <mergeCell ref="B2:B3"/>
    <mergeCell ref="C2:C3"/>
    <mergeCell ref="D2:D3"/>
    <mergeCell ref="E2:E3"/>
    <mergeCell ref="F2:F3"/>
    <mergeCell ref="G2:G3"/>
    <mergeCell ref="H2:H3"/>
    <mergeCell ref="I2:I3"/>
    <mergeCell ref="J2:J3"/>
    <mergeCell ref="K2:K3"/>
    <mergeCell ref="L2:L3"/>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26"/>
  <sheetViews>
    <sheetView showZeros="0" defaultGridColor="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654</v>
      </c>
    </row>
    <row r="2" ht="13.5">
      <c r="A2" s="2" t="s">
        <v>655</v>
      </c>
    </row>
    <row r="3" spans="1:3" ht="13.5">
      <c r="A3" s="3" t="s">
        <v>656</v>
      </c>
      <c r="C3" s="4" t="s">
        <v>657</v>
      </c>
    </row>
    <row r="4" ht="12.75">
      <c r="A4" s="3">
        <v>3</v>
      </c>
    </row>
    <row r="6" ht="13.5"/>
    <row r="7" ht="12.75">
      <c r="A7" s="5" t="s">
        <v>658</v>
      </c>
    </row>
    <row r="8" ht="12.75">
      <c r="A8" s="6" t="s">
        <v>659</v>
      </c>
    </row>
    <row r="9" ht="12.75">
      <c r="A9" s="7" t="s">
        <v>660</v>
      </c>
    </row>
    <row r="10" ht="12.75">
      <c r="A10" s="6" t="s">
        <v>661</v>
      </c>
    </row>
    <row r="11" ht="13.5">
      <c r="A11" s="8" t="s">
        <v>662</v>
      </c>
    </row>
    <row r="13" ht="13.5"/>
    <row r="14" ht="13.5">
      <c r="A14" s="4" t="s">
        <v>663</v>
      </c>
    </row>
    <row r="16" ht="13.5"/>
    <row r="17" ht="13.5">
      <c r="C17" s="4" t="s">
        <v>664</v>
      </c>
    </row>
    <row r="20" ht="12.75">
      <c r="A20" s="9" t="s">
        <v>665</v>
      </c>
    </row>
    <row r="26" ht="13.5">
      <c r="C26" s="10" t="s">
        <v>666</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2012-10-29T01:20:51Z</cp:lastPrinted>
  <dcterms:created xsi:type="dcterms:W3CDTF">1996-12-17T01:32:42Z</dcterms:created>
  <dcterms:modified xsi:type="dcterms:W3CDTF">2021-11-02T07:28:33Z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KSORubyTemplate">
    <vt:lpwstr>11</vt:lpwstr>
  </property>
  <property fmtid="{D5CDD505-2E9C-101B-9397-08002B2CF9AE}" pid="5" name="I">
    <vt:lpwstr>88744A5742874346B1ACAD0802B6767C</vt:lpwstr>
  </property>
</Properties>
</file>