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57"/>
  </bookViews>
  <sheets>
    <sheet name="综合成绩汇总表" sheetId="11" r:id="rId1"/>
  </sheets>
  <definedNames>
    <definedName name="_xlnm._FilterDatabase" localSheetId="0" hidden="1">综合成绩汇总表!$A$2:$K$2</definedName>
    <definedName name="_xlnm.Print_Titles" localSheetId="0">综合成绩汇总表!$1:$2</definedName>
  </definedNames>
  <calcPr calcId="144525"/>
</workbook>
</file>

<file path=xl/sharedStrings.xml><?xml version="1.0" encoding="utf-8"?>
<sst xmlns="http://schemas.openxmlformats.org/spreadsheetml/2006/main" count="54" uniqueCount="34">
  <si>
    <t>2021年白沙县第二批引进学科骨干教师招聘面试、业绩评审、综合成绩汇总表</t>
  </si>
  <si>
    <t>序号</t>
  </si>
  <si>
    <t>姓名</t>
  </si>
  <si>
    <t>报考学校</t>
  </si>
  <si>
    <t>报考岗位</t>
  </si>
  <si>
    <t>面试成绩</t>
  </si>
  <si>
    <t>面试成绩*70%</t>
  </si>
  <si>
    <t>业绩评审成绩</t>
  </si>
  <si>
    <t>业绩评审成绩*30%</t>
  </si>
  <si>
    <t>综合成绩</t>
  </si>
  <si>
    <t>排名</t>
  </si>
  <si>
    <t>备注</t>
  </si>
  <si>
    <t>张晓芳</t>
  </si>
  <si>
    <t>牙叉实验学校</t>
  </si>
  <si>
    <t>0101-中学语文</t>
  </si>
  <si>
    <t>郑凤娟</t>
  </si>
  <si>
    <t>冯丽娟</t>
  </si>
  <si>
    <t>吕继娜</t>
  </si>
  <si>
    <t>刘立伟</t>
  </si>
  <si>
    <t>七坊中学</t>
  </si>
  <si>
    <t>0201-中学语文</t>
  </si>
  <si>
    <t>廖春艳</t>
  </si>
  <si>
    <t>首都师范大学附属海南白沙中学</t>
  </si>
  <si>
    <t>0301-中学化学</t>
  </si>
  <si>
    <t>刘运洪</t>
  </si>
  <si>
    <t>马向红</t>
  </si>
  <si>
    <t>0302-中学数学</t>
  </si>
  <si>
    <t>彭帮凯</t>
  </si>
  <si>
    <t>艾秀妍</t>
  </si>
  <si>
    <t>李长伟</t>
  </si>
  <si>
    <t>姜鹏</t>
  </si>
  <si>
    <t>徐海霞</t>
  </si>
  <si>
    <t>鞠胜男</t>
  </si>
  <si>
    <t>0303-中学生物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</si>
</sst>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4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8"/>
      <color indexed="57"/>
      <name val="宋体"/>
      <charset val="134"/>
    </font>
    <font>
      <b/>
      <sz val="11"/>
      <color indexed="57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2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20" borderId="14" applyNumberFormat="0" applyAlignment="0" applyProtection="0">
      <alignment vertical="center"/>
    </xf>
    <xf numFmtId="0" fontId="31" fillId="20" borderId="7" applyNumberFormat="0" applyAlignment="0" applyProtection="0">
      <alignment vertical="center"/>
    </xf>
    <xf numFmtId="0" fontId="32" fillId="22" borderId="15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26" fillId="0" borderId="0">
      <alignment vertical="center"/>
    </xf>
    <xf numFmtId="0" fontId="3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0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37" borderId="5" applyNumberFormat="0" applyAlignment="0" applyProtection="0">
      <alignment vertical="center"/>
    </xf>
    <xf numFmtId="0" fontId="37" fillId="37" borderId="5" applyNumberFormat="0" applyAlignment="0" applyProtection="0">
      <alignment vertical="center"/>
    </xf>
    <xf numFmtId="0" fontId="37" fillId="37" borderId="5" applyNumberFormat="0" applyAlignment="0" applyProtection="0">
      <alignment vertical="center"/>
    </xf>
    <xf numFmtId="0" fontId="26" fillId="38" borderId="18" applyNumberFormat="0" applyFont="0" applyAlignment="0" applyProtection="0">
      <alignment vertical="center"/>
    </xf>
    <xf numFmtId="0" fontId="26" fillId="38" borderId="18" applyNumberFormat="0" applyFont="0" applyAlignment="0" applyProtection="0">
      <alignment vertical="center"/>
    </xf>
    <xf numFmtId="0" fontId="26" fillId="38" borderId="18" applyNumberFormat="0" applyFont="0" applyAlignment="0" applyProtection="0">
      <alignment vertical="center"/>
    </xf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176" fontId="4" fillId="0" borderId="0" xfId="0" applyNumberFormat="1" applyFont="1" applyBorder="1"/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tabSelected="1" workbookViewId="0">
      <selection activeCell="A6" sqref="A6"/>
    </sheetView>
  </sheetViews>
  <sheetFormatPr defaultColWidth="9" defaultRowHeight="47.15" customHeight="1"/>
  <cols>
    <col min="1" max="1" width="6.45833333333333" style="3" customWidth="1"/>
    <col min="2" max="2" width="11.875" style="3" customWidth="1"/>
    <col min="3" max="3" width="19.125" style="3" customWidth="1"/>
    <col min="4" max="4" width="17.875" style="3" customWidth="1"/>
    <col min="5" max="5" width="13" style="3" customWidth="1"/>
    <col min="6" max="6" width="15.375" style="4" customWidth="1"/>
    <col min="7" max="7" width="15" style="4" customWidth="1"/>
    <col min="8" max="8" width="16.625" style="4" customWidth="1"/>
    <col min="9" max="9" width="13" style="4" customWidth="1"/>
    <col min="10" max="10" width="8.75" style="3" customWidth="1"/>
    <col min="11" max="11" width="11.15" style="3" customWidth="1"/>
    <col min="12" max="16384" width="9" style="3"/>
  </cols>
  <sheetData>
    <row r="1" ht="57" customHeight="1" spans="1:11">
      <c r="A1" s="5" t="s">
        <v>0</v>
      </c>
      <c r="B1" s="5"/>
      <c r="C1" s="5"/>
      <c r="D1" s="6"/>
      <c r="E1" s="6"/>
      <c r="F1" s="7"/>
      <c r="G1" s="7"/>
      <c r="H1" s="7"/>
      <c r="I1" s="7"/>
      <c r="J1" s="6"/>
      <c r="K1" s="6"/>
    </row>
    <row r="2" s="1" customFormat="1" ht="48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5" t="s">
        <v>10</v>
      </c>
      <c r="K2" s="8" t="s">
        <v>11</v>
      </c>
    </row>
    <row r="3" s="1" customFormat="1" ht="48" customHeight="1" spans="1:11">
      <c r="A3" s="11">
        <v>1</v>
      </c>
      <c r="B3" s="12" t="s">
        <v>12</v>
      </c>
      <c r="C3" s="11" t="s">
        <v>13</v>
      </c>
      <c r="D3" s="12" t="s">
        <v>14</v>
      </c>
      <c r="E3" s="13">
        <v>81</v>
      </c>
      <c r="F3" s="13">
        <f>E3*0.7</f>
        <v>56.7</v>
      </c>
      <c r="G3" s="13">
        <v>86</v>
      </c>
      <c r="H3" s="13">
        <f>G3*0.3</f>
        <v>25.8</v>
      </c>
      <c r="I3" s="13">
        <f>F3+H3</f>
        <v>82.5</v>
      </c>
      <c r="J3" s="11">
        <v>1</v>
      </c>
      <c r="K3" s="11"/>
    </row>
    <row r="4" s="1" customFormat="1" ht="48" customHeight="1" spans="1:11">
      <c r="A4" s="11">
        <v>2</v>
      </c>
      <c r="B4" s="12" t="s">
        <v>15</v>
      </c>
      <c r="C4" s="11" t="s">
        <v>13</v>
      </c>
      <c r="D4" s="12" t="s">
        <v>14</v>
      </c>
      <c r="E4" s="13">
        <v>73.33</v>
      </c>
      <c r="F4" s="13">
        <f>E4*0.7</f>
        <v>51.331</v>
      </c>
      <c r="G4" s="13">
        <v>88</v>
      </c>
      <c r="H4" s="13">
        <f>G4*0.3</f>
        <v>26.4</v>
      </c>
      <c r="I4" s="13">
        <f>F4+H4</f>
        <v>77.731</v>
      </c>
      <c r="J4" s="11">
        <v>2</v>
      </c>
      <c r="K4" s="11"/>
    </row>
    <row r="5" s="1" customFormat="1" ht="48" customHeight="1" spans="1:11">
      <c r="A5" s="11">
        <v>3</v>
      </c>
      <c r="B5" s="12" t="s">
        <v>16</v>
      </c>
      <c r="C5" s="11" t="s">
        <v>13</v>
      </c>
      <c r="D5" s="12" t="s">
        <v>14</v>
      </c>
      <c r="E5" s="13">
        <v>72</v>
      </c>
      <c r="F5" s="13">
        <f>E5*0.7</f>
        <v>50.4</v>
      </c>
      <c r="G5" s="13">
        <v>68</v>
      </c>
      <c r="H5" s="13">
        <f>G5*0.3</f>
        <v>20.4</v>
      </c>
      <c r="I5" s="13">
        <f>F5+H5</f>
        <v>70.8</v>
      </c>
      <c r="J5" s="11">
        <v>3</v>
      </c>
      <c r="K5" s="11"/>
    </row>
    <row r="6" s="1" customFormat="1" ht="48" customHeight="1" spans="1:11">
      <c r="A6" s="11">
        <v>4</v>
      </c>
      <c r="B6" s="12" t="s">
        <v>17</v>
      </c>
      <c r="C6" s="11" t="s">
        <v>13</v>
      </c>
      <c r="D6" s="12" t="s">
        <v>14</v>
      </c>
      <c r="E6" s="13">
        <v>66.67</v>
      </c>
      <c r="F6" s="13">
        <f>E6*0.7</f>
        <v>46.669</v>
      </c>
      <c r="G6" s="13">
        <v>35</v>
      </c>
      <c r="H6" s="13">
        <f>G6*0.3</f>
        <v>10.5</v>
      </c>
      <c r="I6" s="13">
        <f>F6+H6</f>
        <v>57.169</v>
      </c>
      <c r="J6" s="11">
        <v>4</v>
      </c>
      <c r="K6" s="11"/>
    </row>
    <row r="7" s="1" customFormat="1" ht="48" customHeight="1" spans="1:11">
      <c r="A7" s="11">
        <v>5</v>
      </c>
      <c r="B7" s="12" t="s">
        <v>18</v>
      </c>
      <c r="C7" s="11" t="s">
        <v>19</v>
      </c>
      <c r="D7" s="12" t="s">
        <v>20</v>
      </c>
      <c r="E7" s="13">
        <v>77.67</v>
      </c>
      <c r="F7" s="13">
        <f>E7*0.7</f>
        <v>54.369</v>
      </c>
      <c r="G7" s="13">
        <v>88</v>
      </c>
      <c r="H7" s="13">
        <f>G7*0.3</f>
        <v>26.4</v>
      </c>
      <c r="I7" s="13">
        <f>F7+H7</f>
        <v>80.769</v>
      </c>
      <c r="J7" s="11">
        <v>1</v>
      </c>
      <c r="K7" s="11"/>
    </row>
    <row r="8" s="1" customFormat="1" ht="48" customHeight="1" spans="1:11">
      <c r="A8" s="11">
        <v>6</v>
      </c>
      <c r="B8" s="12" t="s">
        <v>21</v>
      </c>
      <c r="C8" s="14" t="s">
        <v>22</v>
      </c>
      <c r="D8" s="12" t="s">
        <v>23</v>
      </c>
      <c r="E8" s="13">
        <v>70.67</v>
      </c>
      <c r="F8" s="13">
        <f t="shared" ref="F8:F17" si="0">E8*0.7</f>
        <v>49.469</v>
      </c>
      <c r="G8" s="13">
        <v>41.5</v>
      </c>
      <c r="H8" s="13">
        <f t="shared" ref="H8:H16" si="1">G8*0.3</f>
        <v>12.45</v>
      </c>
      <c r="I8" s="13">
        <f t="shared" ref="I8:I17" si="2">F8+H8</f>
        <v>61.919</v>
      </c>
      <c r="J8" s="11">
        <v>1</v>
      </c>
      <c r="K8" s="11"/>
    </row>
    <row r="9" s="1" customFormat="1" ht="48" customHeight="1" spans="1:11">
      <c r="A9" s="11">
        <v>7</v>
      </c>
      <c r="B9" s="12" t="s">
        <v>24</v>
      </c>
      <c r="C9" s="14" t="s">
        <v>22</v>
      </c>
      <c r="D9" s="12" t="s">
        <v>23</v>
      </c>
      <c r="E9" s="13">
        <v>62.33</v>
      </c>
      <c r="F9" s="13">
        <f t="shared" si="0"/>
        <v>43.631</v>
      </c>
      <c r="G9" s="13">
        <v>31</v>
      </c>
      <c r="H9" s="13">
        <f t="shared" si="1"/>
        <v>9.3</v>
      </c>
      <c r="I9" s="13">
        <f t="shared" si="2"/>
        <v>52.931</v>
      </c>
      <c r="J9" s="11">
        <v>2</v>
      </c>
      <c r="K9" s="11"/>
    </row>
    <row r="10" s="1" customFormat="1" ht="48" customHeight="1" spans="1:11">
      <c r="A10" s="11">
        <v>8</v>
      </c>
      <c r="B10" s="12" t="s">
        <v>25</v>
      </c>
      <c r="C10" s="14" t="s">
        <v>22</v>
      </c>
      <c r="D10" s="12" t="s">
        <v>26</v>
      </c>
      <c r="E10" s="13">
        <v>79.67</v>
      </c>
      <c r="F10" s="13">
        <f t="shared" si="0"/>
        <v>55.769</v>
      </c>
      <c r="G10" s="13">
        <v>61.5</v>
      </c>
      <c r="H10" s="13">
        <f t="shared" si="1"/>
        <v>18.45</v>
      </c>
      <c r="I10" s="13">
        <f t="shared" si="2"/>
        <v>74.219</v>
      </c>
      <c r="J10" s="11">
        <v>1</v>
      </c>
      <c r="K10" s="11"/>
    </row>
    <row r="11" s="1" customFormat="1" ht="48" customHeight="1" spans="1:11">
      <c r="A11" s="11">
        <v>9</v>
      </c>
      <c r="B11" s="12" t="s">
        <v>27</v>
      </c>
      <c r="C11" s="14" t="s">
        <v>22</v>
      </c>
      <c r="D11" s="12" t="s">
        <v>26</v>
      </c>
      <c r="E11" s="13">
        <v>81.33</v>
      </c>
      <c r="F11" s="13">
        <f t="shared" si="0"/>
        <v>56.931</v>
      </c>
      <c r="G11" s="13">
        <v>55</v>
      </c>
      <c r="H11" s="13">
        <f t="shared" si="1"/>
        <v>16.5</v>
      </c>
      <c r="I11" s="13">
        <f t="shared" si="2"/>
        <v>73.431</v>
      </c>
      <c r="J11" s="11">
        <v>2</v>
      </c>
      <c r="K11" s="11"/>
    </row>
    <row r="12" s="1" customFormat="1" ht="48" customHeight="1" spans="1:11">
      <c r="A12" s="11">
        <v>10</v>
      </c>
      <c r="B12" s="12" t="s">
        <v>28</v>
      </c>
      <c r="C12" s="14" t="s">
        <v>22</v>
      </c>
      <c r="D12" s="12" t="s">
        <v>26</v>
      </c>
      <c r="E12" s="13">
        <v>75.33</v>
      </c>
      <c r="F12" s="13">
        <f t="shared" si="0"/>
        <v>52.731</v>
      </c>
      <c r="G12" s="13">
        <v>56</v>
      </c>
      <c r="H12" s="13">
        <f t="shared" si="1"/>
        <v>16.8</v>
      </c>
      <c r="I12" s="13">
        <f t="shared" si="2"/>
        <v>69.531</v>
      </c>
      <c r="J12" s="11">
        <v>3</v>
      </c>
      <c r="K12" s="11"/>
    </row>
    <row r="13" s="1" customFormat="1" ht="48" customHeight="1" spans="1:11">
      <c r="A13" s="11">
        <v>11</v>
      </c>
      <c r="B13" s="12" t="s">
        <v>29</v>
      </c>
      <c r="C13" s="14" t="s">
        <v>22</v>
      </c>
      <c r="D13" s="12" t="s">
        <v>26</v>
      </c>
      <c r="E13" s="13">
        <v>75</v>
      </c>
      <c r="F13" s="13">
        <f t="shared" si="0"/>
        <v>52.5</v>
      </c>
      <c r="G13" s="13">
        <v>56.5</v>
      </c>
      <c r="H13" s="13">
        <f t="shared" si="1"/>
        <v>16.95</v>
      </c>
      <c r="I13" s="13">
        <f t="shared" si="2"/>
        <v>69.45</v>
      </c>
      <c r="J13" s="11">
        <v>4</v>
      </c>
      <c r="K13" s="11"/>
    </row>
    <row r="14" s="1" customFormat="1" ht="48" customHeight="1" spans="1:11">
      <c r="A14" s="11">
        <v>12</v>
      </c>
      <c r="B14" s="12" t="s">
        <v>30</v>
      </c>
      <c r="C14" s="14" t="s">
        <v>22</v>
      </c>
      <c r="D14" s="12" t="s">
        <v>26</v>
      </c>
      <c r="E14" s="13">
        <v>70.67</v>
      </c>
      <c r="F14" s="13">
        <f t="shared" si="0"/>
        <v>49.469</v>
      </c>
      <c r="G14" s="13">
        <v>60</v>
      </c>
      <c r="H14" s="13">
        <f t="shared" si="1"/>
        <v>18</v>
      </c>
      <c r="I14" s="13">
        <f t="shared" si="2"/>
        <v>67.469</v>
      </c>
      <c r="J14" s="11">
        <v>5</v>
      </c>
      <c r="K14" s="11"/>
    </row>
    <row r="15" s="1" customFormat="1" ht="48" customHeight="1" spans="1:11">
      <c r="A15" s="11">
        <v>13</v>
      </c>
      <c r="B15" s="12" t="s">
        <v>31</v>
      </c>
      <c r="C15" s="14" t="s">
        <v>22</v>
      </c>
      <c r="D15" s="12" t="s">
        <v>26</v>
      </c>
      <c r="E15" s="13">
        <v>75.67</v>
      </c>
      <c r="F15" s="13">
        <f t="shared" si="0"/>
        <v>52.969</v>
      </c>
      <c r="G15" s="13">
        <v>40</v>
      </c>
      <c r="H15" s="13">
        <f t="shared" si="1"/>
        <v>12</v>
      </c>
      <c r="I15" s="13">
        <f t="shared" si="2"/>
        <v>64.969</v>
      </c>
      <c r="J15" s="11">
        <v>6</v>
      </c>
      <c r="K15" s="11"/>
    </row>
    <row r="16" s="1" customFormat="1" ht="48" customHeight="1" spans="1:11">
      <c r="A16" s="11">
        <v>14</v>
      </c>
      <c r="B16" s="12" t="s">
        <v>32</v>
      </c>
      <c r="C16" s="14" t="s">
        <v>22</v>
      </c>
      <c r="D16" s="12" t="s">
        <v>33</v>
      </c>
      <c r="E16" s="13">
        <v>78.33</v>
      </c>
      <c r="F16" s="13">
        <f t="shared" si="0"/>
        <v>54.831</v>
      </c>
      <c r="G16" s="13">
        <v>33.5</v>
      </c>
      <c r="H16" s="13">
        <f t="shared" si="1"/>
        <v>10.05</v>
      </c>
      <c r="I16" s="13">
        <f t="shared" si="2"/>
        <v>64.881</v>
      </c>
      <c r="J16" s="11">
        <v>1</v>
      </c>
      <c r="K16" s="11"/>
    </row>
    <row r="17" s="2" customFormat="1" ht="32.05" customHeight="1"/>
    <row r="18" s="2" customFormat="1" ht="37.85" customHeight="1"/>
    <row r="19" s="2" customFormat="1" ht="37.85" customHeight="1"/>
    <row r="20" s="2" customFormat="1" ht="37.85" customHeight="1"/>
    <row r="21" s="2" customFormat="1" ht="37.85" customHeight="1"/>
    <row r="22" s="2" customFormat="1" ht="37.85" customHeight="1"/>
    <row r="23" s="2" customFormat="1" ht="37.85" customHeight="1"/>
    <row r="24" s="2" customFormat="1" ht="37.85" customHeight="1"/>
    <row r="25" s="2" customFormat="1" ht="37.85" customHeight="1"/>
    <row r="26" s="2" customFormat="1" ht="37.85" customHeight="1"/>
    <row r="27" s="2" customFormat="1" ht="37.85" customHeight="1"/>
    <row r="28" s="2" customFormat="1" ht="37.85" customHeight="1"/>
    <row r="29" s="2" customFormat="1" ht="37.85" customHeight="1"/>
    <row r="30" s="2" customFormat="1" ht="37.85" customHeight="1"/>
    <row r="31" s="2" customFormat="1" ht="37.85" customHeight="1"/>
    <row r="32" s="2" customFormat="1" ht="37.85" customHeight="1"/>
    <row r="33" s="2" customFormat="1" ht="37.85" customHeight="1"/>
    <row r="34" s="2" customFormat="1" ht="37.85" customHeight="1"/>
  </sheetData>
  <mergeCells count="1">
    <mergeCell ref="A1:K1"/>
  </mergeCells>
  <printOptions horizontalCentered="1"/>
  <pageMargins left="0.0388888888888889" right="0.0388888888888889" top="0.472222222222222" bottom="0.590277777777778" header="0.314583333333333" footer="0.0784722222222222"/>
  <pageSetup paperSize="9" scale="69" fitToHeight="0" orientation="portrait" horizontalDpi="600"/>
  <headerFooter>
    <oddFooter>&amp;C第 &amp;P 页，共 &amp;N 页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2006-09-16T00:00:00Z</dcterms:created>
  <dcterms:modified xsi:type="dcterms:W3CDTF">2021-10-28T03:01:39Z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false</vt:bool>
  </property>
  <property fmtid="{D5CDD505-2E9C-101B-9397-08002B2CF9AE}" pid="4" name="ICV">
    <vt:lpwstr>F70F26903FAA44BEBFE53249507EBD64</vt:lpwstr>
  </property>
</Properties>
</file>