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12" activeTab="0"/>
  </bookViews>
  <sheets>
    <sheet name="湖北省机关事务管理局" sheetId="1" r:id="rId1"/>
    <sheet name="Sheet1" sheetId="2" r:id="rId2"/>
  </sheets>
  <definedNames>
    <definedName name="湖北省机关事务管理局">'湖北省机关事务管理局'!#REF!</definedName>
  </definedNames>
  <calcPr fullCalcOnLoad="1"/>
</workbook>
</file>

<file path=xl/sharedStrings.xml><?xml version="1.0" encoding="utf-8"?>
<sst xmlns="http://schemas.openxmlformats.org/spreadsheetml/2006/main" count="215" uniqueCount="139">
  <si>
    <t>招聘单位名称</t>
  </si>
  <si>
    <t>岗位代码</t>
  </si>
  <si>
    <t>岗位名称</t>
  </si>
  <si>
    <t>姓名</t>
  </si>
  <si>
    <t>准考证号</t>
  </si>
  <si>
    <t>笔试
成绩</t>
  </si>
  <si>
    <t>面试
成绩</t>
  </si>
  <si>
    <t>面试
折算分
（60%）</t>
  </si>
  <si>
    <t>总成绩</t>
  </si>
  <si>
    <t>职位
名次</t>
  </si>
  <si>
    <t>备注</t>
  </si>
  <si>
    <t>湖北省省直机关供暖中心</t>
  </si>
  <si>
    <t>42000106100421001</t>
  </si>
  <si>
    <t>财务人员</t>
  </si>
  <si>
    <t>胡晓溪</t>
  </si>
  <si>
    <t>2142300507125</t>
  </si>
  <si>
    <t>廖淑慧</t>
  </si>
  <si>
    <t>2142300510521</t>
  </si>
  <si>
    <t>张媛</t>
  </si>
  <si>
    <t>2142300507207</t>
  </si>
  <si>
    <t>42000106100421002</t>
  </si>
  <si>
    <t>锅炉操作员</t>
  </si>
  <si>
    <t>李严</t>
  </si>
  <si>
    <t>1142300317129</t>
  </si>
  <si>
    <t>梁诗雨</t>
  </si>
  <si>
    <t>1142300314228</t>
  </si>
  <si>
    <t>刘琪</t>
  </si>
  <si>
    <t>1142300313423</t>
  </si>
  <si>
    <t>42000106100421003</t>
  </si>
  <si>
    <t>水质化验员</t>
  </si>
  <si>
    <t>吴佳霖</t>
  </si>
  <si>
    <t>1142300315312</t>
  </si>
  <si>
    <t>向莉</t>
  </si>
  <si>
    <t>1142300313105</t>
  </si>
  <si>
    <t>吴晨</t>
  </si>
  <si>
    <t>1142300311216</t>
  </si>
  <si>
    <t>面试缺考</t>
  </si>
  <si>
    <t>湖北省洪山礼堂管理中心</t>
  </si>
  <si>
    <t>42000106100521001</t>
  </si>
  <si>
    <t>财务会计</t>
  </si>
  <si>
    <t>杨亦然</t>
  </si>
  <si>
    <t>2142300507218</t>
  </si>
  <si>
    <t>范相迪</t>
  </si>
  <si>
    <t>2142300508308</t>
  </si>
  <si>
    <t>胡慧</t>
  </si>
  <si>
    <t>2142300503330</t>
  </si>
  <si>
    <t>42000106100521002</t>
  </si>
  <si>
    <t>策划营销</t>
  </si>
  <si>
    <t>王璐</t>
  </si>
  <si>
    <t>1142300313021</t>
  </si>
  <si>
    <t>吴梦雅</t>
  </si>
  <si>
    <t>1142300311119</t>
  </si>
  <si>
    <t>董文娟</t>
  </si>
  <si>
    <t>1142300310708</t>
  </si>
  <si>
    <t>42000106100521003</t>
  </si>
  <si>
    <t>平面设计</t>
  </si>
  <si>
    <t>吕琪</t>
  </si>
  <si>
    <t>2142300503526</t>
  </si>
  <si>
    <t>曲乐</t>
  </si>
  <si>
    <t>2142300503523</t>
  </si>
  <si>
    <t>石东篱</t>
  </si>
  <si>
    <t>2142300502310</t>
  </si>
  <si>
    <t>湖北省省直住房建设服务中心</t>
  </si>
  <si>
    <t>42000106100721001</t>
  </si>
  <si>
    <t>财务会计岗</t>
  </si>
  <si>
    <t>吕奕霖</t>
  </si>
  <si>
    <t>2142300511512</t>
  </si>
  <si>
    <t>郑震烁</t>
  </si>
  <si>
    <t>2142300501808</t>
  </si>
  <si>
    <t>沈可涵</t>
  </si>
  <si>
    <t>2142300511129</t>
  </si>
  <si>
    <t>湖北省省直园林绿化中心</t>
  </si>
  <si>
    <t>42000106100821001</t>
  </si>
  <si>
    <t>会计</t>
  </si>
  <si>
    <t>肖璇</t>
  </si>
  <si>
    <t>2142300510513</t>
  </si>
  <si>
    <t>陈斌玉</t>
  </si>
  <si>
    <t>2142300508618</t>
  </si>
  <si>
    <t>戴恒芳</t>
  </si>
  <si>
    <t>2142300505629</t>
  </si>
  <si>
    <t>湖北省省直机关综合服务中心</t>
  </si>
  <si>
    <t>42000106100921001</t>
  </si>
  <si>
    <t>食品安全检测</t>
  </si>
  <si>
    <t>袁子</t>
  </si>
  <si>
    <t>1142300316430</t>
  </si>
  <si>
    <t>陈萍</t>
  </si>
  <si>
    <t>1142300315430</t>
  </si>
  <si>
    <t>李丰韬</t>
  </si>
  <si>
    <t>1142300314730</t>
  </si>
  <si>
    <t>柴其栋</t>
  </si>
  <si>
    <t>1142300316024</t>
  </si>
  <si>
    <t>湖北省省直机关第一幼儿园</t>
  </si>
  <si>
    <t>42000106101021001</t>
  </si>
  <si>
    <t>幼儿教师</t>
  </si>
  <si>
    <t>陈景润</t>
  </si>
  <si>
    <t>4142300816119</t>
  </si>
  <si>
    <t>郭思琪</t>
  </si>
  <si>
    <t>4142300816622</t>
  </si>
  <si>
    <t>杨熹雪</t>
  </si>
  <si>
    <t>4142300816117</t>
  </si>
  <si>
    <t>42000106101021002</t>
  </si>
  <si>
    <t>周炎</t>
  </si>
  <si>
    <t>4142300816529</t>
  </si>
  <si>
    <t>孔庆欢</t>
  </si>
  <si>
    <t>4142300816506</t>
  </si>
  <si>
    <t>刘薇</t>
  </si>
  <si>
    <t>4142300816003</t>
  </si>
  <si>
    <t>湖北省省直机关第二幼儿园</t>
  </si>
  <si>
    <t>42000106101121001</t>
  </si>
  <si>
    <t>王慧芹</t>
  </si>
  <si>
    <t>4142300816124</t>
  </si>
  <si>
    <t>吴梦雪</t>
  </si>
  <si>
    <t>4142300816228</t>
  </si>
  <si>
    <t>王欣然</t>
  </si>
  <si>
    <t>4142300816325</t>
  </si>
  <si>
    <t>42000106101121002</t>
  </si>
  <si>
    <t>桂正雯</t>
  </si>
  <si>
    <t>4142300816525</t>
  </si>
  <si>
    <t>袁旻筱</t>
  </si>
  <si>
    <t>4142300816620</t>
  </si>
  <si>
    <t>4142300816515</t>
  </si>
  <si>
    <t>湖北省省直机关第三幼儿园</t>
  </si>
  <si>
    <t>42000106101221001</t>
  </si>
  <si>
    <t>4142300816018</t>
  </si>
  <si>
    <t>沈龙启越</t>
  </si>
  <si>
    <t>4142300816513</t>
  </si>
  <si>
    <t>叶子萱</t>
  </si>
  <si>
    <t>4142300816605</t>
  </si>
  <si>
    <t>42000106101221002</t>
  </si>
  <si>
    <t>温骞</t>
  </si>
  <si>
    <t>4142300816414</t>
  </si>
  <si>
    <t>朱谦</t>
  </si>
  <si>
    <t>4142300816130</t>
  </si>
  <si>
    <t>孙肖</t>
  </si>
  <si>
    <t>4142300816205</t>
  </si>
  <si>
    <t xml:space="preserve">2021年省机关事务局所属事业单位公开招聘工作人员总成绩
</t>
  </si>
  <si>
    <t>方瑞熙</t>
  </si>
  <si>
    <t>总成绩相同，笔试成绩高的考生排名靠前</t>
  </si>
  <si>
    <t>笔试
折算分
（40%）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</si>
</sst>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);[Red]\(0.00\)"/>
  </numFmts>
  <fonts count="54"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9"/>
      <color theme="1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7"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48" fillId="33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quotePrefix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50" fillId="0" borderId="9" xfId="0" applyNumberFormat="1" applyFont="1" applyBorder="1" applyAlignment="1" quotePrefix="1">
      <alignment horizontal="center" vertical="center"/>
    </xf>
    <xf numFmtId="0" fontId="51" fillId="0" borderId="9" xfId="0" applyNumberFormat="1" applyFont="1" applyBorder="1" applyAlignment="1" quotePrefix="1">
      <alignment horizontal="center" vertical="center"/>
    </xf>
    <xf numFmtId="0" fontId="50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77" fontId="51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Fill="1" applyBorder="1" applyAlignment="1" quotePrefix="1">
      <alignment horizontal="center" vertical="center"/>
    </xf>
    <xf numFmtId="0" fontId="50" fillId="0" borderId="9" xfId="0" applyNumberFormat="1" applyFont="1" applyFill="1" applyBorder="1" applyAlignment="1" quotePrefix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50" fillId="0" borderId="9" xfId="0" applyNumberFormat="1" applyFont="1" applyBorder="1" applyAlignment="1" quotePrefix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9" xfId="0" applyNumberFormat="1" applyFont="1" applyFill="1" applyBorder="1" applyAlignment="1" quotePrefix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G2" sqref="G2"/>
    </sheetView>
  </sheetViews>
  <sheetFormatPr defaultColWidth="8.8515625" defaultRowHeight="12"/>
  <cols>
    <col min="1" max="1" width="12.28125" style="2" customWidth="1"/>
    <col min="2" max="2" width="19.140625" style="0" customWidth="1"/>
    <col min="3" max="3" width="11.00390625" style="0" customWidth="1"/>
    <col min="4" max="4" width="8.28125" style="0" customWidth="1"/>
    <col min="5" max="5" width="14.7109375" style="0" customWidth="1"/>
    <col min="6" max="6" width="8.7109375" style="0" customWidth="1"/>
    <col min="7" max="7" width="13.28125" style="3" customWidth="1"/>
    <col min="8" max="8" width="9.7109375" style="4" customWidth="1"/>
    <col min="9" max="9" width="9.28125" style="0" customWidth="1"/>
    <col min="10" max="10" width="11.421875" style="10" customWidth="1"/>
    <col min="12" max="12" width="7.421875" style="0" customWidth="1"/>
  </cols>
  <sheetData>
    <row r="1" spans="1:12" ht="55.5" customHeight="1">
      <c r="A1" s="19" t="s">
        <v>135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67.5" customHeight="1">
      <c r="A2" s="24" t="s">
        <v>0</v>
      </c>
      <c r="B2" s="25" t="s">
        <v>1</v>
      </c>
      <c r="C2" s="25" t="s">
        <v>2</v>
      </c>
      <c r="D2" s="26" t="s">
        <v>3</v>
      </c>
      <c r="E2" s="26" t="s">
        <v>4</v>
      </c>
      <c r="F2" s="6" t="s">
        <v>5</v>
      </c>
      <c r="G2" s="7" t="s">
        <v>138</v>
      </c>
      <c r="H2" s="7" t="s">
        <v>6</v>
      </c>
      <c r="I2" s="7" t="s">
        <v>7</v>
      </c>
      <c r="J2" s="9" t="s">
        <v>8</v>
      </c>
      <c r="K2" s="6" t="s">
        <v>9</v>
      </c>
      <c r="L2" s="8" t="s">
        <v>10</v>
      </c>
    </row>
    <row r="3" spans="1:12" s="1" customFormat="1" ht="24.75" customHeight="1">
      <c r="A3" s="20" t="s">
        <v>11</v>
      </c>
      <c r="B3" s="11" t="s">
        <v>12</v>
      </c>
      <c r="C3" s="5" t="s">
        <v>13</v>
      </c>
      <c r="D3" s="12" t="s">
        <v>14</v>
      </c>
      <c r="E3" s="11" t="s">
        <v>15</v>
      </c>
      <c r="F3" s="13">
        <v>73.3333</v>
      </c>
      <c r="G3" s="13">
        <f>F3*40%</f>
        <v>29.33332</v>
      </c>
      <c r="H3" s="14">
        <v>80.2</v>
      </c>
      <c r="I3" s="14">
        <f>H3*0.6</f>
        <v>48.12</v>
      </c>
      <c r="J3" s="15">
        <f>G3+I3</f>
        <v>77.45331999999999</v>
      </c>
      <c r="K3" s="14">
        <v>1</v>
      </c>
      <c r="L3" s="14"/>
    </row>
    <row r="4" spans="1:12" s="1" customFormat="1" ht="24.75" customHeight="1">
      <c r="A4" s="21"/>
      <c r="B4" s="11" t="s">
        <v>12</v>
      </c>
      <c r="C4" s="5" t="s">
        <v>13</v>
      </c>
      <c r="D4" s="12" t="s">
        <v>18</v>
      </c>
      <c r="E4" s="11" t="s">
        <v>19</v>
      </c>
      <c r="F4" s="13">
        <v>70</v>
      </c>
      <c r="G4" s="13">
        <f>F4*40%</f>
        <v>28</v>
      </c>
      <c r="H4" s="14">
        <v>79.8</v>
      </c>
      <c r="I4" s="14">
        <f>H4*0.6</f>
        <v>47.879999999999995</v>
      </c>
      <c r="J4" s="15">
        <f>G4+I4</f>
        <v>75.88</v>
      </c>
      <c r="K4" s="14">
        <v>2</v>
      </c>
      <c r="L4" s="14"/>
    </row>
    <row r="5" spans="1:12" s="1" customFormat="1" ht="24.75" customHeight="1">
      <c r="A5" s="21"/>
      <c r="B5" s="11" t="s">
        <v>12</v>
      </c>
      <c r="C5" s="5" t="s">
        <v>13</v>
      </c>
      <c r="D5" s="12" t="s">
        <v>16</v>
      </c>
      <c r="E5" s="11" t="s">
        <v>17</v>
      </c>
      <c r="F5" s="13">
        <v>71</v>
      </c>
      <c r="G5" s="13">
        <f>F5*40%</f>
        <v>28.400000000000002</v>
      </c>
      <c r="H5" s="14">
        <v>78.4</v>
      </c>
      <c r="I5" s="14">
        <f>H5*0.6</f>
        <v>47.04</v>
      </c>
      <c r="J5" s="15">
        <f>G5+I5</f>
        <v>75.44</v>
      </c>
      <c r="K5" s="14">
        <v>3</v>
      </c>
      <c r="L5" s="14"/>
    </row>
    <row r="6" spans="1:12" s="1" customFormat="1" ht="24.75" customHeight="1">
      <c r="A6" s="21"/>
      <c r="B6" s="11" t="s">
        <v>20</v>
      </c>
      <c r="C6" s="5" t="s">
        <v>21</v>
      </c>
      <c r="D6" s="12" t="s">
        <v>22</v>
      </c>
      <c r="E6" s="11" t="s">
        <v>23</v>
      </c>
      <c r="F6" s="13">
        <v>64.6667</v>
      </c>
      <c r="G6" s="13">
        <f aca="true" t="shared" si="0" ref="G6:G48">F6*40%</f>
        <v>25.866680000000002</v>
      </c>
      <c r="H6" s="14">
        <v>76.4</v>
      </c>
      <c r="I6" s="14">
        <f aca="true" t="shared" si="1" ref="I6:I48">H6*0.6</f>
        <v>45.84</v>
      </c>
      <c r="J6" s="15">
        <f aca="true" t="shared" si="2" ref="J6:J48">G6+I6</f>
        <v>71.70668</v>
      </c>
      <c r="K6" s="14">
        <v>1</v>
      </c>
      <c r="L6" s="14"/>
    </row>
    <row r="7" spans="1:12" s="1" customFormat="1" ht="24.75" customHeight="1">
      <c r="A7" s="21"/>
      <c r="B7" s="11" t="s">
        <v>20</v>
      </c>
      <c r="C7" s="5" t="s">
        <v>21</v>
      </c>
      <c r="D7" s="12" t="s">
        <v>24</v>
      </c>
      <c r="E7" s="11" t="s">
        <v>25</v>
      </c>
      <c r="F7" s="13">
        <v>55.6667</v>
      </c>
      <c r="G7" s="13">
        <f t="shared" si="0"/>
        <v>22.26668</v>
      </c>
      <c r="H7" s="14">
        <v>77.4</v>
      </c>
      <c r="I7" s="14">
        <f t="shared" si="1"/>
        <v>46.440000000000005</v>
      </c>
      <c r="J7" s="15">
        <f t="shared" si="2"/>
        <v>68.70668</v>
      </c>
      <c r="K7" s="14">
        <v>2</v>
      </c>
      <c r="L7" s="14"/>
    </row>
    <row r="8" spans="1:12" s="1" customFormat="1" ht="24.75" customHeight="1">
      <c r="A8" s="21"/>
      <c r="B8" s="11" t="s">
        <v>20</v>
      </c>
      <c r="C8" s="5" t="s">
        <v>21</v>
      </c>
      <c r="D8" s="12" t="s">
        <v>26</v>
      </c>
      <c r="E8" s="11" t="s">
        <v>27</v>
      </c>
      <c r="F8" s="13">
        <v>54.6667</v>
      </c>
      <c r="G8" s="13">
        <f t="shared" si="0"/>
        <v>21.866680000000002</v>
      </c>
      <c r="H8" s="14">
        <v>76.2</v>
      </c>
      <c r="I8" s="14">
        <f t="shared" si="1"/>
        <v>45.72</v>
      </c>
      <c r="J8" s="15">
        <f t="shared" si="2"/>
        <v>67.58668</v>
      </c>
      <c r="K8" s="14">
        <v>3</v>
      </c>
      <c r="L8" s="14"/>
    </row>
    <row r="9" spans="1:12" s="1" customFormat="1" ht="24.75" customHeight="1">
      <c r="A9" s="21"/>
      <c r="B9" s="11" t="s">
        <v>28</v>
      </c>
      <c r="C9" s="5" t="s">
        <v>29</v>
      </c>
      <c r="D9" s="12" t="s">
        <v>30</v>
      </c>
      <c r="E9" s="11" t="s">
        <v>31</v>
      </c>
      <c r="F9" s="13">
        <v>67.1667</v>
      </c>
      <c r="G9" s="13">
        <f t="shared" si="0"/>
        <v>26.866680000000002</v>
      </c>
      <c r="H9" s="14">
        <v>73.6</v>
      </c>
      <c r="I9" s="14">
        <f t="shared" si="1"/>
        <v>44.16</v>
      </c>
      <c r="J9" s="15">
        <f>G9+I9</f>
        <v>71.02668</v>
      </c>
      <c r="K9" s="14">
        <v>1</v>
      </c>
      <c r="L9" s="14"/>
    </row>
    <row r="10" spans="1:12" s="1" customFormat="1" ht="24.75" customHeight="1">
      <c r="A10" s="21"/>
      <c r="B10" s="11" t="s">
        <v>28</v>
      </c>
      <c r="C10" s="5" t="s">
        <v>29</v>
      </c>
      <c r="D10" s="12" t="s">
        <v>32</v>
      </c>
      <c r="E10" s="11" t="s">
        <v>33</v>
      </c>
      <c r="F10" s="13">
        <v>59.5</v>
      </c>
      <c r="G10" s="13">
        <f t="shared" si="0"/>
        <v>23.8</v>
      </c>
      <c r="H10" s="14">
        <v>74.6</v>
      </c>
      <c r="I10" s="14">
        <f t="shared" si="1"/>
        <v>44.76</v>
      </c>
      <c r="J10" s="15">
        <f t="shared" si="2"/>
        <v>68.56</v>
      </c>
      <c r="K10" s="14">
        <v>2</v>
      </c>
      <c r="L10" s="14"/>
    </row>
    <row r="11" spans="1:12" s="1" customFormat="1" ht="24.75" customHeight="1">
      <c r="A11" s="21"/>
      <c r="B11" s="11" t="s">
        <v>28</v>
      </c>
      <c r="C11" s="5" t="s">
        <v>29</v>
      </c>
      <c r="D11" s="16" t="s">
        <v>34</v>
      </c>
      <c r="E11" s="17" t="s">
        <v>35</v>
      </c>
      <c r="F11" s="18">
        <v>59</v>
      </c>
      <c r="G11" s="13">
        <f t="shared" si="0"/>
        <v>23.6</v>
      </c>
      <c r="H11" s="14" t="s">
        <v>36</v>
      </c>
      <c r="I11" s="14" t="s">
        <v>36</v>
      </c>
      <c r="J11" s="15" t="s">
        <v>36</v>
      </c>
      <c r="K11" s="14"/>
      <c r="L11" s="14"/>
    </row>
    <row r="12" spans="1:12" s="1" customFormat="1" ht="24.75" customHeight="1">
      <c r="A12" s="20" t="s">
        <v>37</v>
      </c>
      <c r="B12" s="11" t="s">
        <v>38</v>
      </c>
      <c r="C12" s="5" t="s">
        <v>39</v>
      </c>
      <c r="D12" s="16" t="s">
        <v>40</v>
      </c>
      <c r="E12" s="17" t="s">
        <v>41</v>
      </c>
      <c r="F12" s="18">
        <v>80</v>
      </c>
      <c r="G12" s="13">
        <f t="shared" si="0"/>
        <v>32</v>
      </c>
      <c r="H12" s="14">
        <v>85.8</v>
      </c>
      <c r="I12" s="14">
        <f t="shared" si="1"/>
        <v>51.48</v>
      </c>
      <c r="J12" s="15">
        <f t="shared" si="2"/>
        <v>83.47999999999999</v>
      </c>
      <c r="K12" s="14">
        <v>1</v>
      </c>
      <c r="L12" s="14"/>
    </row>
    <row r="13" spans="1:12" s="1" customFormat="1" ht="24.75" customHeight="1">
      <c r="A13" s="21"/>
      <c r="B13" s="11" t="s">
        <v>38</v>
      </c>
      <c r="C13" s="5" t="s">
        <v>39</v>
      </c>
      <c r="D13" s="16" t="s">
        <v>42</v>
      </c>
      <c r="E13" s="17" t="s">
        <v>43</v>
      </c>
      <c r="F13" s="18">
        <v>74.8333</v>
      </c>
      <c r="G13" s="13">
        <f t="shared" si="0"/>
        <v>29.93332</v>
      </c>
      <c r="H13" s="14" t="s">
        <v>36</v>
      </c>
      <c r="I13" s="14" t="s">
        <v>36</v>
      </c>
      <c r="J13" s="15" t="s">
        <v>36</v>
      </c>
      <c r="K13" s="14"/>
      <c r="L13" s="14"/>
    </row>
    <row r="14" spans="1:12" s="1" customFormat="1" ht="24.75" customHeight="1">
      <c r="A14" s="21"/>
      <c r="B14" s="11" t="s">
        <v>38</v>
      </c>
      <c r="C14" s="5" t="s">
        <v>39</v>
      </c>
      <c r="D14" s="16" t="s">
        <v>44</v>
      </c>
      <c r="E14" s="17" t="s">
        <v>45</v>
      </c>
      <c r="F14" s="18">
        <v>69.6667</v>
      </c>
      <c r="G14" s="13">
        <f t="shared" si="0"/>
        <v>27.866680000000002</v>
      </c>
      <c r="H14" s="14" t="s">
        <v>36</v>
      </c>
      <c r="I14" s="14" t="s">
        <v>36</v>
      </c>
      <c r="J14" s="15" t="s">
        <v>36</v>
      </c>
      <c r="K14" s="14"/>
      <c r="L14" s="14"/>
    </row>
    <row r="15" spans="1:12" s="1" customFormat="1" ht="24.75" customHeight="1">
      <c r="A15" s="21"/>
      <c r="B15" s="11" t="s">
        <v>46</v>
      </c>
      <c r="C15" s="5" t="s">
        <v>47</v>
      </c>
      <c r="D15" s="16" t="s">
        <v>48</v>
      </c>
      <c r="E15" s="17" t="s">
        <v>49</v>
      </c>
      <c r="F15" s="18">
        <v>77.1667</v>
      </c>
      <c r="G15" s="13">
        <f t="shared" si="0"/>
        <v>30.866680000000002</v>
      </c>
      <c r="H15" s="14">
        <v>79.8</v>
      </c>
      <c r="I15" s="14">
        <f t="shared" si="1"/>
        <v>47.879999999999995</v>
      </c>
      <c r="J15" s="15">
        <f t="shared" si="2"/>
        <v>78.74668</v>
      </c>
      <c r="K15" s="14">
        <v>1</v>
      </c>
      <c r="L15" s="14"/>
    </row>
    <row r="16" spans="1:12" s="1" customFormat="1" ht="24.75" customHeight="1">
      <c r="A16" s="21"/>
      <c r="B16" s="11" t="s">
        <v>46</v>
      </c>
      <c r="C16" s="5" t="s">
        <v>47</v>
      </c>
      <c r="D16" s="16" t="s">
        <v>50</v>
      </c>
      <c r="E16" s="17" t="s">
        <v>51</v>
      </c>
      <c r="F16" s="18">
        <v>71.5</v>
      </c>
      <c r="G16" s="13">
        <f t="shared" si="0"/>
        <v>28.6</v>
      </c>
      <c r="H16" s="14">
        <v>80</v>
      </c>
      <c r="I16" s="14">
        <f t="shared" si="1"/>
        <v>48</v>
      </c>
      <c r="J16" s="15">
        <f t="shared" si="2"/>
        <v>76.6</v>
      </c>
      <c r="K16" s="14">
        <v>2</v>
      </c>
      <c r="L16" s="14"/>
    </row>
    <row r="17" spans="1:12" s="1" customFormat="1" ht="24.75" customHeight="1">
      <c r="A17" s="21"/>
      <c r="B17" s="11" t="s">
        <v>46</v>
      </c>
      <c r="C17" s="5" t="s">
        <v>47</v>
      </c>
      <c r="D17" s="16" t="s">
        <v>52</v>
      </c>
      <c r="E17" s="17" t="s">
        <v>53</v>
      </c>
      <c r="F17" s="18">
        <v>67.8333</v>
      </c>
      <c r="G17" s="13">
        <f t="shared" si="0"/>
        <v>27.133319999999998</v>
      </c>
      <c r="H17" s="14">
        <v>78.4</v>
      </c>
      <c r="I17" s="14">
        <f t="shared" si="1"/>
        <v>47.04</v>
      </c>
      <c r="J17" s="15">
        <f t="shared" si="2"/>
        <v>74.17331999999999</v>
      </c>
      <c r="K17" s="14">
        <v>3</v>
      </c>
      <c r="L17" s="14"/>
    </row>
    <row r="18" spans="1:12" s="1" customFormat="1" ht="24.75" customHeight="1">
      <c r="A18" s="21"/>
      <c r="B18" s="11" t="s">
        <v>54</v>
      </c>
      <c r="C18" s="5" t="s">
        <v>55</v>
      </c>
      <c r="D18" s="16" t="s">
        <v>56</v>
      </c>
      <c r="E18" s="17" t="s">
        <v>57</v>
      </c>
      <c r="F18" s="18">
        <v>74.6667</v>
      </c>
      <c r="G18" s="13">
        <f t="shared" si="0"/>
        <v>29.866680000000002</v>
      </c>
      <c r="H18" s="14">
        <v>78.2</v>
      </c>
      <c r="I18" s="14">
        <f t="shared" si="1"/>
        <v>46.92</v>
      </c>
      <c r="J18" s="15">
        <f t="shared" si="2"/>
        <v>76.78668</v>
      </c>
      <c r="K18" s="14">
        <v>1</v>
      </c>
      <c r="L18" s="22" t="s">
        <v>137</v>
      </c>
    </row>
    <row r="19" spans="1:12" s="1" customFormat="1" ht="24.75" customHeight="1">
      <c r="A19" s="21"/>
      <c r="B19" s="11" t="s">
        <v>54</v>
      </c>
      <c r="C19" s="5" t="s">
        <v>55</v>
      </c>
      <c r="D19" s="16" t="s">
        <v>58</v>
      </c>
      <c r="E19" s="17" t="s">
        <v>59</v>
      </c>
      <c r="F19" s="18">
        <v>70.1667</v>
      </c>
      <c r="G19" s="13">
        <f t="shared" si="0"/>
        <v>28.066680000000005</v>
      </c>
      <c r="H19" s="14">
        <v>81.2</v>
      </c>
      <c r="I19" s="14">
        <f t="shared" si="1"/>
        <v>48.72</v>
      </c>
      <c r="J19" s="15">
        <f t="shared" si="2"/>
        <v>76.78668</v>
      </c>
      <c r="K19" s="14">
        <v>2</v>
      </c>
      <c r="L19" s="23"/>
    </row>
    <row r="20" spans="1:12" s="1" customFormat="1" ht="24.75" customHeight="1">
      <c r="A20" s="21"/>
      <c r="B20" s="11" t="s">
        <v>54</v>
      </c>
      <c r="C20" s="5" t="s">
        <v>55</v>
      </c>
      <c r="D20" s="16" t="s">
        <v>60</v>
      </c>
      <c r="E20" s="17" t="s">
        <v>61</v>
      </c>
      <c r="F20" s="18">
        <v>68.1667</v>
      </c>
      <c r="G20" s="13">
        <f t="shared" si="0"/>
        <v>27.266680000000004</v>
      </c>
      <c r="H20" s="14">
        <v>76.4</v>
      </c>
      <c r="I20" s="14">
        <f t="shared" si="1"/>
        <v>45.84</v>
      </c>
      <c r="J20" s="15">
        <f t="shared" si="2"/>
        <v>73.10668000000001</v>
      </c>
      <c r="K20" s="14">
        <v>3</v>
      </c>
      <c r="L20" s="14"/>
    </row>
    <row r="21" spans="1:12" s="1" customFormat="1" ht="24.75" customHeight="1">
      <c r="A21" s="20" t="s">
        <v>62</v>
      </c>
      <c r="B21" s="11" t="s">
        <v>63</v>
      </c>
      <c r="C21" s="5" t="s">
        <v>64</v>
      </c>
      <c r="D21" s="16" t="s">
        <v>65</v>
      </c>
      <c r="E21" s="17" t="s">
        <v>66</v>
      </c>
      <c r="F21" s="18">
        <v>79.1667</v>
      </c>
      <c r="G21" s="13">
        <f t="shared" si="0"/>
        <v>31.666680000000003</v>
      </c>
      <c r="H21" s="14">
        <v>80.8</v>
      </c>
      <c r="I21" s="14">
        <f t="shared" si="1"/>
        <v>48.48</v>
      </c>
      <c r="J21" s="15">
        <f t="shared" si="2"/>
        <v>80.14668</v>
      </c>
      <c r="K21" s="14">
        <v>1</v>
      </c>
      <c r="L21" s="14"/>
    </row>
    <row r="22" spans="1:12" s="1" customFormat="1" ht="24.75" customHeight="1">
      <c r="A22" s="21"/>
      <c r="B22" s="11" t="s">
        <v>63</v>
      </c>
      <c r="C22" s="5" t="s">
        <v>64</v>
      </c>
      <c r="D22" s="16" t="s">
        <v>67</v>
      </c>
      <c r="E22" s="17" t="s">
        <v>68</v>
      </c>
      <c r="F22" s="18">
        <v>73.3333</v>
      </c>
      <c r="G22" s="13">
        <f t="shared" si="0"/>
        <v>29.33332</v>
      </c>
      <c r="H22" s="14">
        <v>81.8</v>
      </c>
      <c r="I22" s="14">
        <f t="shared" si="1"/>
        <v>49.08</v>
      </c>
      <c r="J22" s="15">
        <f t="shared" si="2"/>
        <v>78.41332</v>
      </c>
      <c r="K22" s="14">
        <v>2</v>
      </c>
      <c r="L22" s="14"/>
    </row>
    <row r="23" spans="1:12" s="1" customFormat="1" ht="24.75" customHeight="1">
      <c r="A23" s="21"/>
      <c r="B23" s="11" t="s">
        <v>63</v>
      </c>
      <c r="C23" s="5" t="s">
        <v>64</v>
      </c>
      <c r="D23" s="16" t="s">
        <v>69</v>
      </c>
      <c r="E23" s="17" t="s">
        <v>70</v>
      </c>
      <c r="F23" s="18">
        <v>72.5</v>
      </c>
      <c r="G23" s="13">
        <f t="shared" si="0"/>
        <v>29</v>
      </c>
      <c r="H23" s="14">
        <v>80.8</v>
      </c>
      <c r="I23" s="14">
        <f t="shared" si="1"/>
        <v>48.48</v>
      </c>
      <c r="J23" s="15">
        <f t="shared" si="2"/>
        <v>77.47999999999999</v>
      </c>
      <c r="K23" s="14">
        <v>3</v>
      </c>
      <c r="L23" s="14"/>
    </row>
    <row r="24" spans="1:12" s="1" customFormat="1" ht="24.75" customHeight="1">
      <c r="A24" s="20" t="s">
        <v>71</v>
      </c>
      <c r="B24" s="11" t="s">
        <v>72</v>
      </c>
      <c r="C24" s="5" t="s">
        <v>73</v>
      </c>
      <c r="D24" s="16" t="s">
        <v>76</v>
      </c>
      <c r="E24" s="17" t="s">
        <v>77</v>
      </c>
      <c r="F24" s="18">
        <v>72</v>
      </c>
      <c r="G24" s="13">
        <f>F24*40%</f>
        <v>28.8</v>
      </c>
      <c r="H24" s="14">
        <v>82.2</v>
      </c>
      <c r="I24" s="14">
        <f>H24*0.6</f>
        <v>49.32</v>
      </c>
      <c r="J24" s="15">
        <f>G24+I24</f>
        <v>78.12</v>
      </c>
      <c r="K24" s="14">
        <v>1</v>
      </c>
      <c r="L24" s="14"/>
    </row>
    <row r="25" spans="1:12" s="1" customFormat="1" ht="24.75" customHeight="1">
      <c r="A25" s="21"/>
      <c r="B25" s="11" t="s">
        <v>72</v>
      </c>
      <c r="C25" s="5" t="s">
        <v>73</v>
      </c>
      <c r="D25" s="16" t="s">
        <v>74</v>
      </c>
      <c r="E25" s="17" t="s">
        <v>75</v>
      </c>
      <c r="F25" s="18">
        <v>72.8333</v>
      </c>
      <c r="G25" s="13">
        <f>F25*40%</f>
        <v>29.133319999999998</v>
      </c>
      <c r="H25" s="14">
        <v>81</v>
      </c>
      <c r="I25" s="14">
        <f>H25*0.6</f>
        <v>48.6</v>
      </c>
      <c r="J25" s="15">
        <f>G25+I25</f>
        <v>77.73331999999999</v>
      </c>
      <c r="K25" s="14">
        <v>2</v>
      </c>
      <c r="L25" s="14"/>
    </row>
    <row r="26" spans="1:12" s="1" customFormat="1" ht="24.75" customHeight="1">
      <c r="A26" s="21"/>
      <c r="B26" s="11" t="s">
        <v>72</v>
      </c>
      <c r="C26" s="5" t="s">
        <v>73</v>
      </c>
      <c r="D26" s="16" t="s">
        <v>78</v>
      </c>
      <c r="E26" s="17" t="s">
        <v>79</v>
      </c>
      <c r="F26" s="18">
        <v>68.5</v>
      </c>
      <c r="G26" s="13">
        <f t="shared" si="0"/>
        <v>27.400000000000002</v>
      </c>
      <c r="H26" s="14">
        <v>78.6</v>
      </c>
      <c r="I26" s="14">
        <f t="shared" si="1"/>
        <v>47.16</v>
      </c>
      <c r="J26" s="15">
        <f t="shared" si="2"/>
        <v>74.56</v>
      </c>
      <c r="K26" s="14">
        <v>3</v>
      </c>
      <c r="L26" s="14"/>
    </row>
    <row r="27" spans="1:12" s="1" customFormat="1" ht="24.75" customHeight="1">
      <c r="A27" s="20" t="s">
        <v>80</v>
      </c>
      <c r="B27" s="11" t="s">
        <v>81</v>
      </c>
      <c r="C27" s="5" t="s">
        <v>82</v>
      </c>
      <c r="D27" s="16" t="s">
        <v>83</v>
      </c>
      <c r="E27" s="17" t="s">
        <v>84</v>
      </c>
      <c r="F27" s="18">
        <v>76.3333</v>
      </c>
      <c r="G27" s="13">
        <f t="shared" si="0"/>
        <v>30.53332</v>
      </c>
      <c r="H27" s="14">
        <v>79</v>
      </c>
      <c r="I27" s="14">
        <f t="shared" si="1"/>
        <v>47.4</v>
      </c>
      <c r="J27" s="15">
        <f t="shared" si="2"/>
        <v>77.93332</v>
      </c>
      <c r="K27" s="14">
        <v>1</v>
      </c>
      <c r="L27" s="14"/>
    </row>
    <row r="28" spans="1:12" s="1" customFormat="1" ht="24.75" customHeight="1">
      <c r="A28" s="21"/>
      <c r="B28" s="11" t="s">
        <v>81</v>
      </c>
      <c r="C28" s="5" t="s">
        <v>82</v>
      </c>
      <c r="D28" s="16" t="s">
        <v>87</v>
      </c>
      <c r="E28" s="17" t="s">
        <v>88</v>
      </c>
      <c r="F28" s="18">
        <v>71</v>
      </c>
      <c r="G28" s="13">
        <f>F28*40%</f>
        <v>28.400000000000002</v>
      </c>
      <c r="H28" s="14">
        <v>82</v>
      </c>
      <c r="I28" s="14">
        <f>H28*0.6</f>
        <v>49.199999999999996</v>
      </c>
      <c r="J28" s="15">
        <f>G28+I28</f>
        <v>77.6</v>
      </c>
      <c r="K28" s="14">
        <v>2</v>
      </c>
      <c r="L28" s="14"/>
    </row>
    <row r="29" spans="1:12" s="1" customFormat="1" ht="24.75" customHeight="1">
      <c r="A29" s="21"/>
      <c r="B29" s="11" t="s">
        <v>81</v>
      </c>
      <c r="C29" s="5" t="s">
        <v>82</v>
      </c>
      <c r="D29" s="16" t="s">
        <v>85</v>
      </c>
      <c r="E29" s="17" t="s">
        <v>86</v>
      </c>
      <c r="F29" s="18">
        <v>75.6667</v>
      </c>
      <c r="G29" s="13">
        <f>F29*40%</f>
        <v>30.266680000000004</v>
      </c>
      <c r="H29" s="14">
        <v>75</v>
      </c>
      <c r="I29" s="14">
        <f>H29*0.6</f>
        <v>45</v>
      </c>
      <c r="J29" s="15">
        <f>G29+I29</f>
        <v>75.26668000000001</v>
      </c>
      <c r="K29" s="14">
        <v>3</v>
      </c>
      <c r="L29" s="14"/>
    </row>
    <row r="30" spans="1:12" s="1" customFormat="1" ht="24.75" customHeight="1">
      <c r="A30" s="21"/>
      <c r="B30" s="11" t="s">
        <v>81</v>
      </c>
      <c r="C30" s="5" t="s">
        <v>82</v>
      </c>
      <c r="D30" s="16" t="s">
        <v>89</v>
      </c>
      <c r="E30" s="17" t="s">
        <v>90</v>
      </c>
      <c r="F30" s="18">
        <v>71</v>
      </c>
      <c r="G30" s="13">
        <f t="shared" si="0"/>
        <v>28.400000000000002</v>
      </c>
      <c r="H30" s="14">
        <v>74.8</v>
      </c>
      <c r="I30" s="14">
        <f t="shared" si="1"/>
        <v>44.879999999999995</v>
      </c>
      <c r="J30" s="15">
        <f t="shared" si="2"/>
        <v>73.28</v>
      </c>
      <c r="K30" s="14">
        <v>4</v>
      </c>
      <c r="L30" s="14"/>
    </row>
    <row r="31" spans="1:12" s="1" customFormat="1" ht="24.75" customHeight="1">
      <c r="A31" s="20" t="s">
        <v>91</v>
      </c>
      <c r="B31" s="11" t="s">
        <v>92</v>
      </c>
      <c r="C31" s="5" t="s">
        <v>93</v>
      </c>
      <c r="D31" s="16" t="s">
        <v>98</v>
      </c>
      <c r="E31" s="17" t="s">
        <v>99</v>
      </c>
      <c r="F31" s="18">
        <v>59.6667</v>
      </c>
      <c r="G31" s="13">
        <f>F31*40%</f>
        <v>23.866680000000002</v>
      </c>
      <c r="H31" s="14">
        <v>85.24</v>
      </c>
      <c r="I31" s="14">
        <f>H31*0.6</f>
        <v>51.144</v>
      </c>
      <c r="J31" s="15">
        <f>G31+I31</f>
        <v>75.01068000000001</v>
      </c>
      <c r="K31" s="14">
        <v>1</v>
      </c>
      <c r="L31" s="14"/>
    </row>
    <row r="32" spans="1:12" s="1" customFormat="1" ht="24.75" customHeight="1">
      <c r="A32" s="21"/>
      <c r="B32" s="11" t="s">
        <v>92</v>
      </c>
      <c r="C32" s="5" t="s">
        <v>93</v>
      </c>
      <c r="D32" s="16" t="s">
        <v>96</v>
      </c>
      <c r="E32" s="17" t="s">
        <v>97</v>
      </c>
      <c r="F32" s="18">
        <v>61.3333</v>
      </c>
      <c r="G32" s="13">
        <f t="shared" si="0"/>
        <v>24.533320000000003</v>
      </c>
      <c r="H32" s="14">
        <v>83.46</v>
      </c>
      <c r="I32" s="14">
        <f t="shared" si="1"/>
        <v>50.07599999999999</v>
      </c>
      <c r="J32" s="15">
        <f t="shared" si="2"/>
        <v>74.60932</v>
      </c>
      <c r="K32" s="14">
        <v>2</v>
      </c>
      <c r="L32" s="14"/>
    </row>
    <row r="33" spans="1:12" s="1" customFormat="1" ht="24.75" customHeight="1">
      <c r="A33" s="21"/>
      <c r="B33" s="11" t="s">
        <v>92</v>
      </c>
      <c r="C33" s="5" t="s">
        <v>93</v>
      </c>
      <c r="D33" s="16" t="s">
        <v>94</v>
      </c>
      <c r="E33" s="17" t="s">
        <v>95</v>
      </c>
      <c r="F33" s="18">
        <v>65.3333</v>
      </c>
      <c r="G33" s="13">
        <f>F33*40%</f>
        <v>26.133319999999998</v>
      </c>
      <c r="H33" s="14">
        <v>78.12</v>
      </c>
      <c r="I33" s="14">
        <f>H33*0.6</f>
        <v>46.872</v>
      </c>
      <c r="J33" s="15">
        <f>G33+I33</f>
        <v>73.00532</v>
      </c>
      <c r="K33" s="14">
        <v>3</v>
      </c>
      <c r="L33" s="14"/>
    </row>
    <row r="34" spans="1:12" s="1" customFormat="1" ht="24.75" customHeight="1">
      <c r="A34" s="21"/>
      <c r="B34" s="11" t="s">
        <v>100</v>
      </c>
      <c r="C34" s="5" t="s">
        <v>93</v>
      </c>
      <c r="D34" s="16" t="s">
        <v>101</v>
      </c>
      <c r="E34" s="17" t="s">
        <v>102</v>
      </c>
      <c r="F34" s="18">
        <v>61.3333</v>
      </c>
      <c r="G34" s="13">
        <f t="shared" si="0"/>
        <v>24.533320000000003</v>
      </c>
      <c r="H34" s="14">
        <v>80.16</v>
      </c>
      <c r="I34" s="14">
        <f t="shared" si="1"/>
        <v>48.096</v>
      </c>
      <c r="J34" s="15">
        <f t="shared" si="2"/>
        <v>72.62932</v>
      </c>
      <c r="K34" s="14">
        <v>1</v>
      </c>
      <c r="L34" s="14"/>
    </row>
    <row r="35" spans="1:12" s="1" customFormat="1" ht="24.75" customHeight="1">
      <c r="A35" s="21"/>
      <c r="B35" s="11" t="s">
        <v>100</v>
      </c>
      <c r="C35" s="5" t="s">
        <v>93</v>
      </c>
      <c r="D35" s="16" t="s">
        <v>103</v>
      </c>
      <c r="E35" s="17" t="s">
        <v>104</v>
      </c>
      <c r="F35" s="18">
        <v>59.3333</v>
      </c>
      <c r="G35" s="13">
        <f t="shared" si="0"/>
        <v>23.733320000000003</v>
      </c>
      <c r="H35" s="14">
        <v>80.76</v>
      </c>
      <c r="I35" s="14">
        <f t="shared" si="1"/>
        <v>48.456</v>
      </c>
      <c r="J35" s="15">
        <f t="shared" si="2"/>
        <v>72.18932000000001</v>
      </c>
      <c r="K35" s="14">
        <v>2</v>
      </c>
      <c r="L35" s="14"/>
    </row>
    <row r="36" spans="1:12" s="1" customFormat="1" ht="24.75" customHeight="1">
      <c r="A36" s="21"/>
      <c r="B36" s="11" t="s">
        <v>100</v>
      </c>
      <c r="C36" s="5" t="s">
        <v>93</v>
      </c>
      <c r="D36" s="16" t="s">
        <v>105</v>
      </c>
      <c r="E36" s="17" t="s">
        <v>106</v>
      </c>
      <c r="F36" s="18">
        <v>56.1667</v>
      </c>
      <c r="G36" s="13">
        <f t="shared" si="0"/>
        <v>22.46668</v>
      </c>
      <c r="H36" s="14">
        <v>78.16</v>
      </c>
      <c r="I36" s="14">
        <f t="shared" si="1"/>
        <v>46.895999999999994</v>
      </c>
      <c r="J36" s="15">
        <f t="shared" si="2"/>
        <v>69.36268</v>
      </c>
      <c r="K36" s="14">
        <v>3</v>
      </c>
      <c r="L36" s="14"/>
    </row>
    <row r="37" spans="1:12" s="1" customFormat="1" ht="24.75" customHeight="1">
      <c r="A37" s="20" t="s">
        <v>107</v>
      </c>
      <c r="B37" s="11" t="s">
        <v>108</v>
      </c>
      <c r="C37" s="5" t="s">
        <v>93</v>
      </c>
      <c r="D37" s="12" t="s">
        <v>111</v>
      </c>
      <c r="E37" s="11" t="s">
        <v>112</v>
      </c>
      <c r="F37" s="13">
        <v>61</v>
      </c>
      <c r="G37" s="13">
        <f>F37*40%</f>
        <v>24.400000000000002</v>
      </c>
      <c r="H37" s="14">
        <v>85.9</v>
      </c>
      <c r="I37" s="14">
        <f>H37*0.6</f>
        <v>51.54</v>
      </c>
      <c r="J37" s="15">
        <f>G37+I37</f>
        <v>75.94</v>
      </c>
      <c r="K37" s="14">
        <v>1</v>
      </c>
      <c r="L37" s="14"/>
    </row>
    <row r="38" spans="1:12" s="1" customFormat="1" ht="24.75" customHeight="1">
      <c r="A38" s="21"/>
      <c r="B38" s="11" t="s">
        <v>108</v>
      </c>
      <c r="C38" s="5" t="s">
        <v>93</v>
      </c>
      <c r="D38" s="12" t="s">
        <v>113</v>
      </c>
      <c r="E38" s="11" t="s">
        <v>114</v>
      </c>
      <c r="F38" s="13">
        <v>60.5</v>
      </c>
      <c r="G38" s="13">
        <f>F38*40%</f>
        <v>24.200000000000003</v>
      </c>
      <c r="H38" s="14">
        <v>78.02</v>
      </c>
      <c r="I38" s="14">
        <f>H38*0.6</f>
        <v>46.812</v>
      </c>
      <c r="J38" s="15">
        <f>G38+I38</f>
        <v>71.012</v>
      </c>
      <c r="K38" s="14">
        <v>2</v>
      </c>
      <c r="L38" s="14"/>
    </row>
    <row r="39" spans="1:12" s="1" customFormat="1" ht="24.75" customHeight="1">
      <c r="A39" s="21"/>
      <c r="B39" s="11" t="s">
        <v>108</v>
      </c>
      <c r="C39" s="5" t="s">
        <v>93</v>
      </c>
      <c r="D39" s="12" t="s">
        <v>109</v>
      </c>
      <c r="E39" s="11" t="s">
        <v>110</v>
      </c>
      <c r="F39" s="13">
        <v>61</v>
      </c>
      <c r="G39" s="13">
        <f>F39*40%</f>
        <v>24.400000000000002</v>
      </c>
      <c r="H39" s="14">
        <v>76.6</v>
      </c>
      <c r="I39" s="14">
        <f>H39*0.6</f>
        <v>45.959999999999994</v>
      </c>
      <c r="J39" s="15">
        <f>G39+I39</f>
        <v>70.36</v>
      </c>
      <c r="K39" s="14">
        <v>3</v>
      </c>
      <c r="L39" s="14"/>
    </row>
    <row r="40" spans="1:12" s="1" customFormat="1" ht="24.75" customHeight="1">
      <c r="A40" s="21"/>
      <c r="B40" s="11" t="s">
        <v>115</v>
      </c>
      <c r="C40" s="5" t="s">
        <v>93</v>
      </c>
      <c r="D40" s="12" t="s">
        <v>116</v>
      </c>
      <c r="E40" s="11" t="s">
        <v>117</v>
      </c>
      <c r="F40" s="13">
        <v>67.6667</v>
      </c>
      <c r="G40" s="13">
        <f t="shared" si="0"/>
        <v>27.066680000000005</v>
      </c>
      <c r="H40" s="14">
        <v>81</v>
      </c>
      <c r="I40" s="14">
        <f t="shared" si="1"/>
        <v>48.6</v>
      </c>
      <c r="J40" s="15">
        <f t="shared" si="2"/>
        <v>75.66668000000001</v>
      </c>
      <c r="K40" s="14">
        <v>1</v>
      </c>
      <c r="L40" s="14"/>
    </row>
    <row r="41" spans="1:12" s="1" customFormat="1" ht="24.75" customHeight="1">
      <c r="A41" s="21"/>
      <c r="B41" s="11" t="s">
        <v>115</v>
      </c>
      <c r="C41" s="5" t="s">
        <v>93</v>
      </c>
      <c r="D41" s="12" t="s">
        <v>105</v>
      </c>
      <c r="E41" s="11" t="s">
        <v>120</v>
      </c>
      <c r="F41" s="13">
        <v>66</v>
      </c>
      <c r="G41" s="13">
        <f>F41*40%</f>
        <v>26.400000000000002</v>
      </c>
      <c r="H41" s="14">
        <v>71.8</v>
      </c>
      <c r="I41" s="14">
        <f>H41*0.6</f>
        <v>43.08</v>
      </c>
      <c r="J41" s="15">
        <f>G41+I41</f>
        <v>69.48</v>
      </c>
      <c r="K41" s="14">
        <v>2</v>
      </c>
      <c r="L41" s="14"/>
    </row>
    <row r="42" spans="1:12" s="1" customFormat="1" ht="24.75" customHeight="1">
      <c r="A42" s="21"/>
      <c r="B42" s="11" t="s">
        <v>115</v>
      </c>
      <c r="C42" s="5" t="s">
        <v>93</v>
      </c>
      <c r="D42" s="12" t="s">
        <v>118</v>
      </c>
      <c r="E42" s="11" t="s">
        <v>119</v>
      </c>
      <c r="F42" s="13">
        <v>66.5</v>
      </c>
      <c r="G42" s="13">
        <f>F42*40%</f>
        <v>26.6</v>
      </c>
      <c r="H42" s="14">
        <v>68.88</v>
      </c>
      <c r="I42" s="14">
        <f>H42*0.6</f>
        <v>41.327999999999996</v>
      </c>
      <c r="J42" s="15">
        <f>G42+I42</f>
        <v>67.928</v>
      </c>
      <c r="K42" s="14">
        <v>3</v>
      </c>
      <c r="L42" s="14"/>
    </row>
    <row r="43" spans="1:12" s="1" customFormat="1" ht="24.75" customHeight="1">
      <c r="A43" s="20" t="s">
        <v>121</v>
      </c>
      <c r="B43" s="11" t="s">
        <v>122</v>
      </c>
      <c r="C43" s="5" t="s">
        <v>93</v>
      </c>
      <c r="D43" s="12" t="s">
        <v>124</v>
      </c>
      <c r="E43" s="11" t="s">
        <v>125</v>
      </c>
      <c r="F43" s="13">
        <v>64.6667</v>
      </c>
      <c r="G43" s="13">
        <f>F43*40%</f>
        <v>25.866680000000002</v>
      </c>
      <c r="H43" s="14">
        <v>87.7</v>
      </c>
      <c r="I43" s="14">
        <f>H43*0.6</f>
        <v>52.62</v>
      </c>
      <c r="J43" s="15">
        <f>G43+I43</f>
        <v>78.48668</v>
      </c>
      <c r="K43" s="14">
        <v>1</v>
      </c>
      <c r="L43" s="14"/>
    </row>
    <row r="44" spans="1:12" s="1" customFormat="1" ht="24.75" customHeight="1">
      <c r="A44" s="21"/>
      <c r="B44" s="11" t="s">
        <v>122</v>
      </c>
      <c r="C44" s="5" t="s">
        <v>93</v>
      </c>
      <c r="D44" s="12" t="s">
        <v>136</v>
      </c>
      <c r="E44" s="11" t="s">
        <v>123</v>
      </c>
      <c r="F44" s="13">
        <v>65.6667</v>
      </c>
      <c r="G44" s="13">
        <f>F44*40%</f>
        <v>26.266680000000004</v>
      </c>
      <c r="H44" s="14">
        <v>86.44</v>
      </c>
      <c r="I44" s="14">
        <f>H44*0.6</f>
        <v>51.864</v>
      </c>
      <c r="J44" s="15">
        <f>G44+I44</f>
        <v>78.13068</v>
      </c>
      <c r="K44" s="14">
        <v>2</v>
      </c>
      <c r="L44" s="14"/>
    </row>
    <row r="45" spans="1:12" s="1" customFormat="1" ht="24.75" customHeight="1">
      <c r="A45" s="21"/>
      <c r="B45" s="11" t="s">
        <v>122</v>
      </c>
      <c r="C45" s="5" t="s">
        <v>93</v>
      </c>
      <c r="D45" s="12" t="s">
        <v>126</v>
      </c>
      <c r="E45" s="11" t="s">
        <v>127</v>
      </c>
      <c r="F45" s="13">
        <v>64.6667</v>
      </c>
      <c r="G45" s="13">
        <f t="shared" si="0"/>
        <v>25.866680000000002</v>
      </c>
      <c r="H45" s="14">
        <v>77.02</v>
      </c>
      <c r="I45" s="14">
        <f t="shared" si="1"/>
        <v>46.211999999999996</v>
      </c>
      <c r="J45" s="15">
        <f t="shared" si="2"/>
        <v>72.07867999999999</v>
      </c>
      <c r="K45" s="14">
        <v>3</v>
      </c>
      <c r="L45" s="14"/>
    </row>
    <row r="46" spans="1:12" s="1" customFormat="1" ht="24.75" customHeight="1">
      <c r="A46" s="21"/>
      <c r="B46" s="11" t="s">
        <v>128</v>
      </c>
      <c r="C46" s="5" t="s">
        <v>93</v>
      </c>
      <c r="D46" s="12" t="s">
        <v>129</v>
      </c>
      <c r="E46" s="11" t="s">
        <v>130</v>
      </c>
      <c r="F46" s="13">
        <v>61.3333</v>
      </c>
      <c r="G46" s="13">
        <f t="shared" si="0"/>
        <v>24.533320000000003</v>
      </c>
      <c r="H46" s="14">
        <v>86.5</v>
      </c>
      <c r="I46" s="14">
        <f t="shared" si="1"/>
        <v>51.9</v>
      </c>
      <c r="J46" s="15">
        <f t="shared" si="2"/>
        <v>76.43332000000001</v>
      </c>
      <c r="K46" s="14">
        <v>1</v>
      </c>
      <c r="L46" s="14"/>
    </row>
    <row r="47" spans="1:12" s="1" customFormat="1" ht="24.75" customHeight="1">
      <c r="A47" s="21"/>
      <c r="B47" s="11" t="s">
        <v>128</v>
      </c>
      <c r="C47" s="5" t="s">
        <v>93</v>
      </c>
      <c r="D47" s="12" t="s">
        <v>131</v>
      </c>
      <c r="E47" s="11" t="s">
        <v>132</v>
      </c>
      <c r="F47" s="13">
        <v>59.8333</v>
      </c>
      <c r="G47" s="13">
        <f t="shared" si="0"/>
        <v>23.933320000000002</v>
      </c>
      <c r="H47" s="14">
        <v>81.6</v>
      </c>
      <c r="I47" s="14">
        <f t="shared" si="1"/>
        <v>48.959999999999994</v>
      </c>
      <c r="J47" s="15">
        <f t="shared" si="2"/>
        <v>72.89331999999999</v>
      </c>
      <c r="K47" s="14">
        <v>2</v>
      </c>
      <c r="L47" s="14"/>
    </row>
    <row r="48" spans="1:12" s="1" customFormat="1" ht="24.75" customHeight="1">
      <c r="A48" s="21"/>
      <c r="B48" s="11" t="s">
        <v>128</v>
      </c>
      <c r="C48" s="5" t="s">
        <v>93</v>
      </c>
      <c r="D48" s="12" t="s">
        <v>133</v>
      </c>
      <c r="E48" s="11" t="s">
        <v>134</v>
      </c>
      <c r="F48" s="13">
        <v>56.8333</v>
      </c>
      <c r="G48" s="13">
        <f t="shared" si="0"/>
        <v>22.733320000000003</v>
      </c>
      <c r="H48" s="14">
        <v>77.4</v>
      </c>
      <c r="I48" s="14">
        <f t="shared" si="1"/>
        <v>46.440000000000005</v>
      </c>
      <c r="J48" s="15">
        <f t="shared" si="2"/>
        <v>69.17332</v>
      </c>
      <c r="K48" s="14">
        <v>3</v>
      </c>
      <c r="L48" s="14"/>
    </row>
  </sheetData>
  <sheetProtection/>
  <mergeCells count="10">
    <mergeCell ref="A1:L1"/>
    <mergeCell ref="A31:A36"/>
    <mergeCell ref="A37:A42"/>
    <mergeCell ref="A43:A48"/>
    <mergeCell ref="A3:A11"/>
    <mergeCell ref="A12:A20"/>
    <mergeCell ref="A21:A23"/>
    <mergeCell ref="A24:A26"/>
    <mergeCell ref="A27:A30"/>
    <mergeCell ref="L18:L19"/>
  </mergeCells>
  <printOptions/>
  <pageMargins left="0.7513888888888889" right="0.7513888888888889" top="1" bottom="1" header="0.5" footer="0.5"/>
  <pageSetup horizontalDpi="600" verticalDpi="600" orientation="landscape" paperSize="9" r:id="rId1"/>
  <headerFooter scaleWithDoc="0"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2021-09-15T03:45:37Z</cp:lastPrinted>
  <dcterms:created xsi:type="dcterms:W3CDTF">2021-06-17T16:37:15Z</dcterms:created>
  <dcterms:modified xsi:type="dcterms:W3CDTF">2021-09-15T08:15:24Z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EEFB3DFAD4E04E0A9C01406183CB2F60</vt:lpwstr>
  </property>
  <property fmtid="{D5CDD505-2E9C-101B-9397-08002B2CF9AE}" pid="3" name="KSOProductBuildVer">
    <vt:lpwstr>2052-11.8.2.9339</vt:lpwstr>
  </property>
</Properties>
</file>