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420" windowHeight="10200"/>
  </bookViews>
  <sheets>
    <sheet name="管道项目 (3)" sheetId="8" r:id="rId1"/>
  </sheets>
  <externalReferences>
    <externalReference r:id="rId3"/>
    <externalReference r:id="rId4"/>
  </externalReferences>
  <definedNames>
    <definedName name="_xlnm.Print_Titles" localSheetId="0">'管道项目 (3)'!$2:$2</definedName>
    <definedName name="级差">[1]薪酬回归!#REF!</definedName>
    <definedName name="最低薪">[1]薪酬回归!#REF!</definedName>
    <definedName name="最高薪">[1]薪酬回归!#REF!</definedName>
  </definedNames>
  <calcPr calcId="144525"/>
</workbook>
</file>

<file path=xl/sharedStrings.xml><?xml version="1.0" encoding="utf-8"?>
<sst xmlns="http://schemas.openxmlformats.org/spreadsheetml/2006/main" count="174" uniqueCount="123">
  <si>
    <t>附件:                             2021年河南省天然气管网有限公司社会招聘计划汇总表</t>
  </si>
  <si>
    <t>序号</t>
  </si>
  <si>
    <t>部门</t>
  </si>
  <si>
    <t>岗位名称</t>
  </si>
  <si>
    <t>招聘人数</t>
  </si>
  <si>
    <t>学历</t>
  </si>
  <si>
    <t>专业</t>
  </si>
  <si>
    <t>职称/资格证</t>
  </si>
  <si>
    <t>年龄</t>
  </si>
  <si>
    <t>工作经验</t>
  </si>
  <si>
    <t>主要岗位职责描述</t>
  </si>
  <si>
    <t>南阳</t>
  </si>
  <si>
    <t>周口</t>
  </si>
  <si>
    <t>濮阳</t>
  </si>
  <si>
    <t>三门峡</t>
  </si>
  <si>
    <t>洛阳</t>
  </si>
  <si>
    <t>信阳</t>
  </si>
  <si>
    <t>平顶山</t>
  </si>
  <si>
    <t>驻马店</t>
  </si>
  <si>
    <t>河南省内</t>
  </si>
  <si>
    <t>计划财务部</t>
  </si>
  <si>
    <t>部门负责人</t>
  </si>
  <si>
    <t>本科及以上</t>
  </si>
  <si>
    <t>经济、会计、金融等</t>
  </si>
  <si>
    <t>中级以上职称，CPA优先</t>
  </si>
  <si>
    <t>40岁以下</t>
  </si>
  <si>
    <t>8年及以上基建项目财务管理经验；2年及以上管理工作经验；中共党员优先</t>
  </si>
  <si>
    <t>财务预算管理、财务分析、成本管理、资金管理、融资担保、会计核算、业务结算、税务筹划、资产台账管理、资产评估等</t>
  </si>
  <si>
    <t>会计核算岗</t>
  </si>
  <si>
    <t>审计、财会等</t>
  </si>
  <si>
    <t>中级会计资格证书</t>
  </si>
  <si>
    <t>35岁以下</t>
  </si>
  <si>
    <t>5年以上财务工作经验；中共党员优先</t>
  </si>
  <si>
    <t>预算管理、财务分析、成本管理、会计核算、业务结算、税务筹划等</t>
  </si>
  <si>
    <t>综合协调部</t>
  </si>
  <si>
    <t>行政管理、经济等专业</t>
  </si>
  <si>
    <t>无</t>
  </si>
  <si>
    <t>5年以上工程项目工作经验；中共党员优先</t>
  </si>
  <si>
    <t>负责部门日常规范化管理，现场征迁协调、行政审批手续办理、市场拓展等工作</t>
  </si>
  <si>
    <t>市场拓展岗</t>
  </si>
  <si>
    <t>市场营销、工程管理、经济等专业</t>
  </si>
  <si>
    <t>2年以上工作经验，1年以上市场拓展相关经验；中共党员优先</t>
  </si>
  <si>
    <t>负责项目沿线上下游客户对接、终端销售市场开发等工作</t>
  </si>
  <si>
    <t>综合协调岗</t>
  </si>
  <si>
    <t>油气工程、石油化工、工程管理、土木工程等专业</t>
  </si>
  <si>
    <t>2年以上工作经验，1年以上工程管理相关经验；中共党员优先</t>
  </si>
  <si>
    <t>负责现场征迁协调、行政审批手续办理、市场拓展等工作</t>
  </si>
  <si>
    <t>行政文秘岗</t>
  </si>
  <si>
    <t>行政、工商管理等专业</t>
  </si>
  <si>
    <t>2年以上工作经验，从事过人力资源、绩效薪酬、党群纪检审计工作者优先；中共党员优先</t>
  </si>
  <si>
    <t>负责收发文、计划制定、培训计划制定、党建工作、人力资源薪酬考核等</t>
  </si>
  <si>
    <t>计划造价岗</t>
  </si>
  <si>
    <t>建筑工程或工程管理等相关专业</t>
  </si>
  <si>
    <t>一级造价工程师优先</t>
  </si>
  <si>
    <t>5年以上工程计量、造价管理类相关经验；中共党员优先</t>
  </si>
  <si>
    <t>项目计划报表审核及上报、变更价款审核、大额资金支付审核、进度款支付计划编制及财务对接等</t>
  </si>
  <si>
    <t>合规风控岗</t>
  </si>
  <si>
    <t>硕士及以上</t>
  </si>
  <si>
    <t>法务、风险管理、审计、金融等专业</t>
  </si>
  <si>
    <t>国家司法职业资格证书、中级以上职称；中共党员优先</t>
  </si>
  <si>
    <t>5年及以上法务、风险管理工作经验，其中2年以上管理经验</t>
  </si>
  <si>
    <t>法务、合同管理、内控管理、制度建设、全面风险管理</t>
  </si>
  <si>
    <t>计划运营管理岗</t>
  </si>
  <si>
    <t>企业管理、工商管理等专业</t>
  </si>
  <si>
    <t>中级及以上职称；中共党员优先</t>
  </si>
  <si>
    <t>5年以上计划运营、企业管理等工作经验，其中2年以上管理经验</t>
  </si>
  <si>
    <t>经营计划制定、投资计划制定、计划会议组织、经营情况分析等</t>
  </si>
  <si>
    <t>股权管理岗</t>
  </si>
  <si>
    <t>金融、会计、经济等专业</t>
  </si>
  <si>
    <t>证券、基金从业资格证、经济师、注册会计师等资格证；中共党员优先</t>
  </si>
  <si>
    <t>5年及以上股权管理、资本运作、基金管理等经历，具备2年以上管理经验</t>
  </si>
  <si>
    <t>股权项目投资协议条款的执行；对已投项目/基金运营情况全面跟踪监测；被投企业营运和财务情况跟踪分析；制作并执行项目退出方案等</t>
  </si>
  <si>
    <t>投资管理岗</t>
  </si>
  <si>
    <t>经济、财会、管理、法学等专业</t>
  </si>
  <si>
    <t>证券、基金从业资格证、经济师、注册会计师等职业资格证优先</t>
  </si>
  <si>
    <t>5年及以上投资管理、财务管理、战略规划管理或基金管理工作经历</t>
  </si>
  <si>
    <t>负责项目开发、项目立项、尽职调查、资本运作、第三方合作（投资可行性分析，投资评估报告），过渡期根据投资需求调整</t>
  </si>
  <si>
    <t>安全质量部</t>
  </si>
  <si>
    <t>安全工程、化工相关专业等</t>
  </si>
  <si>
    <t>中级职称、注册安全工程师优先</t>
  </si>
  <si>
    <t>5年以上安全管理工作经验、且具备油气化工行业从业经历，中共党员优先</t>
  </si>
  <si>
    <t>负责天然气项目安全管理体系建设、安全环保管理、应急管理、安全培训、风险隐患排查等工作</t>
  </si>
  <si>
    <t>安全质量管理岗</t>
  </si>
  <si>
    <t>油气工程、石油化工、工程管理等专业</t>
  </si>
  <si>
    <t>中级职称优先</t>
  </si>
  <si>
    <t>2年以上安全管理工作经验、且具备油气化工行业从业经历，中共党员优先</t>
  </si>
  <si>
    <t>负责天然气项目施工现场安全管理、安全培训、隐患排查等工作</t>
  </si>
  <si>
    <t>工程管理部</t>
  </si>
  <si>
    <t>工程管理岗</t>
  </si>
  <si>
    <t>油气工程、石油化工、工程管理、土木工程等相关专业</t>
  </si>
  <si>
    <t>5年以上燃气项目管理、施工管理相关经验；中共党员优先</t>
  </si>
  <si>
    <t>负责天然气管道项目现场施工进度、质量、变更初步审核、资料档案收集整理等工作</t>
  </si>
  <si>
    <t>档案管理岗</t>
  </si>
  <si>
    <t>档案管理、施工管理等</t>
  </si>
  <si>
    <t>3年以上档案管理、项目管理、施工管理相关经验；中共党员优先</t>
  </si>
  <si>
    <t>负责档案规范管理、工程项目档案管理及内业工作</t>
  </si>
  <si>
    <t>信息工程师</t>
  </si>
  <si>
    <t>计算机、编程、大数据等专业</t>
  </si>
  <si>
    <t>3年及以上信息化管理相关经验，有燃气行业数字化、智能化工作经验优先</t>
  </si>
  <si>
    <t>智慧管网、数字化系统应用、培训、检查等</t>
  </si>
  <si>
    <t>物资设备岗</t>
  </si>
  <si>
    <t>机械工程等专业</t>
  </si>
  <si>
    <t>5年及以上物资设备管理相关经验；中共党员优先</t>
  </si>
  <si>
    <t>燃气管道工程项目物资调拨、验收等工作</t>
  </si>
  <si>
    <t>土建工程岗</t>
  </si>
  <si>
    <t>土木工程、工程管理等相关专业</t>
  </si>
  <si>
    <t>5年以上油气行业土建工程施工、管理从业经验；中共党员优先</t>
  </si>
  <si>
    <t>配合天然气项目土建安装招采、施工现场检查、单位工程验收、专业变更审核、标准化方案制定及推广等</t>
  </si>
  <si>
    <t>安装工程岗</t>
  </si>
  <si>
    <t>安装工程、工程管理等相关专业</t>
  </si>
  <si>
    <t>5年以上油气行业土建工程施工、管理从业经验，且从事过油气化工项目；中共党员优先</t>
  </si>
  <si>
    <t>配合天然气项目安装招采、施工现场检查、单位工程验收、专业变更审核、标准化方案制定及推广等</t>
  </si>
  <si>
    <t>电气仪表岗</t>
  </si>
  <si>
    <t>电气专业、自动化专业等相关专业</t>
  </si>
  <si>
    <t>5年以上油气行业电气仪表自动化施工、管理从业经验；中共党员优先</t>
  </si>
  <si>
    <t>配合电仪安装招采、自控系统衔接、单位工程验收、专业变更审核、标准化方案制定及推广等</t>
  </si>
  <si>
    <t>交易中心筹备组</t>
  </si>
  <si>
    <t>贸易管理岗</t>
  </si>
  <si>
    <t>证券、金融、银行、贸易及相关专业</t>
  </si>
  <si>
    <t>5年以上贸易、大宗商品交易、市场销售、供应链金融等相关工作经验</t>
  </si>
  <si>
    <t>负责燃气交易规则制定、上下游客户对接及开发、洞悉行业客户需求、梳理业务流程、深度挖掘行业通用需求，分析问题并提出创新解决方案</t>
  </si>
  <si>
    <t>第三批社会招聘需求合计</t>
  </si>
  <si>
    <t>备注：特别优秀者可适当放宽条件。</t>
  </si>
</sst>
</file>

<file path=xl/styles.xml><?xml version="1.0" encoding="utf-8"?>
<styleSheet xmlns="http://schemas.openxmlformats.org/spreadsheetml/2006/main">
  <numFmts count="37">
    <numFmt numFmtId="176" formatCode="[DBNum1][$-804]yyyy&quot;年&quot;m&quot;月&quot;"/>
    <numFmt numFmtId="177" formatCode="\¥#,##0.00;[Red]\¥\-#,##0.00"/>
    <numFmt numFmtId="178" formatCode="#\ ??/??"/>
    <numFmt numFmtId="6" formatCode="&quot;￥&quot;#,##0;[Red]&quot;￥&quot;\-#,##0"/>
    <numFmt numFmtId="5" formatCode="&quot;￥&quot;#,##0;&quot;￥&quot;\-#,##0"/>
    <numFmt numFmtId="24" formatCode="\$#,##0_);[Red]\(\$#,##0\)"/>
    <numFmt numFmtId="7" formatCode="&quot;￥&quot;#,##0.00;&quot;￥&quot;\-#,##0.00"/>
    <numFmt numFmtId="8" formatCode="&quot;￥&quot;#,##0.00;[Red]&quot;￥&quot;\-#,##0.00"/>
    <numFmt numFmtId="179" formatCode="[DBNum1][$-804]yyyy&quot;年&quot;m&quot;月&quot;d&quot;日&quot;"/>
    <numFmt numFmtId="180" formatCode="mmmm\-yy"/>
    <numFmt numFmtId="181" formatCode="[$-804]aaa"/>
    <numFmt numFmtId="182" formatCode="[DBNum1][$-804]m&quot;月&quot;d&quot;日&quot;"/>
    <numFmt numFmtId="183" formatCode="#\ ?/?"/>
    <numFmt numFmtId="184" formatCode="h:mm:ss\ AM/PM"/>
    <numFmt numFmtId="185" formatCode="m/d"/>
    <numFmt numFmtId="186" formatCode="mm/dd/yy"/>
    <numFmt numFmtId="187" formatCode="yy/m/d"/>
    <numFmt numFmtId="26" formatCode="\$#,##0.00_);[Red]\(\$#,##0.00\)"/>
    <numFmt numFmtId="188" formatCode="yyyy/m/d\ h:mm\ AM/PM"/>
    <numFmt numFmtId="25" formatCode="\$#,##0.00_);\(\$#,##0.00\)"/>
    <numFmt numFmtId="189" formatCode="dd\-mmm\-yy"/>
    <numFmt numFmtId="190" formatCode="mmmmm"/>
    <numFmt numFmtId="191" formatCode="#\ ??"/>
    <numFmt numFmtId="192" formatCode="mmmmm\-yy"/>
    <numFmt numFmtId="193" formatCode="h:mm\ AM/PM"/>
    <numFmt numFmtId="194" formatCode="\¥#,##0;\¥\-#,##0"/>
    <numFmt numFmtId="195" formatCode="[$-804]aaaa"/>
    <numFmt numFmtId="196" formatCode="[DBNum1]h&quot;时&quot;mm&quot;分&quot;"/>
    <numFmt numFmtId="197" formatCode="[DBNum1]上午/下午h&quot;时&quot;mm&quot;分&quot;"/>
    <numFmt numFmtId="42" formatCode="_ &quot;￥&quot;* #,##0_ ;_ &quot;￥&quot;* \-#,##0_ ;_ &quot;￥&quot;* &quot;-&quot;_ ;_ @_ "/>
    <numFmt numFmtId="41" formatCode="_ * #,##0_ ;_ * \-#,##0_ ;_ * &quot;-&quot;_ ;_ @_ "/>
    <numFmt numFmtId="198" formatCode="\¥#,##0;[Red]\¥\-#,##0"/>
    <numFmt numFmtId="23" formatCode="\$#,##0_);\(\$#,##0\)"/>
    <numFmt numFmtId="44" formatCode="_ &quot;￥&quot;* #,##0.00_ ;_ &quot;￥&quot;* \-#,##0.00_ ;_ &quot;￥&quot;* &quot;-&quot;??_ ;_ @_ "/>
    <numFmt numFmtId="43" formatCode="_ * #,##0.00_ ;_ * \-#,##0.00_ ;_ * &quot;-&quot;??_ ;_ @_ "/>
    <numFmt numFmtId="199" formatCode="\¥#,##0.00;\¥\-#,##0.00"/>
    <numFmt numFmtId="200" formatCode="0_ "/>
  </numFmts>
  <fonts count="30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4"/>
      <color theme="1"/>
      <name val="宋体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1"/>
      <name val="宋体"/>
      <charset val="134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2"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9" fillId="29" borderId="13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8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5" fillId="18" borderId="13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22" fillId="18" borderId="11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20" borderId="12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3" fillId="0" borderId="0" xfId="2" applyFont="1" applyBorder="1" applyAlignment="1">
      <alignment horizontal="left" vertical="center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200" fontId="5" fillId="0" borderId="1" xfId="2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4" fillId="2" borderId="1" xfId="2" applyFont="1" applyFill="1" applyBorder="1" applyAlignment="1">
      <alignment vertical="center"/>
    </xf>
    <xf numFmtId="200" fontId="5" fillId="2" borderId="1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" xfId="2" applyFont="1" applyBorder="1" applyAlignment="1">
      <alignment horizontal="left" vertical="center" wrapText="1"/>
    </xf>
    <xf numFmtId="0" fontId="6" fillId="0" borderId="1" xfId="2" applyFont="1" applyBorder="1" applyAlignment="1">
      <alignment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/>
    </xf>
    <xf numFmtId="0" fontId="6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5" fillId="0" borderId="4" xfId="2" applyFont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/>
    </xf>
    <xf numFmtId="200" fontId="7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200" fontId="6" fillId="0" borderId="1" xfId="2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200" fontId="6" fillId="0" borderId="2" xfId="2" applyNumberFormat="1" applyFont="1" applyBorder="1" applyAlignment="1">
      <alignment horizontal="center" vertical="center" wrapText="1"/>
    </xf>
    <xf numFmtId="200" fontId="6" fillId="0" borderId="1" xfId="2" applyNumberFormat="1" applyFont="1" applyBorder="1" applyAlignment="1">
      <alignment horizontal="center" vertical="center"/>
    </xf>
    <xf numFmtId="200" fontId="6" fillId="0" borderId="4" xfId="2" applyNumberFormat="1" applyFont="1" applyBorder="1" applyAlignment="1">
      <alignment horizontal="center" vertical="center"/>
    </xf>
    <xf numFmtId="0" fontId="6" fillId="0" borderId="4" xfId="2" applyFont="1" applyBorder="1" applyAlignment="1">
      <alignment horizontal="left" vertical="center" wrapText="1"/>
    </xf>
    <xf numFmtId="0" fontId="5" fillId="0" borderId="1" xfId="2" applyFont="1" applyBorder="1" applyAlignment="1">
      <alignment vertical="center" wrapText="1"/>
    </xf>
    <xf numFmtId="200" fontId="6" fillId="0" borderId="1" xfId="2" applyNumberFormat="1" applyFont="1" applyBorder="1" applyAlignment="1">
      <alignment vertical="center"/>
    </xf>
    <xf numFmtId="200" fontId="7" fillId="2" borderId="5" xfId="2" applyNumberFormat="1" applyFont="1" applyFill="1" applyBorder="1" applyAlignment="1">
      <alignment horizontal="center" vertical="center"/>
    </xf>
    <xf numFmtId="200" fontId="8" fillId="0" borderId="0" xfId="0" applyNumberFormat="1" applyFont="1" applyAlignment="1">
      <alignment vertical="center"/>
    </xf>
    <xf numFmtId="200" fontId="7" fillId="0" borderId="1" xfId="2" applyNumberFormat="1" applyFont="1" applyFill="1" applyBorder="1" applyAlignment="1">
      <alignment horizontal="center" vertical="center" wrapText="1"/>
    </xf>
    <xf numFmtId="200" fontId="6" fillId="0" borderId="1" xfId="2" applyNumberFormat="1" applyFont="1" applyFill="1" applyBorder="1" applyAlignment="1">
      <alignment horizontal="center" vertical="center" wrapText="1"/>
    </xf>
    <xf numFmtId="200" fontId="6" fillId="0" borderId="2" xfId="2" applyNumberFormat="1" applyFont="1" applyFill="1" applyBorder="1" applyAlignment="1">
      <alignment horizontal="center" vertical="center" wrapText="1"/>
    </xf>
    <xf numFmtId="200" fontId="6" fillId="0" borderId="1" xfId="2" applyNumberFormat="1" applyFont="1" applyFill="1" applyBorder="1" applyAlignment="1">
      <alignment horizontal="center" vertical="center"/>
    </xf>
    <xf numFmtId="200" fontId="6" fillId="0" borderId="4" xfId="2" applyNumberFormat="1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200" fontId="6" fillId="0" borderId="0" xfId="2" applyNumberFormat="1" applyFont="1" applyBorder="1" applyAlignment="1">
      <alignment horizontal="center" vertical="center" wrapText="1"/>
    </xf>
    <xf numFmtId="200" fontId="6" fillId="0" borderId="0" xfId="2" applyNumberFormat="1" applyFont="1" applyBorder="1" applyAlignment="1">
      <alignment horizontal="center" vertical="center"/>
    </xf>
    <xf numFmtId="200" fontId="7" fillId="2" borderId="1" xfId="2" applyNumberFormat="1" applyFont="1" applyFill="1" applyBorder="1" applyAlignment="1">
      <alignment horizontal="center" vertical="center"/>
    </xf>
    <xf numFmtId="200" fontId="7" fillId="0" borderId="0" xfId="2" applyNumberFormat="1" applyFont="1" applyFill="1" applyBorder="1" applyAlignment="1">
      <alignment horizontal="center" vertical="center"/>
    </xf>
    <xf numFmtId="200" fontId="8" fillId="0" borderId="0" xfId="0" applyNumberFormat="1" applyFont="1" applyAlignment="1">
      <alignment horizontal="center" vertical="center"/>
    </xf>
  </cellXfs>
  <cellStyles count="52">
    <cellStyle name="常规" xfId="0" builtinId="0"/>
    <cellStyle name="常规 5" xfId="1"/>
    <cellStyle name="常规 4" xfId="2"/>
    <cellStyle name="60% - 强调文字颜色 6" xfId="3" builtinId="52"/>
    <cellStyle name="20% - 强调文字颜色 4" xfId="4" builtinId="42"/>
    <cellStyle name="强调文字颜色 4" xfId="5" builtinId="41"/>
    <cellStyle name="输入" xfId="6" builtinId="20"/>
    <cellStyle name="40% - 强调文字颜色 3" xfId="7" builtinId="39"/>
    <cellStyle name="20% - 强调文字颜色 3" xfId="8" builtinId="38"/>
    <cellStyle name="货币" xfId="9" builtinId="4"/>
    <cellStyle name="强调文字颜色 3" xfId="10" builtinId="37"/>
    <cellStyle name="百分比" xfId="11" builtinId="5"/>
    <cellStyle name="60% - 强调文字颜色 2" xfId="12" builtinId="36"/>
    <cellStyle name="常规 2 2 2 2" xfId="13"/>
    <cellStyle name="60% - 强调文字颜色 5" xfId="14" builtinId="48"/>
    <cellStyle name="强调文字颜色 2" xfId="15" builtinId="33"/>
    <cellStyle name="60% - 强调文字颜色 1" xfId="16" builtinId="32"/>
    <cellStyle name="60% - 强调文字颜色 4" xfId="17" builtinId="44"/>
    <cellStyle name="计算" xfId="18" builtinId="22"/>
    <cellStyle name="强调文字颜色 1" xfId="19" builtinId="29"/>
    <cellStyle name="适中" xfId="20" builtinId="28"/>
    <cellStyle name="20% - 强调文字颜色 5" xfId="21" builtinId="46"/>
    <cellStyle name="好" xfId="22" builtinId="26"/>
    <cellStyle name="20% - 强调文字颜色 1" xfId="23" builtinId="30"/>
    <cellStyle name="汇总" xfId="24" builtinId="25"/>
    <cellStyle name="差" xfId="25" builtinId="27"/>
    <cellStyle name="检查单元格" xfId="26" builtinId="23"/>
    <cellStyle name="输出" xfId="27" builtinId="21"/>
    <cellStyle name="标题 1" xfId="28" builtinId="16"/>
    <cellStyle name="解释性文本" xfId="29" builtinId="53"/>
    <cellStyle name="20% - 强调文字颜色 2" xfId="30" builtinId="34"/>
    <cellStyle name="标题 4" xfId="31" builtinId="19"/>
    <cellStyle name="货币[0]" xfId="32" builtinId="7"/>
    <cellStyle name="40% - 强调文字颜色 4" xfId="33" builtinId="43"/>
    <cellStyle name="千位分隔" xfId="34" builtinId="3"/>
    <cellStyle name="已访问的超链接" xfId="35" builtinId="9"/>
    <cellStyle name="标题" xfId="36" builtinId="15"/>
    <cellStyle name="40% - 强调文字颜色 2" xfId="37" builtinId="35"/>
    <cellStyle name="警告文本" xfId="38" builtinId="11"/>
    <cellStyle name="60% - 强调文字颜色 3" xfId="39" builtinId="40"/>
    <cellStyle name="注释" xfId="40" builtinId="10"/>
    <cellStyle name="20% - 强调文字颜色 6" xfId="41" builtinId="50"/>
    <cellStyle name="强调文字颜色 5" xfId="42" builtinId="45"/>
    <cellStyle name="40% - 强调文字颜色 6" xfId="43" builtinId="51"/>
    <cellStyle name="超链接" xfId="44" builtinId="8"/>
    <cellStyle name="千位分隔[0]" xfId="45" builtinId="6"/>
    <cellStyle name="标题 2" xfId="46" builtinId="17"/>
    <cellStyle name="40% - 强调文字颜色 5" xfId="47" builtinId="47"/>
    <cellStyle name="标题 3" xfId="48" builtinId="18"/>
    <cellStyle name="强调文字颜色 6" xfId="49" builtinId="49"/>
    <cellStyle name="40% - 强调文字颜色 1" xfId="50" builtinId="31"/>
    <cellStyle name="链接单元格" xfId="51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3.xml"/><Relationship Id="rId8" Type="http://schemas.openxmlformats.org/officeDocument/2006/relationships/customXml" Target="../customXml/item2.xml"/><Relationship Id="rId7" Type="http://schemas.openxmlformats.org/officeDocument/2006/relationships/customXml" Target="../customXml/item1.xml"/><Relationship Id="rId6" Type="http://schemas.openxmlformats.org/officeDocument/2006/relationships/sharedStrings" Target="sharedString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1" Type="http://schemas.openxmlformats.org/officeDocument/2006/relationships/styles" Target="styles.xml"/><Relationship Id="rId10" Type="http://schemas.openxmlformats.org/officeDocument/2006/relationships/customXml" Target="../customXml/item4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WGS/01-&#20250;&#35758;/01-&#24635;&#32463;&#29702;&#21150;&#20844;&#20250;/2021&#24180;&#24635;&#32463;&#29702;&#21150;&#20844;&#20250;&#35758;&#32426;&#35201;/8.23/&#35758;&#39064;/&#34218;&#37228;/2&#34218;&#37228;&#20307;&#31995;0822/3-2&#31649;&#32593;&#20844;&#21496;&#32844;&#32423;&#19982;&#34218;&#37228;&#31561;&#32423;&#34920;202108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/GWGS/01-&#20250;&#35758;/01-&#24635;&#32463;&#29702;&#21150;&#20844;&#20250;/2021&#24180;&#24635;&#32463;&#29702;&#21150;&#20844;&#20250;&#35758;&#32426;&#35201;/7.20/&#35758;&#39064;-&#20851;&#20110;2021&#24180;&#20154;&#21592;&#25307;&#32856;&#35745;&#21010;&#26280;&#39318;&#25209;&#20154;&#21592;&#20869;&#37096;&#31454;&#32856;&#26041;&#26696;&#30340;&#27719;&#25253;/&#20869;&#37096;&#31454;&#32856;&#26041;&#26696;/02-&#31532;&#20108;&#25209;&#20154;&#21592;&#31038;&#20250;&#25307;&#32856;/&#20154;&#21592;&#38656;&#27714;&#34920; -&#27719;&#24635;&#34920;-0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薪酬调研"/>
      <sheetName val="薪酬回归"/>
      <sheetName val="职级与薪酬等级表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项目2次 (2)"/>
      <sheetName val="Sheet2"/>
      <sheetName val="项目2次"/>
      <sheetName val="项目公司"/>
      <sheetName val="项目公司 (2)"/>
      <sheetName val="本部2次"/>
      <sheetName val="签约54人 "/>
      <sheetName val="项目前期组"/>
      <sheetName val="镇邓"/>
      <sheetName val="濮鹤"/>
      <sheetName val="豫东"/>
      <sheetName val="本部"/>
    </sheetNames>
    <sheetDataSet>
      <sheetData sheetId="0" refreshError="1"/>
      <sheetData sheetId="1" refreshError="1"/>
      <sheetData sheetId="2" refreshError="1"/>
      <sheetData sheetId="3">
        <row r="6">
          <cell r="AY6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5"/>
  <sheetViews>
    <sheetView showZeros="0" tabSelected="1" zoomScale="70" zoomScaleNormal="70" workbookViewId="0">
      <selection activeCell="N21" sqref="N21"/>
    </sheetView>
  </sheetViews>
  <sheetFormatPr defaultColWidth="9" defaultRowHeight="14.25"/>
  <cols>
    <col min="1" max="1" width="6.33333333333333" customWidth="1"/>
    <col min="2" max="2" width="6.66666666666667" customWidth="1"/>
    <col min="3" max="3" width="9.16666666666667" customWidth="1"/>
    <col min="4" max="4" width="5.58333333333333" customWidth="1"/>
    <col min="5" max="5" width="5.91666666666667" style="3" customWidth="1"/>
    <col min="6" max="6" width="12.1666666666667" customWidth="1"/>
    <col min="7" max="7" width="11.25" customWidth="1"/>
    <col min="8" max="8" width="7.33333333333333" customWidth="1"/>
    <col min="9" max="9" width="20.8333333333333" customWidth="1"/>
    <col min="10" max="10" width="26.75" customWidth="1"/>
    <col min="11" max="11" width="5.25" customWidth="1"/>
    <col min="12" max="12" width="6" customWidth="1"/>
    <col min="13" max="13" width="5.25" style="4" customWidth="1"/>
    <col min="14" max="14" width="5.75" customWidth="1"/>
    <col min="15" max="15" width="5.25" customWidth="1"/>
    <col min="16" max="17" width="6.5" customWidth="1"/>
    <col min="18" max="18" width="5.91666666666667" customWidth="1"/>
    <col min="19" max="19" width="7.83333333333333" customWidth="1"/>
    <col min="20" max="20" width="5.91666666666667" customWidth="1"/>
  </cols>
  <sheetData>
    <row r="1" ht="26.5" customHeight="1" spans="1:2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ht="26.5" customHeight="1" spans="1:2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30" t="s">
        <v>11</v>
      </c>
      <c r="L2" s="30" t="s">
        <v>12</v>
      </c>
      <c r="M2" s="42" t="s">
        <v>13</v>
      </c>
      <c r="N2" s="30" t="s">
        <v>14</v>
      </c>
      <c r="O2" s="30" t="s">
        <v>15</v>
      </c>
      <c r="P2" s="30" t="s">
        <v>16</v>
      </c>
      <c r="Q2" s="30" t="s">
        <v>17</v>
      </c>
      <c r="R2" s="30" t="s">
        <v>18</v>
      </c>
      <c r="S2" s="30" t="s">
        <v>19</v>
      </c>
      <c r="T2" s="47"/>
    </row>
    <row r="3" ht="45" spans="1:20">
      <c r="A3" s="7">
        <f>ROW()-2</f>
        <v>1</v>
      </c>
      <c r="B3" s="8" t="s">
        <v>20</v>
      </c>
      <c r="C3" s="8" t="s">
        <v>21</v>
      </c>
      <c r="D3" s="9">
        <f>SUM(K3:R3)</f>
        <v>2</v>
      </c>
      <c r="E3" s="8" t="s">
        <v>22</v>
      </c>
      <c r="F3" s="21" t="s">
        <v>23</v>
      </c>
      <c r="G3" s="22" t="s">
        <v>24</v>
      </c>
      <c r="H3" s="16" t="s">
        <v>25</v>
      </c>
      <c r="I3" s="22" t="s">
        <v>26</v>
      </c>
      <c r="J3" s="31" t="s">
        <v>27</v>
      </c>
      <c r="K3" s="32"/>
      <c r="L3" s="32"/>
      <c r="M3" s="43">
        <f>[2]项目公司!AY6</f>
        <v>1</v>
      </c>
      <c r="N3" s="32">
        <v>1</v>
      </c>
      <c r="O3" s="32"/>
      <c r="P3" s="32"/>
      <c r="Q3" s="32"/>
      <c r="R3" s="32"/>
      <c r="S3" s="32"/>
      <c r="T3" s="48"/>
    </row>
    <row r="4" ht="30" customHeight="1" spans="1:20">
      <c r="A4" s="7">
        <f>ROW()-2</f>
        <v>2</v>
      </c>
      <c r="B4" s="10"/>
      <c r="C4" s="11" t="s">
        <v>28</v>
      </c>
      <c r="D4" s="9">
        <f t="shared" ref="D4:D22" si="0">SUM(K4:R4)</f>
        <v>1</v>
      </c>
      <c r="E4" s="10" t="s">
        <v>22</v>
      </c>
      <c r="F4" s="23" t="s">
        <v>29</v>
      </c>
      <c r="G4" s="10" t="s">
        <v>30</v>
      </c>
      <c r="H4" s="10" t="s">
        <v>31</v>
      </c>
      <c r="I4" s="23" t="s">
        <v>32</v>
      </c>
      <c r="J4" s="33" t="s">
        <v>33</v>
      </c>
      <c r="K4" s="34"/>
      <c r="L4" s="34">
        <v>1</v>
      </c>
      <c r="M4" s="44"/>
      <c r="N4" s="34"/>
      <c r="O4" s="34"/>
      <c r="P4" s="32"/>
      <c r="Q4" s="32"/>
      <c r="R4" s="32"/>
      <c r="S4" s="32"/>
      <c r="T4" s="48"/>
    </row>
    <row r="5" ht="33.75" spans="1:20">
      <c r="A5" s="7">
        <f t="shared" ref="A5:A23" si="1">ROW()-2</f>
        <v>3</v>
      </c>
      <c r="B5" s="8" t="s">
        <v>34</v>
      </c>
      <c r="C5" s="7" t="s">
        <v>21</v>
      </c>
      <c r="D5" s="9">
        <f t="shared" si="0"/>
        <v>2</v>
      </c>
      <c r="E5" s="8" t="s">
        <v>22</v>
      </c>
      <c r="F5" s="24" t="s">
        <v>35</v>
      </c>
      <c r="G5" s="8" t="s">
        <v>36</v>
      </c>
      <c r="H5" s="16" t="s">
        <v>25</v>
      </c>
      <c r="I5" s="24" t="s">
        <v>37</v>
      </c>
      <c r="J5" s="24" t="s">
        <v>38</v>
      </c>
      <c r="K5" s="32"/>
      <c r="L5" s="32"/>
      <c r="M5" s="43"/>
      <c r="N5" s="32">
        <v>1</v>
      </c>
      <c r="O5" s="32">
        <v>1</v>
      </c>
      <c r="P5" s="32"/>
      <c r="Q5" s="32"/>
      <c r="R5" s="32"/>
      <c r="S5" s="32"/>
      <c r="T5" s="48"/>
    </row>
    <row r="6" ht="33.75" spans="1:20">
      <c r="A6" s="7">
        <f t="shared" si="1"/>
        <v>4</v>
      </c>
      <c r="B6" s="8"/>
      <c r="C6" s="7" t="s">
        <v>39</v>
      </c>
      <c r="D6" s="9">
        <f t="shared" si="0"/>
        <v>4</v>
      </c>
      <c r="E6" s="8" t="s">
        <v>22</v>
      </c>
      <c r="F6" s="24" t="s">
        <v>40</v>
      </c>
      <c r="G6" s="8" t="s">
        <v>36</v>
      </c>
      <c r="H6" s="10" t="s">
        <v>31</v>
      </c>
      <c r="I6" s="24" t="s">
        <v>41</v>
      </c>
      <c r="J6" s="24" t="s">
        <v>42</v>
      </c>
      <c r="K6" s="32"/>
      <c r="L6" s="32"/>
      <c r="M6" s="43"/>
      <c r="N6" s="32">
        <v>1</v>
      </c>
      <c r="O6" s="32"/>
      <c r="P6" s="32">
        <v>1</v>
      </c>
      <c r="Q6" s="32">
        <v>1</v>
      </c>
      <c r="R6" s="32">
        <v>1</v>
      </c>
      <c r="S6" s="32"/>
      <c r="T6" s="48"/>
    </row>
    <row r="7" ht="45" spans="1:20">
      <c r="A7" s="7">
        <f t="shared" si="1"/>
        <v>5</v>
      </c>
      <c r="B7" s="8"/>
      <c r="C7" s="7" t="s">
        <v>43</v>
      </c>
      <c r="D7" s="9">
        <f t="shared" si="0"/>
        <v>4</v>
      </c>
      <c r="E7" s="8" t="s">
        <v>22</v>
      </c>
      <c r="F7" s="24" t="s">
        <v>44</v>
      </c>
      <c r="G7" s="8" t="s">
        <v>36</v>
      </c>
      <c r="H7" s="8" t="s">
        <v>25</v>
      </c>
      <c r="I7" s="24" t="s">
        <v>45</v>
      </c>
      <c r="J7" s="24" t="s">
        <v>46</v>
      </c>
      <c r="K7" s="32"/>
      <c r="L7" s="32"/>
      <c r="M7" s="43"/>
      <c r="N7" s="32">
        <v>2</v>
      </c>
      <c r="O7" s="32">
        <v>2</v>
      </c>
      <c r="P7" s="32"/>
      <c r="Q7" s="32"/>
      <c r="R7" s="32"/>
      <c r="S7" s="32"/>
      <c r="T7" s="48"/>
    </row>
    <row r="8" ht="45" spans="1:20">
      <c r="A8" s="7">
        <f t="shared" si="1"/>
        <v>6</v>
      </c>
      <c r="B8" s="8"/>
      <c r="C8" s="7" t="s">
        <v>47</v>
      </c>
      <c r="D8" s="9">
        <f t="shared" si="0"/>
        <v>2</v>
      </c>
      <c r="E8" s="8" t="s">
        <v>22</v>
      </c>
      <c r="F8" s="24" t="s">
        <v>48</v>
      </c>
      <c r="G8" s="8" t="s">
        <v>36</v>
      </c>
      <c r="H8" s="8" t="s">
        <v>31</v>
      </c>
      <c r="I8" s="24" t="s">
        <v>49</v>
      </c>
      <c r="J8" s="24" t="s">
        <v>50</v>
      </c>
      <c r="K8" s="32"/>
      <c r="L8" s="32"/>
      <c r="M8" s="43"/>
      <c r="N8" s="32"/>
      <c r="O8" s="32"/>
      <c r="P8" s="32"/>
      <c r="Q8" s="32">
        <v>1</v>
      </c>
      <c r="R8" s="32">
        <v>1</v>
      </c>
      <c r="S8" s="32"/>
      <c r="T8" s="48"/>
    </row>
    <row r="9" ht="43" customHeight="1" spans="1:20">
      <c r="A9" s="7">
        <f t="shared" si="1"/>
        <v>7</v>
      </c>
      <c r="B9" s="8"/>
      <c r="C9" s="7" t="s">
        <v>51</v>
      </c>
      <c r="D9" s="9">
        <f t="shared" si="0"/>
        <v>1</v>
      </c>
      <c r="E9" s="8" t="s">
        <v>22</v>
      </c>
      <c r="F9" s="24" t="s">
        <v>52</v>
      </c>
      <c r="G9" s="24" t="s">
        <v>53</v>
      </c>
      <c r="H9" s="8" t="s">
        <v>25</v>
      </c>
      <c r="I9" s="24" t="s">
        <v>54</v>
      </c>
      <c r="J9" s="24" t="s">
        <v>55</v>
      </c>
      <c r="K9" s="35"/>
      <c r="L9" s="35"/>
      <c r="M9" s="45"/>
      <c r="N9" s="35">
        <v>1</v>
      </c>
      <c r="O9" s="32"/>
      <c r="P9" s="32"/>
      <c r="Q9" s="32"/>
      <c r="R9" s="32"/>
      <c r="S9" s="32"/>
      <c r="T9" s="48"/>
    </row>
    <row r="10" ht="54.5" customHeight="1" spans="1:20">
      <c r="A10" s="7">
        <f t="shared" si="1"/>
        <v>8</v>
      </c>
      <c r="B10" s="8"/>
      <c r="C10" s="12" t="s">
        <v>56</v>
      </c>
      <c r="D10" s="9">
        <f t="shared" si="0"/>
        <v>2</v>
      </c>
      <c r="E10" s="12" t="s">
        <v>57</v>
      </c>
      <c r="F10" s="25" t="s">
        <v>58</v>
      </c>
      <c r="G10" s="25" t="s">
        <v>59</v>
      </c>
      <c r="H10" s="12" t="s">
        <v>25</v>
      </c>
      <c r="I10" s="25" t="s">
        <v>60</v>
      </c>
      <c r="J10" s="26" t="s">
        <v>61</v>
      </c>
      <c r="K10" s="32"/>
      <c r="L10" s="32"/>
      <c r="M10" s="43">
        <v>1</v>
      </c>
      <c r="N10" s="32"/>
      <c r="O10" s="32">
        <v>1</v>
      </c>
      <c r="P10" s="32"/>
      <c r="Q10" s="32"/>
      <c r="R10" s="32"/>
      <c r="S10" s="32"/>
      <c r="T10" s="48"/>
    </row>
    <row r="11" ht="41.5" customHeight="1" spans="1:20">
      <c r="A11" s="7">
        <f t="shared" si="1"/>
        <v>9</v>
      </c>
      <c r="B11" s="8"/>
      <c r="C11" s="12" t="s">
        <v>62</v>
      </c>
      <c r="D11" s="9">
        <f t="shared" si="0"/>
        <v>1</v>
      </c>
      <c r="E11" s="12" t="s">
        <v>57</v>
      </c>
      <c r="F11" s="26" t="s">
        <v>63</v>
      </c>
      <c r="G11" s="25" t="s">
        <v>64</v>
      </c>
      <c r="H11" s="12" t="s">
        <v>25</v>
      </c>
      <c r="I11" s="26" t="s">
        <v>65</v>
      </c>
      <c r="J11" s="25" t="s">
        <v>66</v>
      </c>
      <c r="K11" s="32"/>
      <c r="L11" s="32"/>
      <c r="M11" s="43"/>
      <c r="N11" s="32"/>
      <c r="O11" s="32">
        <v>1</v>
      </c>
      <c r="P11" s="32"/>
      <c r="Q11" s="32"/>
      <c r="R11" s="32"/>
      <c r="S11" s="32"/>
      <c r="T11" s="48"/>
    </row>
    <row r="12" ht="56.25" spans="1:20">
      <c r="A12" s="7">
        <f t="shared" si="1"/>
        <v>10</v>
      </c>
      <c r="B12" s="8"/>
      <c r="C12" s="12" t="s">
        <v>67</v>
      </c>
      <c r="D12" s="9">
        <f t="shared" si="0"/>
        <v>1</v>
      </c>
      <c r="E12" s="12" t="s">
        <v>57</v>
      </c>
      <c r="F12" s="26" t="s">
        <v>68</v>
      </c>
      <c r="G12" s="26" t="s">
        <v>69</v>
      </c>
      <c r="H12" s="27" t="s">
        <v>25</v>
      </c>
      <c r="I12" s="26" t="s">
        <v>70</v>
      </c>
      <c r="J12" s="26" t="s">
        <v>71</v>
      </c>
      <c r="K12" s="32"/>
      <c r="L12" s="32"/>
      <c r="M12" s="43"/>
      <c r="N12" s="32"/>
      <c r="O12" s="32">
        <v>1</v>
      </c>
      <c r="P12" s="32"/>
      <c r="Q12" s="32"/>
      <c r="R12" s="32"/>
      <c r="S12" s="32"/>
      <c r="T12" s="48"/>
    </row>
    <row r="13" ht="63.5" customHeight="1" spans="1:20">
      <c r="A13" s="7">
        <f t="shared" si="1"/>
        <v>11</v>
      </c>
      <c r="B13" s="8"/>
      <c r="C13" s="12" t="s">
        <v>72</v>
      </c>
      <c r="D13" s="9">
        <f t="shared" si="0"/>
        <v>1</v>
      </c>
      <c r="E13" s="12" t="s">
        <v>57</v>
      </c>
      <c r="F13" s="26" t="s">
        <v>73</v>
      </c>
      <c r="G13" s="26" t="s">
        <v>74</v>
      </c>
      <c r="H13" s="27" t="s">
        <v>25</v>
      </c>
      <c r="I13" s="26" t="s">
        <v>75</v>
      </c>
      <c r="J13" s="26" t="s">
        <v>76</v>
      </c>
      <c r="K13" s="32"/>
      <c r="L13" s="32"/>
      <c r="M13" s="43"/>
      <c r="N13" s="32"/>
      <c r="O13" s="32">
        <v>1</v>
      </c>
      <c r="P13" s="32"/>
      <c r="Q13" s="32"/>
      <c r="R13" s="32"/>
      <c r="S13" s="32"/>
      <c r="T13" s="48"/>
    </row>
    <row r="14" ht="33.75" spans="1:20">
      <c r="A14" s="7">
        <f t="shared" si="1"/>
        <v>12</v>
      </c>
      <c r="B14" s="13" t="s">
        <v>77</v>
      </c>
      <c r="C14" s="14" t="s">
        <v>21</v>
      </c>
      <c r="D14" s="9">
        <f t="shared" si="0"/>
        <v>3</v>
      </c>
      <c r="E14" s="15" t="s">
        <v>22</v>
      </c>
      <c r="F14" s="28" t="s">
        <v>78</v>
      </c>
      <c r="G14" s="15" t="s">
        <v>79</v>
      </c>
      <c r="H14" s="15" t="s">
        <v>25</v>
      </c>
      <c r="I14" s="28" t="s">
        <v>80</v>
      </c>
      <c r="J14" s="28" t="s">
        <v>81</v>
      </c>
      <c r="K14" s="36">
        <v>1</v>
      </c>
      <c r="L14" s="36">
        <v>1</v>
      </c>
      <c r="M14" s="46"/>
      <c r="N14" s="36"/>
      <c r="O14" s="36">
        <v>1</v>
      </c>
      <c r="P14" s="35"/>
      <c r="Q14" s="35"/>
      <c r="R14" s="35"/>
      <c r="S14" s="35"/>
      <c r="T14" s="49"/>
    </row>
    <row r="15" s="1" customFormat="1" ht="33.75" spans="1:20">
      <c r="A15" s="7">
        <f t="shared" si="1"/>
        <v>13</v>
      </c>
      <c r="B15" s="15"/>
      <c r="C15" s="16" t="s">
        <v>82</v>
      </c>
      <c r="D15" s="9">
        <f t="shared" si="0"/>
        <v>1</v>
      </c>
      <c r="E15" s="16" t="s">
        <v>22</v>
      </c>
      <c r="F15" s="21" t="s">
        <v>83</v>
      </c>
      <c r="G15" s="16" t="s">
        <v>84</v>
      </c>
      <c r="H15" s="16" t="s">
        <v>31</v>
      </c>
      <c r="I15" s="37" t="s">
        <v>85</v>
      </c>
      <c r="J15" s="21" t="s">
        <v>86</v>
      </c>
      <c r="K15" s="35"/>
      <c r="L15" s="35"/>
      <c r="M15" s="45"/>
      <c r="N15" s="35">
        <v>1</v>
      </c>
      <c r="O15" s="35"/>
      <c r="P15" s="35"/>
      <c r="Q15" s="35"/>
      <c r="R15" s="35"/>
      <c r="S15" s="35"/>
      <c r="T15" s="49"/>
    </row>
    <row r="16" ht="45" spans="1:20">
      <c r="A16" s="7">
        <f t="shared" si="1"/>
        <v>14</v>
      </c>
      <c r="B16" s="13" t="s">
        <v>87</v>
      </c>
      <c r="C16" s="7" t="s">
        <v>88</v>
      </c>
      <c r="D16" s="9">
        <f t="shared" si="0"/>
        <v>1</v>
      </c>
      <c r="E16" s="8" t="s">
        <v>22</v>
      </c>
      <c r="F16" s="24" t="s">
        <v>89</v>
      </c>
      <c r="G16" s="8" t="s">
        <v>84</v>
      </c>
      <c r="H16" s="16" t="s">
        <v>31</v>
      </c>
      <c r="I16" s="24" t="s">
        <v>90</v>
      </c>
      <c r="J16" s="24" t="s">
        <v>91</v>
      </c>
      <c r="K16" s="35"/>
      <c r="L16" s="35"/>
      <c r="M16" s="45"/>
      <c r="N16" s="35">
        <v>1</v>
      </c>
      <c r="O16" s="35"/>
      <c r="P16" s="35"/>
      <c r="Q16" s="35"/>
      <c r="R16" s="35"/>
      <c r="S16" s="35"/>
      <c r="T16" s="49"/>
    </row>
    <row r="17" ht="33.75" spans="1:20">
      <c r="A17" s="7">
        <f t="shared" si="1"/>
        <v>15</v>
      </c>
      <c r="B17" s="13"/>
      <c r="C17" s="17" t="s">
        <v>92</v>
      </c>
      <c r="D17" s="9">
        <f t="shared" si="0"/>
        <v>1</v>
      </c>
      <c r="E17" s="8" t="s">
        <v>22</v>
      </c>
      <c r="F17" s="24" t="s">
        <v>93</v>
      </c>
      <c r="G17" s="8" t="s">
        <v>84</v>
      </c>
      <c r="H17" s="8" t="s">
        <v>25</v>
      </c>
      <c r="I17" s="24" t="s">
        <v>94</v>
      </c>
      <c r="J17" s="38" t="s">
        <v>95</v>
      </c>
      <c r="K17" s="35"/>
      <c r="L17" s="35"/>
      <c r="M17" s="45"/>
      <c r="N17" s="35">
        <v>1</v>
      </c>
      <c r="O17" s="35"/>
      <c r="P17" s="35"/>
      <c r="Q17" s="35"/>
      <c r="R17" s="35"/>
      <c r="S17" s="35"/>
      <c r="T17" s="49"/>
    </row>
    <row r="18" ht="33.75" spans="1:20">
      <c r="A18" s="7">
        <f t="shared" si="1"/>
        <v>16</v>
      </c>
      <c r="B18" s="13"/>
      <c r="C18" s="17" t="s">
        <v>96</v>
      </c>
      <c r="D18" s="9">
        <f t="shared" si="0"/>
        <v>1</v>
      </c>
      <c r="E18" s="8" t="s">
        <v>22</v>
      </c>
      <c r="F18" s="24" t="s">
        <v>97</v>
      </c>
      <c r="G18" s="8" t="s">
        <v>84</v>
      </c>
      <c r="H18" s="8" t="s">
        <v>31</v>
      </c>
      <c r="I18" s="24" t="s">
        <v>98</v>
      </c>
      <c r="J18" s="24" t="s">
        <v>99</v>
      </c>
      <c r="K18" s="35"/>
      <c r="L18" s="35"/>
      <c r="M18" s="45"/>
      <c r="N18" s="35">
        <v>1</v>
      </c>
      <c r="O18" s="35"/>
      <c r="P18" s="35"/>
      <c r="Q18" s="35"/>
      <c r="R18" s="35"/>
      <c r="S18" s="35"/>
      <c r="T18" s="49"/>
    </row>
    <row r="19" ht="30.5" customHeight="1" spans="1:20">
      <c r="A19" s="7">
        <f t="shared" si="1"/>
        <v>17</v>
      </c>
      <c r="B19" s="13"/>
      <c r="C19" s="17" t="s">
        <v>100</v>
      </c>
      <c r="D19" s="9">
        <f t="shared" si="0"/>
        <v>2</v>
      </c>
      <c r="E19" s="8" t="s">
        <v>22</v>
      </c>
      <c r="F19" s="24" t="s">
        <v>101</v>
      </c>
      <c r="G19" s="8" t="s">
        <v>84</v>
      </c>
      <c r="H19" s="8" t="s">
        <v>25</v>
      </c>
      <c r="I19" s="24" t="s">
        <v>102</v>
      </c>
      <c r="J19" s="24" t="s">
        <v>103</v>
      </c>
      <c r="K19" s="35"/>
      <c r="L19" s="35"/>
      <c r="M19" s="45"/>
      <c r="N19" s="35">
        <v>1</v>
      </c>
      <c r="O19" s="35">
        <v>1</v>
      </c>
      <c r="P19" s="35"/>
      <c r="Q19" s="35"/>
      <c r="R19" s="35"/>
      <c r="S19" s="35"/>
      <c r="T19" s="49"/>
    </row>
    <row r="20" ht="33.75" spans="1:20">
      <c r="A20" s="7">
        <f t="shared" si="1"/>
        <v>18</v>
      </c>
      <c r="B20" s="13"/>
      <c r="C20" s="17" t="s">
        <v>104</v>
      </c>
      <c r="D20" s="9">
        <f t="shared" si="0"/>
        <v>1</v>
      </c>
      <c r="E20" s="8" t="s">
        <v>22</v>
      </c>
      <c r="F20" s="24" t="s">
        <v>105</v>
      </c>
      <c r="G20" s="8" t="s">
        <v>84</v>
      </c>
      <c r="H20" s="8" t="s">
        <v>25</v>
      </c>
      <c r="I20" s="24" t="s">
        <v>106</v>
      </c>
      <c r="J20" s="38" t="s">
        <v>107</v>
      </c>
      <c r="K20" s="35"/>
      <c r="L20" s="35"/>
      <c r="M20" s="45"/>
      <c r="N20" s="35">
        <v>1</v>
      </c>
      <c r="O20" s="35"/>
      <c r="P20" s="35"/>
      <c r="Q20" s="35"/>
      <c r="R20" s="35"/>
      <c r="S20" s="35"/>
      <c r="T20" s="49"/>
    </row>
    <row r="21" ht="33.75" spans="1:20">
      <c r="A21" s="7">
        <f t="shared" si="1"/>
        <v>19</v>
      </c>
      <c r="B21" s="13"/>
      <c r="C21" s="17" t="s">
        <v>108</v>
      </c>
      <c r="D21" s="9">
        <f t="shared" si="0"/>
        <v>1</v>
      </c>
      <c r="E21" s="8" t="s">
        <v>22</v>
      </c>
      <c r="F21" s="24" t="s">
        <v>109</v>
      </c>
      <c r="G21" s="8" t="s">
        <v>84</v>
      </c>
      <c r="H21" s="8" t="s">
        <v>25</v>
      </c>
      <c r="I21" s="24" t="s">
        <v>110</v>
      </c>
      <c r="J21" s="38" t="s">
        <v>111</v>
      </c>
      <c r="K21" s="35"/>
      <c r="L21" s="35"/>
      <c r="M21" s="45"/>
      <c r="N21" s="35"/>
      <c r="O21" s="35">
        <v>1</v>
      </c>
      <c r="P21" s="35"/>
      <c r="Q21" s="35"/>
      <c r="R21" s="35"/>
      <c r="S21" s="35"/>
      <c r="T21" s="49"/>
    </row>
    <row r="22" ht="33.75" spans="1:20">
      <c r="A22" s="7">
        <f t="shared" si="1"/>
        <v>20</v>
      </c>
      <c r="B22" s="15"/>
      <c r="C22" s="17" t="s">
        <v>112</v>
      </c>
      <c r="D22" s="9">
        <f t="shared" si="0"/>
        <v>1</v>
      </c>
      <c r="E22" s="8" t="s">
        <v>22</v>
      </c>
      <c r="F22" s="24" t="s">
        <v>113</v>
      </c>
      <c r="G22" s="8" t="s">
        <v>84</v>
      </c>
      <c r="H22" s="8" t="s">
        <v>25</v>
      </c>
      <c r="I22" s="24" t="s">
        <v>114</v>
      </c>
      <c r="J22" s="38" t="s">
        <v>115</v>
      </c>
      <c r="K22" s="35"/>
      <c r="L22" s="35"/>
      <c r="M22" s="45"/>
      <c r="N22" s="35">
        <v>1</v>
      </c>
      <c r="O22" s="35"/>
      <c r="P22" s="35"/>
      <c r="Q22" s="35"/>
      <c r="R22" s="35"/>
      <c r="S22" s="35"/>
      <c r="T22" s="49"/>
    </row>
    <row r="23" ht="45" spans="1:20">
      <c r="A23" s="7">
        <f t="shared" si="1"/>
        <v>21</v>
      </c>
      <c r="B23" s="10" t="s">
        <v>116</v>
      </c>
      <c r="C23" s="17" t="s">
        <v>117</v>
      </c>
      <c r="D23" s="9">
        <v>2</v>
      </c>
      <c r="E23" s="8" t="s">
        <v>22</v>
      </c>
      <c r="F23" s="24" t="s">
        <v>118</v>
      </c>
      <c r="G23" s="8" t="s">
        <v>84</v>
      </c>
      <c r="H23" s="8" t="s">
        <v>31</v>
      </c>
      <c r="I23" s="24" t="s">
        <v>119</v>
      </c>
      <c r="J23" s="38" t="s">
        <v>120</v>
      </c>
      <c r="K23" s="39"/>
      <c r="L23" s="39"/>
      <c r="M23" s="39"/>
      <c r="N23" s="39"/>
      <c r="O23" s="39"/>
      <c r="P23" s="39"/>
      <c r="Q23" s="39"/>
      <c r="R23" s="39"/>
      <c r="S23" s="35">
        <v>2</v>
      </c>
      <c r="T23" s="49"/>
    </row>
    <row r="24" s="2" customFormat="1" ht="31.5" customHeight="1" spans="1:20">
      <c r="A24" s="18" t="s">
        <v>121</v>
      </c>
      <c r="B24" s="18"/>
      <c r="C24" s="18"/>
      <c r="D24" s="19">
        <f>SUM(K24:S24)</f>
        <v>35</v>
      </c>
      <c r="E24" s="29"/>
      <c r="F24" s="29"/>
      <c r="G24" s="29"/>
      <c r="H24" s="29"/>
      <c r="I24" s="29"/>
      <c r="J24" s="29"/>
      <c r="K24" s="40">
        <f t="shared" ref="K24:Q24" si="2">SUM(K3:K22)</f>
        <v>1</v>
      </c>
      <c r="L24" s="40">
        <f t="shared" si="2"/>
        <v>2</v>
      </c>
      <c r="M24" s="40">
        <f t="shared" si="2"/>
        <v>2</v>
      </c>
      <c r="N24" s="40">
        <f t="shared" si="2"/>
        <v>13</v>
      </c>
      <c r="O24" s="40">
        <f t="shared" si="2"/>
        <v>10</v>
      </c>
      <c r="P24" s="40">
        <f t="shared" si="2"/>
        <v>1</v>
      </c>
      <c r="Q24" s="50">
        <f t="shared" si="2"/>
        <v>2</v>
      </c>
      <c r="R24" s="50">
        <f>SUM(R3:R23)</f>
        <v>2</v>
      </c>
      <c r="S24" s="50">
        <f>SUM(S3:S23)</f>
        <v>2</v>
      </c>
      <c r="T24" s="51"/>
    </row>
    <row r="25" spans="1:20">
      <c r="A25" s="20" t="s">
        <v>122</v>
      </c>
      <c r="B25" s="20"/>
      <c r="C25" s="20"/>
      <c r="D25" s="20"/>
      <c r="E25" s="20"/>
      <c r="F25" s="20"/>
      <c r="G25" s="20"/>
      <c r="H25" s="20"/>
      <c r="I25" s="20"/>
      <c r="J25" s="20"/>
      <c r="K25" s="41"/>
      <c r="L25" s="41"/>
      <c r="M25" s="41"/>
      <c r="N25" s="41"/>
      <c r="O25" s="41"/>
      <c r="P25" s="41"/>
      <c r="Q25" s="52"/>
      <c r="R25" s="52"/>
      <c r="S25" s="52"/>
      <c r="T25" s="52"/>
    </row>
  </sheetData>
  <sheetProtection formatCells="0" insertHyperlinks="0" autoFilter="0"/>
  <mergeCells count="8">
    <mergeCell ref="A1:Q1"/>
    <mergeCell ref="A24:C24"/>
    <mergeCell ref="E24:J24"/>
    <mergeCell ref="A25:J25"/>
    <mergeCell ref="B3:B4"/>
    <mergeCell ref="B5:B13"/>
    <mergeCell ref="B14:B15"/>
    <mergeCell ref="B16:B22"/>
  </mergeCells>
  <pageMargins left="0.708661417322835" right="0.708661417322835" top="0.748031496062992" bottom="0.748031496062992" header="0.31496062992126" footer="0.31496062992126"/>
  <pageSetup paperSize="9" scale="80" pageOrder="overThenDown" orientation="landscape"/>
  <headerFooter/>
  <rowBreaks count="1" manualBreakCount="1">
    <brk id="1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woProps xmlns="https://web.wps.cn/et/2018/main" xmlns:s="http://schemas.openxmlformats.org/spreadsheetml/2006/main">
  <woSheetsProps>
    <woSheetProps sheetStid="8" interlineOnOff="0" interlineColor="0" isDbSheet="0"/>
  </woSheetsProps>
  <woBookProps>
    <bookSettings isFilterShared="1" isAutoUpdatePaused="0" filterType="conn" isMergeTasksAutoUpdate="0"/>
  </woBookProps>
</woProps>
</file>

<file path=customXml/item3.xml><?xml version="1.0" encoding="utf-8"?>
<allowEditUser xmlns="https://web.wps.cn/et/2018/main" xmlns:s="http://schemas.openxmlformats.org/spreadsheetml/2006/main" hasInvisiblePropRange="0">
  <rangeList sheetStid="8" master=""/>
</allowEditUser>
</file>

<file path=customXml/item4.xml><?xml version="1.0" encoding="utf-8"?>
<pixelators xmlns="https://web.wps.cn/et/2018/main" xmlns:s="http://schemas.openxmlformats.org/spreadsheetml/2006/main">
  <pixelatorList sheetStid="8"/>
  <pixelatorList sheetStid="9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管道项目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2021-08-26T09:13:00Z</dcterms:created>
  <cp:lastPrinted>2021-10-26T15:46:00Z</cp:lastPrinted>
  <dcterms:modified xsi:type="dcterms:W3CDTF">2021-10-27T11:19:00Z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