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录用公示名单" sheetId="1" r:id="rId1"/>
  </sheets>
  <definedNames>
    <definedName name="_xlnm._FilterDatabase" localSheetId="0" hidden="1">'录用公示名单'!$A$2:$HJ$123</definedName>
  </definedNames>
  <calcPr fullCalcOnLoad="1"/>
</workbook>
</file>

<file path=xl/sharedStrings.xml><?xml version="1.0" encoding="utf-8"?>
<sst xmlns="http://schemas.openxmlformats.org/spreadsheetml/2006/main" count="1253" uniqueCount="433">
  <si>
    <t>2021年吉林省省直事业单位公开招聘第二十批拟聘用人员公示名单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</si>
  <si>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</si>
  <si>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</si>
  <si>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</si>
  <si>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</si>
  <si>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</si>
  <si>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</si>
  <si>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</si>
  <si>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</si>
  <si>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</si>
  <si>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</si>
  <si>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</si>
  <si>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</si>
  <si>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</si>
  <si>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</si>
  <si>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</si>
  <si>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</si>
  <si>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</si>
  <si>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2021008044</t>
  </si>
  <si>
    <t>1</t>
  </si>
  <si>
    <t>吉林省航测遥感院</t>
  </si>
  <si>
    <t>遥感影像处理员</t>
  </si>
  <si>
    <t>8号</t>
  </si>
  <si>
    <t>2</t>
  </si>
  <si>
    <t>姜寒松</t>
  </si>
  <si>
    <t>男</t>
  </si>
  <si>
    <t>66.30</t>
  </si>
  <si>
    <t>73.00</t>
  </si>
  <si>
    <t>36.50</t>
  </si>
  <si>
    <t>合格</t>
  </si>
  <si>
    <t>2021008045</t>
  </si>
  <si>
    <t>吉林省基础测绘院</t>
  </si>
  <si>
    <t>测绘（专项）</t>
  </si>
  <si>
    <t>任美伊</t>
  </si>
  <si>
    <t>女</t>
  </si>
  <si>
    <t>70.80</t>
  </si>
  <si>
    <t>78.40</t>
  </si>
  <si>
    <t>35.40</t>
  </si>
  <si>
    <t>39.20</t>
  </si>
  <si>
    <t>74.60</t>
  </si>
  <si>
    <t>3</t>
  </si>
  <si>
    <t>赵宇行</t>
  </si>
  <si>
    <t>68.10</t>
  </si>
  <si>
    <t>77.80</t>
  </si>
  <si>
    <t>38.90</t>
  </si>
  <si>
    <t>2021008269</t>
  </si>
  <si>
    <t>4</t>
  </si>
  <si>
    <t>测绘（非专项）</t>
  </si>
  <si>
    <t>高悦</t>
  </si>
  <si>
    <t>81.10</t>
  </si>
  <si>
    <t>81.80</t>
  </si>
  <si>
    <t>40.90</t>
  </si>
  <si>
    <t>2021008046</t>
  </si>
  <si>
    <t>5</t>
  </si>
  <si>
    <t>吉林省基础地理信息中心</t>
  </si>
  <si>
    <t>数据信息管理员</t>
  </si>
  <si>
    <t>闫雨琪</t>
  </si>
  <si>
    <t>81.00</t>
  </si>
  <si>
    <t>79.20</t>
  </si>
  <si>
    <t>40.50</t>
  </si>
  <si>
    <t>39.60</t>
  </si>
  <si>
    <t>80.10</t>
  </si>
  <si>
    <t>2021008268</t>
  </si>
  <si>
    <t>6</t>
  </si>
  <si>
    <t>吉林省地质环境监测总站（吉林省地质灾害应急技术指导中心）</t>
  </si>
  <si>
    <t>财务管理服务</t>
  </si>
  <si>
    <t>年珂欣</t>
  </si>
  <si>
    <t>91.00</t>
  </si>
  <si>
    <t>78.00</t>
  </si>
  <si>
    <t>45.50</t>
  </si>
  <si>
    <t>39.00</t>
  </si>
  <si>
    <t>84.50</t>
  </si>
  <si>
    <t>2021012001</t>
  </si>
  <si>
    <t>7</t>
  </si>
  <si>
    <t>水土环境监测</t>
  </si>
  <si>
    <t>12号</t>
  </si>
  <si>
    <t>孙建华</t>
  </si>
  <si>
    <t>免笔试</t>
  </si>
  <si>
    <t>87.00</t>
  </si>
  <si>
    <t>——</t>
  </si>
  <si>
    <t>2021008122</t>
  </si>
  <si>
    <t>8</t>
  </si>
  <si>
    <t>长春市统计局普查中心</t>
  </si>
  <si>
    <t>财务管理1</t>
  </si>
  <si>
    <t xml:space="preserve">吴琦 </t>
  </si>
  <si>
    <t>23</t>
  </si>
  <si>
    <t>80.6</t>
  </si>
  <si>
    <t>75.74</t>
  </si>
  <si>
    <t>40.30</t>
  </si>
  <si>
    <t>37.83</t>
  </si>
  <si>
    <t>78.13</t>
  </si>
  <si>
    <t>9</t>
  </si>
  <si>
    <t>吉林省人民医院</t>
  </si>
  <si>
    <t>血液净化中心医生</t>
  </si>
  <si>
    <t>11号</t>
  </si>
  <si>
    <t>赵楠</t>
  </si>
  <si>
    <t>__</t>
  </si>
  <si>
    <t>10</t>
  </si>
  <si>
    <t>妇产科医生（11号公告）</t>
  </si>
  <si>
    <t>芦强</t>
  </si>
  <si>
    <t>11</t>
  </si>
  <si>
    <t>放射线科医生</t>
  </si>
  <si>
    <t>9号</t>
  </si>
  <si>
    <t>史灵雪</t>
  </si>
  <si>
    <t>12</t>
  </si>
  <si>
    <t>放射治疗科医生</t>
  </si>
  <si>
    <t>刘婷婷</t>
  </si>
  <si>
    <t>13</t>
  </si>
  <si>
    <t>风湿免疫科医生</t>
  </si>
  <si>
    <t>姚胜</t>
  </si>
  <si>
    <t>14</t>
  </si>
  <si>
    <t>妇产科医生（9号公告）</t>
  </si>
  <si>
    <t>金芮伊</t>
  </si>
  <si>
    <t>15</t>
  </si>
  <si>
    <t>刘洋</t>
  </si>
  <si>
    <t>16</t>
  </si>
  <si>
    <t>干疗二科医生</t>
  </si>
  <si>
    <t>张洋</t>
  </si>
  <si>
    <t>17</t>
  </si>
  <si>
    <t>陶宇佳</t>
  </si>
  <si>
    <t>18</t>
  </si>
  <si>
    <t>呼吸内二科医生</t>
  </si>
  <si>
    <t>唐蕊</t>
  </si>
  <si>
    <t>19</t>
  </si>
  <si>
    <t>呼吸内一科医生</t>
  </si>
  <si>
    <t>张越</t>
  </si>
  <si>
    <t>20</t>
  </si>
  <si>
    <t>急诊外科医生</t>
  </si>
  <si>
    <t>李达</t>
  </si>
  <si>
    <t>21</t>
  </si>
  <si>
    <t>口腔科医生</t>
  </si>
  <si>
    <t>张敏杰</t>
  </si>
  <si>
    <t>22</t>
  </si>
  <si>
    <t>麻醉科医生</t>
  </si>
  <si>
    <t>李勋</t>
  </si>
  <si>
    <t>神经内二科医生</t>
  </si>
  <si>
    <t>刘丽娟</t>
  </si>
  <si>
    <t>24</t>
  </si>
  <si>
    <t>神经内一科医生</t>
  </si>
  <si>
    <t>刘靓妍</t>
  </si>
  <si>
    <t>25</t>
  </si>
  <si>
    <t>生殖医学中心男科医生</t>
  </si>
  <si>
    <t>王金辉</t>
  </si>
  <si>
    <t>26</t>
  </si>
  <si>
    <t>输血科技师</t>
  </si>
  <si>
    <t>李晶</t>
  </si>
  <si>
    <t>27</t>
  </si>
  <si>
    <t>胃肠外科医生</t>
  </si>
  <si>
    <t>徐冬冬</t>
  </si>
  <si>
    <t>28</t>
  </si>
  <si>
    <t>新生儿科医师</t>
  </si>
  <si>
    <t>唐思嘉</t>
  </si>
  <si>
    <t>29</t>
  </si>
  <si>
    <t>胸外科医生</t>
  </si>
  <si>
    <t>邹金龙</t>
  </si>
  <si>
    <t>30</t>
  </si>
  <si>
    <t>药学部药师1</t>
  </si>
  <si>
    <t>刘雪双</t>
  </si>
  <si>
    <t>31</t>
  </si>
  <si>
    <t>药学部药师2</t>
  </si>
  <si>
    <t>张硕</t>
  </si>
  <si>
    <t>32</t>
  </si>
  <si>
    <t>医疗美容科医生</t>
  </si>
  <si>
    <t>冉冰冰</t>
  </si>
  <si>
    <t>33</t>
  </si>
  <si>
    <t>医学检验中心医师</t>
  </si>
  <si>
    <t>杨海娇</t>
  </si>
  <si>
    <t>34</t>
  </si>
  <si>
    <t>司睿</t>
  </si>
  <si>
    <t>35</t>
  </si>
  <si>
    <t>中心实验室技师</t>
  </si>
  <si>
    <t>李思琦</t>
  </si>
  <si>
    <t>36</t>
  </si>
  <si>
    <t>中医科医生</t>
  </si>
  <si>
    <t>徐宪玲</t>
  </si>
  <si>
    <t>37</t>
  </si>
  <si>
    <t>肿瘤内科医生</t>
  </si>
  <si>
    <t>董超男</t>
  </si>
  <si>
    <t>38</t>
  </si>
  <si>
    <t>张海滨</t>
  </si>
  <si>
    <t>39</t>
  </si>
  <si>
    <t>重症护士1</t>
  </si>
  <si>
    <t>司文</t>
  </si>
  <si>
    <t>40</t>
  </si>
  <si>
    <t>重症护士2</t>
  </si>
  <si>
    <t>姜婷婷</t>
  </si>
  <si>
    <t>41</t>
  </si>
  <si>
    <t>张金瑞</t>
  </si>
  <si>
    <t>42</t>
  </si>
  <si>
    <t>杨飞飞</t>
  </si>
  <si>
    <t>43</t>
  </si>
  <si>
    <t>重症监护病房医生</t>
  </si>
  <si>
    <t>曹婷</t>
  </si>
  <si>
    <t>44</t>
  </si>
  <si>
    <t>陈博</t>
  </si>
  <si>
    <t>45</t>
  </si>
  <si>
    <t>吉林省一汽总医院</t>
  </si>
  <si>
    <t>妇产科医生</t>
  </si>
  <si>
    <t>盛凯旋</t>
  </si>
  <si>
    <t>46</t>
  </si>
  <si>
    <t>普通外科一病区医生</t>
  </si>
  <si>
    <t>邵浦</t>
  </si>
  <si>
    <t>47</t>
  </si>
  <si>
    <t>神经内科医生</t>
  </si>
  <si>
    <t>李乔</t>
  </si>
  <si>
    <t>48</t>
  </si>
  <si>
    <t>肾内科医生</t>
  </si>
  <si>
    <t>关思博</t>
  </si>
  <si>
    <t>49</t>
  </si>
  <si>
    <t>心内科医生</t>
  </si>
  <si>
    <t>彭霞</t>
  </si>
  <si>
    <t>50</t>
  </si>
  <si>
    <t>吉林省肿瘤医院</t>
  </si>
  <si>
    <t>病理科医生</t>
  </si>
  <si>
    <t>闫文帝</t>
  </si>
  <si>
    <t>51</t>
  </si>
  <si>
    <t>孙双燕</t>
  </si>
  <si>
    <t>52</t>
  </si>
  <si>
    <t>内镜科医生</t>
  </si>
  <si>
    <t>宋红伟</t>
  </si>
  <si>
    <t>53</t>
  </si>
  <si>
    <t>肿瘤转化医学实验室研究员</t>
  </si>
  <si>
    <t>赵沛妍</t>
  </si>
  <si>
    <t>54</t>
  </si>
  <si>
    <t>田  琳</t>
  </si>
  <si>
    <t>55</t>
  </si>
  <si>
    <t>妇瘤外科医生</t>
  </si>
  <si>
    <t>孙小单</t>
  </si>
  <si>
    <t>56</t>
  </si>
  <si>
    <t>吉林省神经精神病医院</t>
  </si>
  <si>
    <t>财务科会计</t>
  </si>
  <si>
    <t>赵亮</t>
  </si>
  <si>
    <t>57</t>
  </si>
  <si>
    <t>宣传统战部干事</t>
  </si>
  <si>
    <t>颜廷朕</t>
  </si>
  <si>
    <t>58</t>
  </si>
  <si>
    <t>器械科工程师</t>
  </si>
  <si>
    <t>王春良</t>
  </si>
  <si>
    <t>59</t>
  </si>
  <si>
    <t>感染管理科医生</t>
  </si>
  <si>
    <t>邢晶</t>
  </si>
  <si>
    <t>60</t>
  </si>
  <si>
    <t>护士</t>
  </si>
  <si>
    <t>袁秀娟</t>
  </si>
  <si>
    <t>61</t>
  </si>
  <si>
    <t>精神科医生1</t>
  </si>
  <si>
    <t>杨嗣铎</t>
  </si>
  <si>
    <t>62</t>
  </si>
  <si>
    <t>精神科医生2</t>
  </si>
  <si>
    <t>张洪运</t>
  </si>
  <si>
    <t>63</t>
  </si>
  <si>
    <t>精神科医生3</t>
  </si>
  <si>
    <t>刘海刚</t>
  </si>
  <si>
    <t>64</t>
  </si>
  <si>
    <t>麻醉科医生2</t>
  </si>
  <si>
    <t>王晓阳</t>
  </si>
  <si>
    <t>65</t>
  </si>
  <si>
    <t>内科医生</t>
  </si>
  <si>
    <t>李雪</t>
  </si>
  <si>
    <t>66</t>
  </si>
  <si>
    <t>神经内科医生3</t>
  </si>
  <si>
    <t>谷海霞</t>
  </si>
  <si>
    <t>67</t>
  </si>
  <si>
    <t>杨静玉</t>
  </si>
  <si>
    <t>68</t>
  </si>
  <si>
    <t>药剂科药师</t>
  </si>
  <si>
    <t>佟玲</t>
  </si>
  <si>
    <t>69</t>
  </si>
  <si>
    <t>刘龙采</t>
  </si>
  <si>
    <t>70</t>
  </si>
  <si>
    <t>吉林省结核病医院（吉林省传染病医院）</t>
  </si>
  <si>
    <t>于佳琪</t>
  </si>
  <si>
    <t>71</t>
  </si>
  <si>
    <t>顾晓嫱</t>
  </si>
  <si>
    <t>72</t>
  </si>
  <si>
    <t>朱晓旭</t>
  </si>
  <si>
    <t>73</t>
  </si>
  <si>
    <t>王玥玥</t>
  </si>
  <si>
    <t>74</t>
  </si>
  <si>
    <t>杨思雨</t>
  </si>
  <si>
    <t>75</t>
  </si>
  <si>
    <t>薛思敏</t>
  </si>
  <si>
    <t>76</t>
  </si>
  <si>
    <t>山新新</t>
  </si>
  <si>
    <t>77</t>
  </si>
  <si>
    <t>王莉颖</t>
  </si>
  <si>
    <t>78</t>
  </si>
  <si>
    <t>王悦凤</t>
  </si>
  <si>
    <t>79</t>
  </si>
  <si>
    <t>李嘉欣</t>
  </si>
  <si>
    <t>80</t>
  </si>
  <si>
    <t>贾伟</t>
  </si>
  <si>
    <t>81</t>
  </si>
  <si>
    <t>闫畅</t>
  </si>
  <si>
    <t>82</t>
  </si>
  <si>
    <t>李雯妮</t>
  </si>
  <si>
    <t>83</t>
  </si>
  <si>
    <t>徐畅</t>
  </si>
  <si>
    <r>
      <t>6</t>
    </r>
    <r>
      <rPr>
        <sz val="9"/>
        <rFont val="宋体"/>
        <family val="0"/>
      </rPr>
      <t>3.00</t>
    </r>
  </si>
  <si>
    <r>
      <t>7</t>
    </r>
    <r>
      <rPr>
        <sz val="9"/>
        <rFont val="宋体"/>
        <family val="0"/>
      </rPr>
      <t>7.10</t>
    </r>
  </si>
  <si>
    <t>31.50</t>
  </si>
  <si>
    <r>
      <t>3</t>
    </r>
    <r>
      <rPr>
        <sz val="9"/>
        <rFont val="宋体"/>
        <family val="0"/>
      </rPr>
      <t>8.55</t>
    </r>
  </si>
  <si>
    <t>84</t>
  </si>
  <si>
    <t>刘一桐</t>
  </si>
  <si>
    <t>63.00</t>
  </si>
  <si>
    <t>76.80</t>
  </si>
  <si>
    <t>38.40</t>
  </si>
  <si>
    <t>85</t>
  </si>
  <si>
    <t>检验科检验医师</t>
  </si>
  <si>
    <t>郑敏</t>
  </si>
  <si>
    <t>86</t>
  </si>
  <si>
    <t>张迪</t>
  </si>
  <si>
    <t>87</t>
  </si>
  <si>
    <t>财会科会计</t>
  </si>
  <si>
    <t>马维聪</t>
  </si>
  <si>
    <t>88</t>
  </si>
  <si>
    <t>吉林省中医药科学院</t>
  </si>
  <si>
    <t>中风康复科医生3</t>
  </si>
  <si>
    <t>刘博</t>
  </si>
  <si>
    <t>89</t>
  </si>
  <si>
    <t>妇科医生</t>
  </si>
  <si>
    <t>张海艳</t>
  </si>
  <si>
    <t>90</t>
  </si>
  <si>
    <t>老年病科医生</t>
  </si>
  <si>
    <t>韩宁</t>
  </si>
  <si>
    <t>91</t>
  </si>
  <si>
    <t>中风康复科医生1</t>
  </si>
  <si>
    <t>姜婷馨</t>
  </si>
  <si>
    <t>92</t>
  </si>
  <si>
    <t>骨伤科医生</t>
  </si>
  <si>
    <t>李泽</t>
  </si>
  <si>
    <t>93</t>
  </si>
  <si>
    <t>吉林省疾病预防控制中心（吉林省公共卫生研究院）</t>
  </si>
  <si>
    <t>疾病预防控制医师1</t>
  </si>
  <si>
    <t>王志迪</t>
  </si>
  <si>
    <t>94</t>
  </si>
  <si>
    <t>马莹莹</t>
  </si>
  <si>
    <t>95</t>
  </si>
  <si>
    <t>疾病预防控制医师2</t>
  </si>
  <si>
    <t>王俊锋</t>
  </si>
  <si>
    <t>96</t>
  </si>
  <si>
    <t>疾病预防控制医师3</t>
  </si>
  <si>
    <t>王星宇</t>
  </si>
  <si>
    <t>97</t>
  </si>
  <si>
    <t>卫生检验技师1</t>
  </si>
  <si>
    <t>崔芳健</t>
  </si>
  <si>
    <t>98</t>
  </si>
  <si>
    <t>王艺儒</t>
  </si>
  <si>
    <t>99</t>
  </si>
  <si>
    <t>卫生检验技师2</t>
  </si>
  <si>
    <t>巨书鸿</t>
  </si>
  <si>
    <t>100</t>
  </si>
  <si>
    <t>吉林省地方病第一防治研究所</t>
  </si>
  <si>
    <t>地方病防治医生1</t>
  </si>
  <si>
    <t>刘长明</t>
  </si>
  <si>
    <t>29.50</t>
  </si>
  <si>
    <t>101</t>
  </si>
  <si>
    <t>孙亮</t>
  </si>
  <si>
    <t>72.7</t>
  </si>
  <si>
    <t>102</t>
  </si>
  <si>
    <t>地方病防治医生2</t>
  </si>
  <si>
    <t>赵玮</t>
  </si>
  <si>
    <t>77.66</t>
  </si>
  <si>
    <t>103</t>
  </si>
  <si>
    <t>地方病治疗医生</t>
  </si>
  <si>
    <t>吕珊珊</t>
  </si>
  <si>
    <t>80.04</t>
  </si>
  <si>
    <t>104</t>
  </si>
  <si>
    <t>实验室检验师1</t>
  </si>
  <si>
    <t>刘佳彬</t>
  </si>
  <si>
    <t>105</t>
  </si>
  <si>
    <t>实验室检验师2</t>
  </si>
  <si>
    <t>于璐</t>
  </si>
  <si>
    <t>106</t>
  </si>
  <si>
    <t>吉林省地方病第二防治研究所</t>
  </si>
  <si>
    <t>郑东淇</t>
  </si>
  <si>
    <t>107</t>
  </si>
  <si>
    <t>编辑部编务</t>
  </si>
  <si>
    <t>蔡媛</t>
  </si>
  <si>
    <t>108</t>
  </si>
  <si>
    <t>刘丽欢</t>
  </si>
  <si>
    <t>109</t>
  </si>
  <si>
    <t>实验室检验师</t>
  </si>
  <si>
    <t>李靖怡</t>
  </si>
  <si>
    <t>110</t>
  </si>
  <si>
    <t>吉林省临床检验中心（吉林省医疗机构质量监测评价中心）</t>
  </si>
  <si>
    <t>综合科计算机网络管理员</t>
  </si>
  <si>
    <t>宋琳</t>
  </si>
  <si>
    <t>76.4</t>
  </si>
  <si>
    <t>38.2</t>
  </si>
  <si>
    <t>111</t>
  </si>
  <si>
    <t>综合业务科检验技师</t>
  </si>
  <si>
    <t>李静涵</t>
  </si>
  <si>
    <t>30.5</t>
  </si>
  <si>
    <t>112</t>
  </si>
  <si>
    <t>吉林省医学期刊社</t>
  </si>
  <si>
    <t>医学杂志编辑</t>
  </si>
  <si>
    <t>王一涵</t>
  </si>
  <si>
    <t>84.40</t>
  </si>
  <si>
    <t>42.20</t>
  </si>
  <si>
    <t>113</t>
  </si>
  <si>
    <t>李迎娜</t>
  </si>
  <si>
    <t>87.90</t>
  </si>
  <si>
    <t>43.95</t>
  </si>
  <si>
    <t>114</t>
  </si>
  <si>
    <t>魏崃</t>
  </si>
  <si>
    <t>115</t>
  </si>
  <si>
    <t>李和旭</t>
  </si>
  <si>
    <t>116</t>
  </si>
  <si>
    <t>吉林省突发公共卫生事件处置服务中心</t>
  </si>
  <si>
    <t>公共事业管理员</t>
  </si>
  <si>
    <t>刘畅</t>
  </si>
  <si>
    <t>42.50</t>
  </si>
  <si>
    <t>117</t>
  </si>
  <si>
    <t>2021005008</t>
  </si>
  <si>
    <t>118</t>
  </si>
  <si>
    <t>吉林省工会干部学校</t>
  </si>
  <si>
    <t>劳动关系协调和职工权益保障教师</t>
  </si>
  <si>
    <t>5号</t>
  </si>
  <si>
    <t>李响</t>
  </si>
  <si>
    <t>2021005009</t>
  </si>
  <si>
    <t>119</t>
  </si>
  <si>
    <t>工会理论研究教师</t>
  </si>
  <si>
    <t>孙英男</t>
  </si>
  <si>
    <t>2021005011</t>
  </si>
  <si>
    <t>120</t>
  </si>
  <si>
    <t>吉林省工运研究所</t>
  </si>
  <si>
    <t>编辑</t>
  </si>
  <si>
    <t>王静</t>
  </si>
  <si>
    <t>2021005012</t>
  </si>
  <si>
    <t>121</t>
  </si>
  <si>
    <t>劳动经济研究员</t>
  </si>
  <si>
    <t>宫之胤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</si>
</sst>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0" borderId="3" applyNumberFormat="0" applyFill="0" applyAlignment="0" applyProtection="0"/>
    <xf numFmtId="0" fontId="21" fillId="7" borderId="0" applyNumberFormat="0" applyBorder="0" applyAlignment="0" applyProtection="0"/>
    <xf numFmtId="0" fontId="16" fillId="0" borderId="4" applyNumberFormat="0" applyFill="0" applyAlignment="0" applyProtection="0"/>
    <xf numFmtId="0" fontId="21" fillId="3" borderId="0" applyNumberFormat="0" applyBorder="0" applyAlignment="0" applyProtection="0"/>
    <xf numFmtId="0" fontId="31" fillId="2" borderId="5" applyNumberFormat="0" applyAlignment="0" applyProtection="0"/>
    <xf numFmtId="0" fontId="15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28" fillId="0" borderId="7" applyNumberFormat="0" applyFill="0" applyAlignment="0" applyProtection="0"/>
    <xf numFmtId="0" fontId="14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19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32" fillId="0" borderId="9" xfId="0" applyNumberFormat="1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9" xfId="63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19" borderId="9" xfId="0" applyFont="1" applyFill="1" applyBorder="1" applyAlignment="1">
      <alignment horizontal="left" vertical="center" wrapText="1"/>
    </xf>
    <xf numFmtId="0" fontId="9" fillId="19" borderId="9" xfId="0" applyFont="1" applyFill="1" applyBorder="1" applyAlignment="1">
      <alignment horizontal="center" vertical="center"/>
    </xf>
    <xf numFmtId="49" fontId="10" fillId="19" borderId="9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64" applyFont="1" applyFill="1" applyBorder="1" applyAlignment="1">
      <alignment horizontal="center" vertical="center"/>
      <protection/>
    </xf>
    <xf numFmtId="49" fontId="9" fillId="0" borderId="9" xfId="64" applyNumberFormat="1" applyFont="1" applyFill="1" applyBorder="1" applyAlignment="1" applyProtection="1">
      <alignment horizontal="center" vertical="center" shrinkToFit="1"/>
      <protection locked="0"/>
    </xf>
    <xf numFmtId="49" fontId="9" fillId="0" borderId="9" xfId="64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7" fontId="3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 applyProtection="1">
      <alignment horizontal="center" vertical="center"/>
      <protection locked="0"/>
    </xf>
    <xf numFmtId="176" fontId="10" fillId="19" borderId="9" xfId="0" applyNumberFormat="1" applyFont="1" applyFill="1" applyBorder="1" applyAlignment="1" applyProtection="1">
      <alignment horizontal="center" vertical="center"/>
      <protection locked="0"/>
    </xf>
    <xf numFmtId="0" fontId="10" fillId="19" borderId="9" xfId="0" applyFont="1" applyFill="1" applyBorder="1" applyAlignment="1" applyProtection="1">
      <alignment horizontal="center" vertical="center"/>
      <protection locked="0"/>
    </xf>
    <xf numFmtId="176" fontId="9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64" applyNumberFormat="1" applyFont="1" applyFill="1" applyBorder="1" applyAlignment="1">
      <alignment horizontal="center" vertical="center"/>
      <protection/>
    </xf>
    <xf numFmtId="176" fontId="9" fillId="0" borderId="9" xfId="64" applyNumberFormat="1" applyFont="1" applyFill="1" applyBorder="1" applyAlignment="1" applyProtection="1">
      <alignment horizontal="center" vertical="center"/>
      <protection locked="0"/>
    </xf>
    <xf numFmtId="0" fontId="9" fillId="0" borderId="9" xfId="64" applyFont="1" applyFill="1" applyBorder="1" applyAlignment="1" applyProtection="1">
      <alignment horizontal="center" vertical="center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19" borderId="9" xfId="0" applyNumberFormat="1" applyFont="1" applyFill="1" applyBorder="1" applyAlignment="1" applyProtection="1">
      <alignment horizontal="center" vertical="center" shrinkToFit="1"/>
      <protection locked="0"/>
    </xf>
    <xf numFmtId="49" fontId="36" fillId="19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19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9" xfId="0" applyNumberFormat="1" applyFont="1" applyFill="1" applyBorder="1" applyAlignment="1">
      <alignment horizontal="center" vertical="center"/>
    </xf>
    <xf numFmtId="176" fontId="36" fillId="19" borderId="9" xfId="0" applyNumberFormat="1" applyFont="1" applyFill="1" applyBorder="1" applyAlignment="1">
      <alignment horizontal="center" vertical="center"/>
    </xf>
    <xf numFmtId="176" fontId="36" fillId="19" borderId="9" xfId="0" applyNumberFormat="1" applyFont="1" applyFill="1" applyBorder="1" applyAlignment="1" applyProtection="1">
      <alignment horizontal="center" vertical="center"/>
      <protection locked="0"/>
    </xf>
    <xf numFmtId="176" fontId="9" fillId="19" borderId="9" xfId="0" applyNumberFormat="1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123"/>
  <sheetViews>
    <sheetView tabSelected="1" workbookViewId="0" topLeftCell="A1">
      <pane ySplit="1" topLeftCell="A2" activePane="bottomLeft" state="frozen"/>
      <selection pane="bottomLeft" activeCell="A2" sqref="A1:A65536"/>
    </sheetView>
  </sheetViews>
  <sheetFormatPr defaultColWidth="9.00390625" defaultRowHeight="45" customHeight="1"/>
  <cols>
    <col min="1" max="1" width="11.625" style="2" bestFit="1" customWidth="1"/>
    <col min="2" max="2" width="4.875" style="3" customWidth="1"/>
    <col min="3" max="3" width="12.75390625" style="4" customWidth="1"/>
    <col min="4" max="4" width="13.25390625" style="5" customWidth="1"/>
    <col min="5" max="5" width="6.75390625" style="3" customWidth="1"/>
    <col min="6" max="6" width="5.125" style="3" customWidth="1"/>
    <col min="7" max="7" width="6.00390625" style="3" customWidth="1"/>
    <col min="8" max="8" width="4.125" style="3" customWidth="1"/>
    <col min="9" max="9" width="4.25390625" style="3" customWidth="1"/>
    <col min="10" max="10" width="8.25390625" style="6" customWidth="1"/>
    <col min="11" max="11" width="7.125" style="6" customWidth="1"/>
    <col min="12" max="12" width="7.50390625" style="6" customWidth="1"/>
    <col min="13" max="14" width="7.75390625" style="6" customWidth="1"/>
    <col min="15" max="17" width="6.625" style="3" customWidth="1"/>
    <col min="18" max="16384" width="9.00390625" style="3" customWidth="1"/>
  </cols>
  <sheetData>
    <row r="1" spans="1:17" ht="45" customHeight="1">
      <c r="A1" s="7" t="s">
        <v>0</v>
      </c>
      <c r="B1" s="8"/>
      <c r="C1" s="9"/>
      <c r="D1" s="10"/>
      <c r="E1" s="8"/>
      <c r="F1" s="8"/>
      <c r="G1" s="8"/>
      <c r="H1" s="8"/>
      <c r="I1" s="8"/>
      <c r="J1" s="34"/>
      <c r="K1" s="34"/>
      <c r="L1" s="34"/>
      <c r="M1" s="34"/>
      <c r="N1" s="34"/>
      <c r="O1" s="8"/>
      <c r="P1" s="8"/>
      <c r="Q1" s="8"/>
    </row>
    <row r="2" spans="1:17" ht="45" customHeight="1">
      <c r="A2" s="11" t="s">
        <v>1</v>
      </c>
      <c r="B2" s="12" t="s">
        <v>2</v>
      </c>
      <c r="C2" s="11" t="s">
        <v>3</v>
      </c>
      <c r="D2" s="13" t="s">
        <v>4</v>
      </c>
      <c r="E2" s="12" t="s">
        <v>5</v>
      </c>
      <c r="F2" s="12" t="s">
        <v>6</v>
      </c>
      <c r="G2" s="14" t="s">
        <v>7</v>
      </c>
      <c r="H2" s="14" t="s">
        <v>8</v>
      </c>
      <c r="I2" s="14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35" t="s">
        <v>15</v>
      </c>
      <c r="P2" s="12" t="s">
        <v>16</v>
      </c>
      <c r="Q2" s="12" t="s">
        <v>17</v>
      </c>
    </row>
    <row r="3" spans="1:17" ht="45" customHeight="1">
      <c r="A3" s="15" t="s">
        <v>18</v>
      </c>
      <c r="B3" s="16" t="s">
        <v>19</v>
      </c>
      <c r="C3" s="17" t="s">
        <v>20</v>
      </c>
      <c r="D3" s="18" t="s">
        <v>21</v>
      </c>
      <c r="E3" s="19" t="s">
        <v>22</v>
      </c>
      <c r="F3" s="20" t="s">
        <v>23</v>
      </c>
      <c r="G3" s="21" t="s">
        <v>24</v>
      </c>
      <c r="H3" s="20" t="s">
        <v>25</v>
      </c>
      <c r="I3" s="20">
        <v>25</v>
      </c>
      <c r="J3" s="36" t="s">
        <v>26</v>
      </c>
      <c r="K3" s="37" t="s">
        <v>27</v>
      </c>
      <c r="L3" s="37">
        <f>J3*0.5</f>
        <v>33.15</v>
      </c>
      <c r="M3" s="37" t="s">
        <v>28</v>
      </c>
      <c r="N3" s="37">
        <f>L3+M3</f>
        <v>69.65</v>
      </c>
      <c r="O3" s="20">
        <v>1</v>
      </c>
      <c r="P3" s="20" t="s">
        <v>29</v>
      </c>
      <c r="Q3" s="20" t="s">
        <v>29</v>
      </c>
    </row>
    <row r="4" spans="1:17" ht="45" customHeight="1">
      <c r="A4" s="15" t="s">
        <v>30</v>
      </c>
      <c r="B4" s="16" t="s">
        <v>23</v>
      </c>
      <c r="C4" s="17" t="s">
        <v>31</v>
      </c>
      <c r="D4" s="18" t="s">
        <v>32</v>
      </c>
      <c r="E4" s="19" t="s">
        <v>22</v>
      </c>
      <c r="F4" s="20">
        <v>2</v>
      </c>
      <c r="G4" s="21" t="s">
        <v>33</v>
      </c>
      <c r="H4" s="20" t="s">
        <v>34</v>
      </c>
      <c r="I4" s="20">
        <v>22</v>
      </c>
      <c r="J4" s="20" t="s">
        <v>35</v>
      </c>
      <c r="K4" s="20" t="s">
        <v>36</v>
      </c>
      <c r="L4" s="20" t="s">
        <v>37</v>
      </c>
      <c r="M4" s="20" t="s">
        <v>38</v>
      </c>
      <c r="N4" s="20" t="s">
        <v>39</v>
      </c>
      <c r="O4" s="20">
        <v>1</v>
      </c>
      <c r="P4" s="20" t="s">
        <v>29</v>
      </c>
      <c r="Q4" s="20" t="s">
        <v>29</v>
      </c>
    </row>
    <row r="5" spans="1:17" ht="45" customHeight="1">
      <c r="A5" s="15" t="s">
        <v>30</v>
      </c>
      <c r="B5" s="16" t="s">
        <v>40</v>
      </c>
      <c r="C5" s="17" t="s">
        <v>31</v>
      </c>
      <c r="D5" s="18" t="s">
        <v>32</v>
      </c>
      <c r="E5" s="19" t="s">
        <v>22</v>
      </c>
      <c r="F5" s="20">
        <v>2</v>
      </c>
      <c r="G5" s="21" t="s">
        <v>41</v>
      </c>
      <c r="H5" s="20" t="s">
        <v>25</v>
      </c>
      <c r="I5" s="20">
        <v>23</v>
      </c>
      <c r="J5" s="20" t="s">
        <v>42</v>
      </c>
      <c r="K5" s="20" t="s">
        <v>43</v>
      </c>
      <c r="L5" s="20">
        <v>34.05</v>
      </c>
      <c r="M5" s="20" t="s">
        <v>44</v>
      </c>
      <c r="N5" s="20">
        <v>72.95</v>
      </c>
      <c r="O5" s="20">
        <v>2</v>
      </c>
      <c r="P5" s="20" t="s">
        <v>29</v>
      </c>
      <c r="Q5" s="20" t="s">
        <v>29</v>
      </c>
    </row>
    <row r="6" spans="1:17" ht="45" customHeight="1">
      <c r="A6" s="15" t="s">
        <v>45</v>
      </c>
      <c r="B6" s="16" t="s">
        <v>46</v>
      </c>
      <c r="C6" s="17" t="s">
        <v>31</v>
      </c>
      <c r="D6" s="18" t="s">
        <v>47</v>
      </c>
      <c r="E6" s="19" t="s">
        <v>22</v>
      </c>
      <c r="F6" s="20">
        <v>1</v>
      </c>
      <c r="G6" s="21" t="s">
        <v>48</v>
      </c>
      <c r="H6" s="20" t="s">
        <v>34</v>
      </c>
      <c r="I6" s="20">
        <v>30</v>
      </c>
      <c r="J6" s="20" t="s">
        <v>49</v>
      </c>
      <c r="K6" s="20" t="s">
        <v>50</v>
      </c>
      <c r="L6" s="20">
        <v>40.55</v>
      </c>
      <c r="M6" s="20" t="s">
        <v>51</v>
      </c>
      <c r="N6" s="20">
        <v>81.45</v>
      </c>
      <c r="O6" s="20">
        <v>1</v>
      </c>
      <c r="P6" s="20" t="s">
        <v>29</v>
      </c>
      <c r="Q6" s="20" t="s">
        <v>29</v>
      </c>
    </row>
    <row r="7" spans="1:17" ht="45" customHeight="1">
      <c r="A7" s="15" t="s">
        <v>52</v>
      </c>
      <c r="B7" s="16" t="s">
        <v>53</v>
      </c>
      <c r="C7" s="17" t="s">
        <v>54</v>
      </c>
      <c r="D7" s="18" t="s">
        <v>55</v>
      </c>
      <c r="E7" s="19" t="s">
        <v>22</v>
      </c>
      <c r="F7" s="20">
        <v>1</v>
      </c>
      <c r="G7" s="21" t="s">
        <v>56</v>
      </c>
      <c r="H7" s="20" t="s">
        <v>34</v>
      </c>
      <c r="I7" s="20">
        <v>23</v>
      </c>
      <c r="J7" s="20" t="s">
        <v>57</v>
      </c>
      <c r="K7" s="20" t="s">
        <v>58</v>
      </c>
      <c r="L7" s="20" t="s">
        <v>59</v>
      </c>
      <c r="M7" s="20" t="s">
        <v>60</v>
      </c>
      <c r="N7" s="20" t="s">
        <v>61</v>
      </c>
      <c r="O7" s="20">
        <v>1</v>
      </c>
      <c r="P7" s="20" t="s">
        <v>29</v>
      </c>
      <c r="Q7" s="20" t="s">
        <v>29</v>
      </c>
    </row>
    <row r="8" spans="1:17" ht="45" customHeight="1">
      <c r="A8" s="15" t="s">
        <v>62</v>
      </c>
      <c r="B8" s="16" t="s">
        <v>63</v>
      </c>
      <c r="C8" s="17" t="s">
        <v>64</v>
      </c>
      <c r="D8" s="18" t="s">
        <v>65</v>
      </c>
      <c r="E8" s="19" t="s">
        <v>22</v>
      </c>
      <c r="F8" s="20">
        <v>1</v>
      </c>
      <c r="G8" s="21" t="s">
        <v>66</v>
      </c>
      <c r="H8" s="20" t="s">
        <v>34</v>
      </c>
      <c r="I8" s="20">
        <v>28</v>
      </c>
      <c r="J8" s="20" t="s">
        <v>67</v>
      </c>
      <c r="K8" s="38" t="s">
        <v>68</v>
      </c>
      <c r="L8" s="38" t="s">
        <v>69</v>
      </c>
      <c r="M8" s="38" t="s">
        <v>70</v>
      </c>
      <c r="N8" s="38" t="s">
        <v>71</v>
      </c>
      <c r="O8" s="20">
        <v>1</v>
      </c>
      <c r="P8" s="20" t="s">
        <v>29</v>
      </c>
      <c r="Q8" s="20" t="s">
        <v>29</v>
      </c>
    </row>
    <row r="9" spans="1:17" ht="45" customHeight="1">
      <c r="A9" s="15" t="s">
        <v>72</v>
      </c>
      <c r="B9" s="16" t="s">
        <v>73</v>
      </c>
      <c r="C9" s="17" t="s">
        <v>64</v>
      </c>
      <c r="D9" s="18" t="s">
        <v>74</v>
      </c>
      <c r="E9" s="20" t="s">
        <v>75</v>
      </c>
      <c r="F9" s="20">
        <v>1</v>
      </c>
      <c r="G9" s="21" t="s">
        <v>76</v>
      </c>
      <c r="H9" s="20" t="s">
        <v>34</v>
      </c>
      <c r="I9" s="20">
        <v>42</v>
      </c>
      <c r="J9" s="20" t="s">
        <v>77</v>
      </c>
      <c r="K9" s="38" t="s">
        <v>78</v>
      </c>
      <c r="L9" s="20" t="s">
        <v>79</v>
      </c>
      <c r="M9" s="20" t="s">
        <v>79</v>
      </c>
      <c r="N9" s="38" t="s">
        <v>78</v>
      </c>
      <c r="O9" s="20">
        <v>1</v>
      </c>
      <c r="P9" s="20" t="s">
        <v>29</v>
      </c>
      <c r="Q9" s="20" t="s">
        <v>29</v>
      </c>
    </row>
    <row r="10" spans="1:17" ht="45" customHeight="1">
      <c r="A10" s="15" t="s">
        <v>80</v>
      </c>
      <c r="B10" s="16" t="s">
        <v>81</v>
      </c>
      <c r="C10" s="17" t="s">
        <v>82</v>
      </c>
      <c r="D10" s="22" t="s">
        <v>83</v>
      </c>
      <c r="E10" s="19" t="s">
        <v>22</v>
      </c>
      <c r="F10" s="23" t="s">
        <v>23</v>
      </c>
      <c r="G10" s="24" t="s">
        <v>84</v>
      </c>
      <c r="H10" s="24" t="s">
        <v>34</v>
      </c>
      <c r="I10" s="19" t="s">
        <v>85</v>
      </c>
      <c r="J10" s="39" t="s">
        <v>86</v>
      </c>
      <c r="K10" s="39" t="s">
        <v>87</v>
      </c>
      <c r="L10" s="39" t="s">
        <v>88</v>
      </c>
      <c r="M10" s="39" t="s">
        <v>89</v>
      </c>
      <c r="N10" s="39" t="s">
        <v>90</v>
      </c>
      <c r="O10" s="40" t="s">
        <v>46</v>
      </c>
      <c r="P10" s="40" t="s">
        <v>29</v>
      </c>
      <c r="Q10" s="40" t="s">
        <v>29</v>
      </c>
    </row>
    <row r="11" spans="1:17" ht="45" customHeight="1">
      <c r="A11" s="15">
        <v>2021011001</v>
      </c>
      <c r="B11" s="16" t="s">
        <v>91</v>
      </c>
      <c r="C11" s="17" t="s">
        <v>92</v>
      </c>
      <c r="D11" s="22" t="s">
        <v>93</v>
      </c>
      <c r="E11" s="19" t="s">
        <v>94</v>
      </c>
      <c r="F11" s="23" t="s">
        <v>19</v>
      </c>
      <c r="G11" s="24" t="s">
        <v>95</v>
      </c>
      <c r="H11" s="24" t="s">
        <v>34</v>
      </c>
      <c r="I11" s="19">
        <v>42</v>
      </c>
      <c r="J11" s="39" t="s">
        <v>96</v>
      </c>
      <c r="K11" s="39">
        <v>80.4</v>
      </c>
      <c r="L11" s="39" t="s">
        <v>77</v>
      </c>
      <c r="M11" s="39">
        <f>K11</f>
        <v>80.4</v>
      </c>
      <c r="N11" s="39">
        <f>K11</f>
        <v>80.4</v>
      </c>
      <c r="O11" s="40" t="s">
        <v>19</v>
      </c>
      <c r="P11" s="40" t="s">
        <v>29</v>
      </c>
      <c r="Q11" s="40" t="s">
        <v>29</v>
      </c>
    </row>
    <row r="12" spans="1:17" ht="45" customHeight="1">
      <c r="A12" s="15">
        <v>2021011002</v>
      </c>
      <c r="B12" s="16" t="s">
        <v>97</v>
      </c>
      <c r="C12" s="17" t="s">
        <v>92</v>
      </c>
      <c r="D12" s="22" t="s">
        <v>98</v>
      </c>
      <c r="E12" s="19" t="s">
        <v>94</v>
      </c>
      <c r="F12" s="23" t="s">
        <v>19</v>
      </c>
      <c r="G12" s="24" t="s">
        <v>99</v>
      </c>
      <c r="H12" s="24" t="s">
        <v>25</v>
      </c>
      <c r="I12" s="19">
        <v>44</v>
      </c>
      <c r="J12" s="39" t="s">
        <v>96</v>
      </c>
      <c r="K12" s="39">
        <v>71.6</v>
      </c>
      <c r="L12" s="39" t="s">
        <v>77</v>
      </c>
      <c r="M12" s="39">
        <f>K12</f>
        <v>71.6</v>
      </c>
      <c r="N12" s="39">
        <f>K12</f>
        <v>71.6</v>
      </c>
      <c r="O12" s="40" t="s">
        <v>19</v>
      </c>
      <c r="P12" s="40" t="s">
        <v>29</v>
      </c>
      <c r="Q12" s="40" t="s">
        <v>29</v>
      </c>
    </row>
    <row r="13" spans="1:17" ht="45" customHeight="1">
      <c r="A13" s="15">
        <v>2021009055</v>
      </c>
      <c r="B13" s="16" t="s">
        <v>100</v>
      </c>
      <c r="C13" s="17" t="s">
        <v>92</v>
      </c>
      <c r="D13" s="22" t="s">
        <v>101</v>
      </c>
      <c r="E13" s="19" t="s">
        <v>102</v>
      </c>
      <c r="F13" s="25" t="s">
        <v>19</v>
      </c>
      <c r="G13" s="26" t="s">
        <v>103</v>
      </c>
      <c r="H13" s="26" t="s">
        <v>34</v>
      </c>
      <c r="I13" s="19">
        <v>25</v>
      </c>
      <c r="J13" s="41">
        <v>76</v>
      </c>
      <c r="K13" s="41">
        <v>75.6</v>
      </c>
      <c r="L13" s="41">
        <f aca="true" t="shared" si="0" ref="L13:L46">J13*0.5</f>
        <v>38</v>
      </c>
      <c r="M13" s="41">
        <f aca="true" t="shared" si="1" ref="M13:M46">ROUND((K13*0.5),2)</f>
        <v>37.8</v>
      </c>
      <c r="N13" s="41">
        <f aca="true" t="shared" si="2" ref="N13:N46">L13+M13</f>
        <v>75.8</v>
      </c>
      <c r="O13" s="42">
        <v>1</v>
      </c>
      <c r="P13" s="40" t="s">
        <v>29</v>
      </c>
      <c r="Q13" s="40" t="s">
        <v>29</v>
      </c>
    </row>
    <row r="14" spans="1:17" ht="45" customHeight="1">
      <c r="A14" s="15">
        <v>2021009048</v>
      </c>
      <c r="B14" s="16" t="s">
        <v>104</v>
      </c>
      <c r="C14" s="17" t="s">
        <v>92</v>
      </c>
      <c r="D14" s="22" t="s">
        <v>105</v>
      </c>
      <c r="E14" s="19" t="s">
        <v>102</v>
      </c>
      <c r="F14" s="25" t="s">
        <v>19</v>
      </c>
      <c r="G14" s="26" t="s">
        <v>106</v>
      </c>
      <c r="H14" s="26" t="s">
        <v>34</v>
      </c>
      <c r="I14" s="19">
        <v>27</v>
      </c>
      <c r="J14" s="41">
        <v>63</v>
      </c>
      <c r="K14" s="41">
        <v>75.8</v>
      </c>
      <c r="L14" s="41">
        <f t="shared" si="0"/>
        <v>31.5</v>
      </c>
      <c r="M14" s="41">
        <f t="shared" si="1"/>
        <v>37.9</v>
      </c>
      <c r="N14" s="41">
        <f t="shared" si="2"/>
        <v>69.4</v>
      </c>
      <c r="O14" s="42">
        <v>1</v>
      </c>
      <c r="P14" s="40" t="s">
        <v>29</v>
      </c>
      <c r="Q14" s="40" t="s">
        <v>29</v>
      </c>
    </row>
    <row r="15" spans="1:17" ht="45" customHeight="1">
      <c r="A15" s="15">
        <v>2021009034</v>
      </c>
      <c r="B15" s="16" t="s">
        <v>107</v>
      </c>
      <c r="C15" s="17" t="s">
        <v>92</v>
      </c>
      <c r="D15" s="22" t="s">
        <v>108</v>
      </c>
      <c r="E15" s="19" t="s">
        <v>102</v>
      </c>
      <c r="F15" s="25" t="s">
        <v>19</v>
      </c>
      <c r="G15" s="26" t="s">
        <v>109</v>
      </c>
      <c r="H15" s="26" t="s">
        <v>34</v>
      </c>
      <c r="I15" s="19">
        <v>29</v>
      </c>
      <c r="J15" s="41">
        <v>62</v>
      </c>
      <c r="K15" s="41">
        <v>76.4</v>
      </c>
      <c r="L15" s="41">
        <f t="shared" si="0"/>
        <v>31</v>
      </c>
      <c r="M15" s="41">
        <f t="shared" si="1"/>
        <v>38.2</v>
      </c>
      <c r="N15" s="41">
        <f t="shared" si="2"/>
        <v>69.2</v>
      </c>
      <c r="O15" s="42">
        <v>1</v>
      </c>
      <c r="P15" s="40" t="s">
        <v>29</v>
      </c>
      <c r="Q15" s="40" t="s">
        <v>29</v>
      </c>
    </row>
    <row r="16" spans="1:17" ht="45" customHeight="1">
      <c r="A16" s="15">
        <v>2021009044</v>
      </c>
      <c r="B16" s="16" t="s">
        <v>110</v>
      </c>
      <c r="C16" s="17" t="s">
        <v>92</v>
      </c>
      <c r="D16" s="22" t="s">
        <v>111</v>
      </c>
      <c r="E16" s="19" t="s">
        <v>102</v>
      </c>
      <c r="F16" s="25" t="s">
        <v>23</v>
      </c>
      <c r="G16" s="26" t="s">
        <v>112</v>
      </c>
      <c r="H16" s="26" t="s">
        <v>34</v>
      </c>
      <c r="I16" s="19">
        <v>33</v>
      </c>
      <c r="J16" s="41">
        <v>58</v>
      </c>
      <c r="K16" s="41">
        <v>80</v>
      </c>
      <c r="L16" s="41">
        <f t="shared" si="0"/>
        <v>29</v>
      </c>
      <c r="M16" s="41">
        <f t="shared" si="1"/>
        <v>40</v>
      </c>
      <c r="N16" s="41">
        <f t="shared" si="2"/>
        <v>69</v>
      </c>
      <c r="O16" s="42">
        <v>1</v>
      </c>
      <c r="P16" s="40" t="s">
        <v>29</v>
      </c>
      <c r="Q16" s="40" t="s">
        <v>29</v>
      </c>
    </row>
    <row r="17" spans="1:17" ht="45" customHeight="1">
      <c r="A17" s="15">
        <v>2021009044</v>
      </c>
      <c r="B17" s="16" t="s">
        <v>113</v>
      </c>
      <c r="C17" s="17" t="s">
        <v>92</v>
      </c>
      <c r="D17" s="22" t="s">
        <v>111</v>
      </c>
      <c r="E17" s="19" t="s">
        <v>102</v>
      </c>
      <c r="F17" s="25" t="s">
        <v>23</v>
      </c>
      <c r="G17" s="26" t="s">
        <v>114</v>
      </c>
      <c r="H17" s="26" t="s">
        <v>34</v>
      </c>
      <c r="I17" s="19">
        <v>29</v>
      </c>
      <c r="J17" s="41">
        <v>58</v>
      </c>
      <c r="K17" s="41">
        <v>76</v>
      </c>
      <c r="L17" s="41">
        <f t="shared" si="0"/>
        <v>29</v>
      </c>
      <c r="M17" s="41">
        <f t="shared" si="1"/>
        <v>38</v>
      </c>
      <c r="N17" s="41">
        <f t="shared" si="2"/>
        <v>67</v>
      </c>
      <c r="O17" s="42">
        <v>2</v>
      </c>
      <c r="P17" s="40" t="s">
        <v>29</v>
      </c>
      <c r="Q17" s="40" t="s">
        <v>29</v>
      </c>
    </row>
    <row r="18" spans="1:17" ht="45" customHeight="1">
      <c r="A18" s="15">
        <v>2021009031</v>
      </c>
      <c r="B18" s="16" t="s">
        <v>115</v>
      </c>
      <c r="C18" s="17" t="s">
        <v>92</v>
      </c>
      <c r="D18" s="22" t="s">
        <v>116</v>
      </c>
      <c r="E18" s="19" t="s">
        <v>102</v>
      </c>
      <c r="F18" s="25" t="s">
        <v>23</v>
      </c>
      <c r="G18" s="26" t="s">
        <v>117</v>
      </c>
      <c r="H18" s="26" t="s">
        <v>25</v>
      </c>
      <c r="I18" s="19">
        <v>29</v>
      </c>
      <c r="J18" s="41">
        <v>66</v>
      </c>
      <c r="K18" s="41">
        <v>76.2</v>
      </c>
      <c r="L18" s="41">
        <f t="shared" si="0"/>
        <v>33</v>
      </c>
      <c r="M18" s="41">
        <f t="shared" si="1"/>
        <v>38.1</v>
      </c>
      <c r="N18" s="41">
        <f t="shared" si="2"/>
        <v>71.1</v>
      </c>
      <c r="O18" s="42">
        <v>1</v>
      </c>
      <c r="P18" s="40" t="s">
        <v>29</v>
      </c>
      <c r="Q18" s="40" t="s">
        <v>29</v>
      </c>
    </row>
    <row r="19" spans="1:17" s="1" customFormat="1" ht="45" customHeight="1">
      <c r="A19" s="15">
        <v>2021009031</v>
      </c>
      <c r="B19" s="16" t="s">
        <v>118</v>
      </c>
      <c r="C19" s="17" t="s">
        <v>92</v>
      </c>
      <c r="D19" s="22" t="s">
        <v>116</v>
      </c>
      <c r="E19" s="19" t="s">
        <v>102</v>
      </c>
      <c r="F19" s="25" t="s">
        <v>23</v>
      </c>
      <c r="G19" s="26" t="s">
        <v>119</v>
      </c>
      <c r="H19" s="26" t="s">
        <v>34</v>
      </c>
      <c r="I19" s="19">
        <v>30</v>
      </c>
      <c r="J19" s="41">
        <v>60</v>
      </c>
      <c r="K19" s="41">
        <v>78</v>
      </c>
      <c r="L19" s="41">
        <f t="shared" si="0"/>
        <v>30</v>
      </c>
      <c r="M19" s="41">
        <f t="shared" si="1"/>
        <v>39</v>
      </c>
      <c r="N19" s="41">
        <f t="shared" si="2"/>
        <v>69</v>
      </c>
      <c r="O19" s="42">
        <v>2</v>
      </c>
      <c r="P19" s="40" t="s">
        <v>29</v>
      </c>
      <c r="Q19" s="40" t="s">
        <v>29</v>
      </c>
    </row>
    <row r="20" spans="1:17" s="1" customFormat="1" ht="45" customHeight="1">
      <c r="A20" s="15">
        <v>2021009028</v>
      </c>
      <c r="B20" s="16" t="s">
        <v>120</v>
      </c>
      <c r="C20" s="17" t="s">
        <v>92</v>
      </c>
      <c r="D20" s="22" t="s">
        <v>121</v>
      </c>
      <c r="E20" s="19" t="s">
        <v>102</v>
      </c>
      <c r="F20" s="25" t="s">
        <v>19</v>
      </c>
      <c r="G20" s="26" t="s">
        <v>122</v>
      </c>
      <c r="H20" s="26" t="s">
        <v>34</v>
      </c>
      <c r="I20" s="19">
        <v>25</v>
      </c>
      <c r="J20" s="41">
        <v>81</v>
      </c>
      <c r="K20" s="41">
        <v>72.6</v>
      </c>
      <c r="L20" s="41">
        <f t="shared" si="0"/>
        <v>40.5</v>
      </c>
      <c r="M20" s="41">
        <f t="shared" si="1"/>
        <v>36.3</v>
      </c>
      <c r="N20" s="41">
        <f t="shared" si="2"/>
        <v>76.8</v>
      </c>
      <c r="O20" s="42">
        <v>1</v>
      </c>
      <c r="P20" s="40" t="s">
        <v>29</v>
      </c>
      <c r="Q20" s="40" t="s">
        <v>29</v>
      </c>
    </row>
    <row r="21" spans="1:17" s="1" customFormat="1" ht="45" customHeight="1">
      <c r="A21" s="15">
        <v>2021009027</v>
      </c>
      <c r="B21" s="16" t="s">
        <v>123</v>
      </c>
      <c r="C21" s="17" t="s">
        <v>92</v>
      </c>
      <c r="D21" s="22" t="s">
        <v>124</v>
      </c>
      <c r="E21" s="19" t="s">
        <v>102</v>
      </c>
      <c r="F21" s="25" t="s">
        <v>19</v>
      </c>
      <c r="G21" s="26" t="s">
        <v>125</v>
      </c>
      <c r="H21" s="26" t="s">
        <v>34</v>
      </c>
      <c r="I21" s="19">
        <v>27</v>
      </c>
      <c r="J21" s="41">
        <v>68</v>
      </c>
      <c r="K21" s="41">
        <v>75.4</v>
      </c>
      <c r="L21" s="41">
        <f t="shared" si="0"/>
        <v>34</v>
      </c>
      <c r="M21" s="41">
        <f t="shared" si="1"/>
        <v>37.7</v>
      </c>
      <c r="N21" s="41">
        <f t="shared" si="2"/>
        <v>71.7</v>
      </c>
      <c r="O21" s="42">
        <v>1</v>
      </c>
      <c r="P21" s="40" t="s">
        <v>29</v>
      </c>
      <c r="Q21" s="40" t="s">
        <v>29</v>
      </c>
    </row>
    <row r="22" spans="1:17" s="1" customFormat="1" ht="45" customHeight="1">
      <c r="A22" s="15">
        <v>2021009039</v>
      </c>
      <c r="B22" s="16" t="s">
        <v>126</v>
      </c>
      <c r="C22" s="17" t="s">
        <v>92</v>
      </c>
      <c r="D22" s="22" t="s">
        <v>127</v>
      </c>
      <c r="E22" s="19" t="s">
        <v>102</v>
      </c>
      <c r="F22" s="25" t="s">
        <v>19</v>
      </c>
      <c r="G22" s="26" t="s">
        <v>128</v>
      </c>
      <c r="H22" s="26" t="s">
        <v>25</v>
      </c>
      <c r="I22" s="19">
        <v>27</v>
      </c>
      <c r="J22" s="41">
        <v>63</v>
      </c>
      <c r="K22" s="41">
        <v>78.8</v>
      </c>
      <c r="L22" s="41">
        <f t="shared" si="0"/>
        <v>31.5</v>
      </c>
      <c r="M22" s="41">
        <f t="shared" si="1"/>
        <v>39.4</v>
      </c>
      <c r="N22" s="41">
        <f t="shared" si="2"/>
        <v>70.9</v>
      </c>
      <c r="O22" s="42">
        <v>1</v>
      </c>
      <c r="P22" s="40" t="s">
        <v>29</v>
      </c>
      <c r="Q22" s="40" t="s">
        <v>29</v>
      </c>
    </row>
    <row r="23" spans="1:17" s="1" customFormat="1" ht="45" customHeight="1">
      <c r="A23" s="15">
        <v>2021009045</v>
      </c>
      <c r="B23" s="16" t="s">
        <v>129</v>
      </c>
      <c r="C23" s="17" t="s">
        <v>92</v>
      </c>
      <c r="D23" s="22" t="s">
        <v>130</v>
      </c>
      <c r="E23" s="19" t="s">
        <v>102</v>
      </c>
      <c r="F23" s="25" t="s">
        <v>19</v>
      </c>
      <c r="G23" s="26" t="s">
        <v>131</v>
      </c>
      <c r="H23" s="26" t="s">
        <v>34</v>
      </c>
      <c r="I23" s="19">
        <v>29</v>
      </c>
      <c r="J23" s="41">
        <v>70</v>
      </c>
      <c r="K23" s="41">
        <v>77.6</v>
      </c>
      <c r="L23" s="41">
        <f t="shared" si="0"/>
        <v>35</v>
      </c>
      <c r="M23" s="41">
        <f t="shared" si="1"/>
        <v>38.8</v>
      </c>
      <c r="N23" s="41">
        <f t="shared" si="2"/>
        <v>73.8</v>
      </c>
      <c r="O23" s="42">
        <v>1</v>
      </c>
      <c r="P23" s="40" t="s">
        <v>29</v>
      </c>
      <c r="Q23" s="40" t="s">
        <v>29</v>
      </c>
    </row>
    <row r="24" spans="1:17" s="1" customFormat="1" ht="45" customHeight="1">
      <c r="A24" s="15">
        <v>2021009040</v>
      </c>
      <c r="B24" s="16" t="s">
        <v>132</v>
      </c>
      <c r="C24" s="17" t="s">
        <v>92</v>
      </c>
      <c r="D24" s="22" t="s">
        <v>133</v>
      </c>
      <c r="E24" s="19" t="s">
        <v>102</v>
      </c>
      <c r="F24" s="25" t="s">
        <v>19</v>
      </c>
      <c r="G24" s="26" t="s">
        <v>134</v>
      </c>
      <c r="H24" s="26" t="s">
        <v>25</v>
      </c>
      <c r="I24" s="19">
        <v>31</v>
      </c>
      <c r="J24" s="41">
        <v>77</v>
      </c>
      <c r="K24" s="41">
        <v>70.4</v>
      </c>
      <c r="L24" s="41">
        <f t="shared" si="0"/>
        <v>38.5</v>
      </c>
      <c r="M24" s="41">
        <f t="shared" si="1"/>
        <v>35.2</v>
      </c>
      <c r="N24" s="41">
        <f t="shared" si="2"/>
        <v>73.7</v>
      </c>
      <c r="O24" s="42">
        <v>1</v>
      </c>
      <c r="P24" s="40" t="s">
        <v>29</v>
      </c>
      <c r="Q24" s="40" t="s">
        <v>29</v>
      </c>
    </row>
    <row r="25" spans="1:17" s="1" customFormat="1" ht="45" customHeight="1">
      <c r="A25" s="15">
        <v>2021009030</v>
      </c>
      <c r="B25" s="16" t="s">
        <v>85</v>
      </c>
      <c r="C25" s="17" t="s">
        <v>92</v>
      </c>
      <c r="D25" s="22" t="s">
        <v>135</v>
      </c>
      <c r="E25" s="19" t="s">
        <v>102</v>
      </c>
      <c r="F25" s="25" t="s">
        <v>19</v>
      </c>
      <c r="G25" s="26" t="s">
        <v>136</v>
      </c>
      <c r="H25" s="26" t="s">
        <v>34</v>
      </c>
      <c r="I25" s="19">
        <v>32</v>
      </c>
      <c r="J25" s="41">
        <v>65</v>
      </c>
      <c r="K25" s="41">
        <v>74.8</v>
      </c>
      <c r="L25" s="41">
        <f t="shared" si="0"/>
        <v>32.5</v>
      </c>
      <c r="M25" s="41">
        <f t="shared" si="1"/>
        <v>37.4</v>
      </c>
      <c r="N25" s="41">
        <f t="shared" si="2"/>
        <v>69.9</v>
      </c>
      <c r="O25" s="42">
        <v>1</v>
      </c>
      <c r="P25" s="40" t="s">
        <v>29</v>
      </c>
      <c r="Q25" s="40" t="s">
        <v>29</v>
      </c>
    </row>
    <row r="26" spans="1:17" s="1" customFormat="1" ht="45" customHeight="1">
      <c r="A26" s="15">
        <v>2021009029</v>
      </c>
      <c r="B26" s="16" t="s">
        <v>137</v>
      </c>
      <c r="C26" s="17" t="s">
        <v>92</v>
      </c>
      <c r="D26" s="22" t="s">
        <v>138</v>
      </c>
      <c r="E26" s="19" t="s">
        <v>102</v>
      </c>
      <c r="F26" s="25" t="s">
        <v>19</v>
      </c>
      <c r="G26" s="26" t="s">
        <v>139</v>
      </c>
      <c r="H26" s="26" t="s">
        <v>34</v>
      </c>
      <c r="I26" s="19">
        <v>26</v>
      </c>
      <c r="J26" s="41">
        <v>72</v>
      </c>
      <c r="K26" s="41">
        <v>76.2</v>
      </c>
      <c r="L26" s="41">
        <f t="shared" si="0"/>
        <v>36</v>
      </c>
      <c r="M26" s="41">
        <f t="shared" si="1"/>
        <v>38.1</v>
      </c>
      <c r="N26" s="41">
        <f t="shared" si="2"/>
        <v>74.1</v>
      </c>
      <c r="O26" s="42">
        <v>1</v>
      </c>
      <c r="P26" s="40" t="s">
        <v>29</v>
      </c>
      <c r="Q26" s="40" t="s">
        <v>29</v>
      </c>
    </row>
    <row r="27" spans="1:17" s="1" customFormat="1" ht="45" customHeight="1">
      <c r="A27" s="15">
        <v>2021009037</v>
      </c>
      <c r="B27" s="16" t="s">
        <v>140</v>
      </c>
      <c r="C27" s="17" t="s">
        <v>92</v>
      </c>
      <c r="D27" s="22" t="s">
        <v>141</v>
      </c>
      <c r="E27" s="19" t="s">
        <v>102</v>
      </c>
      <c r="F27" s="25" t="s">
        <v>19</v>
      </c>
      <c r="G27" s="26" t="s">
        <v>142</v>
      </c>
      <c r="H27" s="26" t="s">
        <v>25</v>
      </c>
      <c r="I27" s="19">
        <v>35</v>
      </c>
      <c r="J27" s="41">
        <v>61</v>
      </c>
      <c r="K27" s="41">
        <v>72.6</v>
      </c>
      <c r="L27" s="41">
        <f t="shared" si="0"/>
        <v>30.5</v>
      </c>
      <c r="M27" s="41">
        <f t="shared" si="1"/>
        <v>36.3</v>
      </c>
      <c r="N27" s="41">
        <f t="shared" si="2"/>
        <v>66.8</v>
      </c>
      <c r="O27" s="42">
        <v>1</v>
      </c>
      <c r="P27" s="40" t="s">
        <v>29</v>
      </c>
      <c r="Q27" s="40" t="s">
        <v>29</v>
      </c>
    </row>
    <row r="28" spans="1:17" s="1" customFormat="1" ht="45" customHeight="1">
      <c r="A28" s="15">
        <v>2021009003</v>
      </c>
      <c r="B28" s="16" t="s">
        <v>143</v>
      </c>
      <c r="C28" s="17" t="s">
        <v>92</v>
      </c>
      <c r="D28" s="22" t="s">
        <v>144</v>
      </c>
      <c r="E28" s="19" t="s">
        <v>102</v>
      </c>
      <c r="F28" s="25" t="s">
        <v>19</v>
      </c>
      <c r="G28" s="26" t="s">
        <v>145</v>
      </c>
      <c r="H28" s="26" t="s">
        <v>34</v>
      </c>
      <c r="I28" s="19">
        <v>26</v>
      </c>
      <c r="J28" s="41">
        <v>53</v>
      </c>
      <c r="K28" s="41">
        <v>71.8</v>
      </c>
      <c r="L28" s="41">
        <f t="shared" si="0"/>
        <v>26.5</v>
      </c>
      <c r="M28" s="41">
        <f t="shared" si="1"/>
        <v>35.9</v>
      </c>
      <c r="N28" s="41">
        <f t="shared" si="2"/>
        <v>62.4</v>
      </c>
      <c r="O28" s="42">
        <v>1</v>
      </c>
      <c r="P28" s="40" t="s">
        <v>29</v>
      </c>
      <c r="Q28" s="40" t="s">
        <v>29</v>
      </c>
    </row>
    <row r="29" spans="1:218" s="1" customFormat="1" ht="45" customHeight="1">
      <c r="A29" s="15">
        <v>2021009043</v>
      </c>
      <c r="B29" s="16" t="s">
        <v>146</v>
      </c>
      <c r="C29" s="17" t="s">
        <v>92</v>
      </c>
      <c r="D29" s="22" t="s">
        <v>147</v>
      </c>
      <c r="E29" s="19" t="s">
        <v>102</v>
      </c>
      <c r="F29" s="25" t="s">
        <v>19</v>
      </c>
      <c r="G29" s="26" t="s">
        <v>148</v>
      </c>
      <c r="H29" s="26" t="s">
        <v>25</v>
      </c>
      <c r="I29" s="19">
        <v>30</v>
      </c>
      <c r="J29" s="41">
        <v>77</v>
      </c>
      <c r="K29" s="41">
        <v>82.4</v>
      </c>
      <c r="L29" s="41">
        <f t="shared" si="0"/>
        <v>38.5</v>
      </c>
      <c r="M29" s="41">
        <f t="shared" si="1"/>
        <v>41.2</v>
      </c>
      <c r="N29" s="41">
        <f t="shared" si="2"/>
        <v>79.7</v>
      </c>
      <c r="O29" s="42">
        <v>1</v>
      </c>
      <c r="P29" s="40" t="s">
        <v>29</v>
      </c>
      <c r="Q29" s="40" t="s">
        <v>29</v>
      </c>
      <c r="HI29"/>
      <c r="HJ29"/>
    </row>
    <row r="30" spans="1:218" s="1" customFormat="1" ht="45" customHeight="1">
      <c r="A30" s="15">
        <v>2021009035</v>
      </c>
      <c r="B30" s="16" t="s">
        <v>149</v>
      </c>
      <c r="C30" s="17" t="s">
        <v>92</v>
      </c>
      <c r="D30" s="22" t="s">
        <v>150</v>
      </c>
      <c r="E30" s="19" t="s">
        <v>102</v>
      </c>
      <c r="F30" s="25" t="s">
        <v>19</v>
      </c>
      <c r="G30" s="26" t="s">
        <v>151</v>
      </c>
      <c r="H30" s="26" t="s">
        <v>34</v>
      </c>
      <c r="I30" s="19">
        <v>26</v>
      </c>
      <c r="J30" s="41">
        <v>48</v>
      </c>
      <c r="K30" s="41">
        <v>82</v>
      </c>
      <c r="L30" s="41">
        <f t="shared" si="0"/>
        <v>24</v>
      </c>
      <c r="M30" s="41">
        <f t="shared" si="1"/>
        <v>41</v>
      </c>
      <c r="N30" s="41">
        <f t="shared" si="2"/>
        <v>65</v>
      </c>
      <c r="O30" s="42">
        <v>1</v>
      </c>
      <c r="P30" s="40" t="s">
        <v>29</v>
      </c>
      <c r="Q30" s="40" t="s">
        <v>29</v>
      </c>
      <c r="HI30"/>
      <c r="HJ30"/>
    </row>
    <row r="31" spans="1:218" s="1" customFormat="1" ht="45" customHeight="1">
      <c r="A31" s="15">
        <v>2021009042</v>
      </c>
      <c r="B31" s="16" t="s">
        <v>152</v>
      </c>
      <c r="C31" s="17" t="s">
        <v>92</v>
      </c>
      <c r="D31" s="22" t="s">
        <v>153</v>
      </c>
      <c r="E31" s="19" t="s">
        <v>102</v>
      </c>
      <c r="F31" s="25" t="s">
        <v>19</v>
      </c>
      <c r="G31" s="26" t="s">
        <v>154</v>
      </c>
      <c r="H31" s="26" t="s">
        <v>25</v>
      </c>
      <c r="I31" s="19">
        <v>33</v>
      </c>
      <c r="J31" s="41">
        <v>57</v>
      </c>
      <c r="K31" s="41">
        <v>77.8</v>
      </c>
      <c r="L31" s="41">
        <f t="shared" si="0"/>
        <v>28.5</v>
      </c>
      <c r="M31" s="41">
        <f t="shared" si="1"/>
        <v>38.9</v>
      </c>
      <c r="N31" s="41">
        <f t="shared" si="2"/>
        <v>67.4</v>
      </c>
      <c r="O31" s="42">
        <v>1</v>
      </c>
      <c r="P31" s="40" t="s">
        <v>29</v>
      </c>
      <c r="Q31" s="40" t="s">
        <v>29</v>
      </c>
      <c r="HI31"/>
      <c r="HJ31"/>
    </row>
    <row r="32" spans="1:218" s="1" customFormat="1" ht="45" customHeight="1">
      <c r="A32" s="15">
        <v>2021009004</v>
      </c>
      <c r="B32" s="16" t="s">
        <v>155</v>
      </c>
      <c r="C32" s="17" t="s">
        <v>92</v>
      </c>
      <c r="D32" s="22" t="s">
        <v>156</v>
      </c>
      <c r="E32" s="19" t="s">
        <v>102</v>
      </c>
      <c r="F32" s="25" t="s">
        <v>19</v>
      </c>
      <c r="G32" s="26" t="s">
        <v>157</v>
      </c>
      <c r="H32" s="26" t="s">
        <v>34</v>
      </c>
      <c r="I32" s="19">
        <v>26</v>
      </c>
      <c r="J32" s="41">
        <v>65</v>
      </c>
      <c r="K32" s="41">
        <v>75.6</v>
      </c>
      <c r="L32" s="41">
        <f t="shared" si="0"/>
        <v>32.5</v>
      </c>
      <c r="M32" s="41">
        <f t="shared" si="1"/>
        <v>37.8</v>
      </c>
      <c r="N32" s="41">
        <f t="shared" si="2"/>
        <v>70.3</v>
      </c>
      <c r="O32" s="42">
        <v>1</v>
      </c>
      <c r="P32" s="40" t="s">
        <v>29</v>
      </c>
      <c r="Q32" s="40" t="s">
        <v>29</v>
      </c>
      <c r="HI32"/>
      <c r="HJ32"/>
    </row>
    <row r="33" spans="1:218" s="1" customFormat="1" ht="45" customHeight="1">
      <c r="A33" s="15">
        <v>2021009050</v>
      </c>
      <c r="B33" s="16" t="s">
        <v>158</v>
      </c>
      <c r="C33" s="17" t="s">
        <v>92</v>
      </c>
      <c r="D33" s="22" t="s">
        <v>159</v>
      </c>
      <c r="E33" s="19" t="s">
        <v>102</v>
      </c>
      <c r="F33" s="25" t="s">
        <v>19</v>
      </c>
      <c r="G33" s="26" t="s">
        <v>160</v>
      </c>
      <c r="H33" s="26" t="s">
        <v>34</v>
      </c>
      <c r="I33" s="19">
        <v>29</v>
      </c>
      <c r="J33" s="41">
        <v>67</v>
      </c>
      <c r="K33" s="41">
        <v>80</v>
      </c>
      <c r="L33" s="41">
        <f t="shared" si="0"/>
        <v>33.5</v>
      </c>
      <c r="M33" s="41">
        <f t="shared" si="1"/>
        <v>40</v>
      </c>
      <c r="N33" s="41">
        <f t="shared" si="2"/>
        <v>73.5</v>
      </c>
      <c r="O33" s="42">
        <v>1</v>
      </c>
      <c r="P33" s="40" t="s">
        <v>29</v>
      </c>
      <c r="Q33" s="40" t="s">
        <v>29</v>
      </c>
      <c r="HI33"/>
      <c r="HJ33"/>
    </row>
    <row r="34" spans="1:218" s="1" customFormat="1" ht="45" customHeight="1">
      <c r="A34" s="15">
        <v>2021009047</v>
      </c>
      <c r="B34" s="16" t="s">
        <v>161</v>
      </c>
      <c r="C34" s="17" t="s">
        <v>92</v>
      </c>
      <c r="D34" s="22" t="s">
        <v>162</v>
      </c>
      <c r="E34" s="19" t="s">
        <v>102</v>
      </c>
      <c r="F34" s="25" t="s">
        <v>19</v>
      </c>
      <c r="G34" s="26" t="s">
        <v>163</v>
      </c>
      <c r="H34" s="26" t="s">
        <v>34</v>
      </c>
      <c r="I34" s="19">
        <v>24</v>
      </c>
      <c r="J34" s="41">
        <v>57</v>
      </c>
      <c r="K34" s="41">
        <v>79.6</v>
      </c>
      <c r="L34" s="41">
        <f t="shared" si="0"/>
        <v>28.5</v>
      </c>
      <c r="M34" s="41">
        <f t="shared" si="1"/>
        <v>39.8</v>
      </c>
      <c r="N34" s="41">
        <f t="shared" si="2"/>
        <v>68.3</v>
      </c>
      <c r="O34" s="42">
        <v>1</v>
      </c>
      <c r="P34" s="40" t="s">
        <v>29</v>
      </c>
      <c r="Q34" s="40" t="s">
        <v>29</v>
      </c>
      <c r="HI34"/>
      <c r="HJ34"/>
    </row>
    <row r="35" spans="1:218" s="1" customFormat="1" ht="45" customHeight="1">
      <c r="A35" s="15">
        <v>2021009051</v>
      </c>
      <c r="B35" s="16" t="s">
        <v>164</v>
      </c>
      <c r="C35" s="17" t="s">
        <v>92</v>
      </c>
      <c r="D35" s="22" t="s">
        <v>165</v>
      </c>
      <c r="E35" s="19" t="s">
        <v>102</v>
      </c>
      <c r="F35" s="25" t="s">
        <v>23</v>
      </c>
      <c r="G35" s="26" t="s">
        <v>166</v>
      </c>
      <c r="H35" s="26" t="s">
        <v>34</v>
      </c>
      <c r="I35" s="19">
        <v>26</v>
      </c>
      <c r="J35" s="41">
        <v>63</v>
      </c>
      <c r="K35" s="41">
        <v>74.3</v>
      </c>
      <c r="L35" s="41">
        <f t="shared" si="0"/>
        <v>31.5</v>
      </c>
      <c r="M35" s="41">
        <f t="shared" si="1"/>
        <v>37.15</v>
      </c>
      <c r="N35" s="41">
        <f t="shared" si="2"/>
        <v>68.65</v>
      </c>
      <c r="O35" s="42">
        <v>1</v>
      </c>
      <c r="P35" s="40" t="s">
        <v>29</v>
      </c>
      <c r="Q35" s="40" t="s">
        <v>29</v>
      </c>
      <c r="HI35"/>
      <c r="HJ35"/>
    </row>
    <row r="36" spans="1:218" s="1" customFormat="1" ht="45" customHeight="1">
      <c r="A36" s="15">
        <v>2021009051</v>
      </c>
      <c r="B36" s="16" t="s">
        <v>167</v>
      </c>
      <c r="C36" s="17" t="s">
        <v>92</v>
      </c>
      <c r="D36" s="22" t="s">
        <v>165</v>
      </c>
      <c r="E36" s="19" t="s">
        <v>102</v>
      </c>
      <c r="F36" s="25" t="s">
        <v>23</v>
      </c>
      <c r="G36" s="26" t="s">
        <v>168</v>
      </c>
      <c r="H36" s="26" t="s">
        <v>34</v>
      </c>
      <c r="I36" s="19">
        <v>24</v>
      </c>
      <c r="J36" s="41">
        <v>57</v>
      </c>
      <c r="K36" s="41">
        <v>75.6</v>
      </c>
      <c r="L36" s="41">
        <f t="shared" si="0"/>
        <v>28.5</v>
      </c>
      <c r="M36" s="41">
        <f t="shared" si="1"/>
        <v>37.8</v>
      </c>
      <c r="N36" s="41">
        <f t="shared" si="2"/>
        <v>66.3</v>
      </c>
      <c r="O36" s="42">
        <v>2</v>
      </c>
      <c r="P36" s="40" t="s">
        <v>29</v>
      </c>
      <c r="Q36" s="40" t="s">
        <v>29</v>
      </c>
      <c r="HI36"/>
      <c r="HJ36"/>
    </row>
    <row r="37" spans="1:218" s="1" customFormat="1" ht="45" customHeight="1">
      <c r="A37" s="15">
        <v>2021009038</v>
      </c>
      <c r="B37" s="16" t="s">
        <v>169</v>
      </c>
      <c r="C37" s="17" t="s">
        <v>92</v>
      </c>
      <c r="D37" s="22" t="s">
        <v>170</v>
      </c>
      <c r="E37" s="19" t="s">
        <v>102</v>
      </c>
      <c r="F37" s="25" t="s">
        <v>19</v>
      </c>
      <c r="G37" s="26" t="s">
        <v>171</v>
      </c>
      <c r="H37" s="26" t="s">
        <v>34</v>
      </c>
      <c r="I37" s="19">
        <v>26</v>
      </c>
      <c r="J37" s="41">
        <v>69</v>
      </c>
      <c r="K37" s="41">
        <v>77.8</v>
      </c>
      <c r="L37" s="41">
        <f t="shared" si="0"/>
        <v>34.5</v>
      </c>
      <c r="M37" s="41">
        <f t="shared" si="1"/>
        <v>38.9</v>
      </c>
      <c r="N37" s="41">
        <f t="shared" si="2"/>
        <v>73.4</v>
      </c>
      <c r="O37" s="42">
        <v>1</v>
      </c>
      <c r="P37" s="40" t="s">
        <v>29</v>
      </c>
      <c r="Q37" s="40" t="s">
        <v>29</v>
      </c>
      <c r="HI37"/>
      <c r="HJ37"/>
    </row>
    <row r="38" spans="1:218" s="1" customFormat="1" ht="45" customHeight="1">
      <c r="A38" s="15">
        <v>2021009036</v>
      </c>
      <c r="B38" s="16" t="s">
        <v>172</v>
      </c>
      <c r="C38" s="17" t="s">
        <v>92</v>
      </c>
      <c r="D38" s="22" t="s">
        <v>173</v>
      </c>
      <c r="E38" s="19" t="s">
        <v>102</v>
      </c>
      <c r="F38" s="25" t="s">
        <v>23</v>
      </c>
      <c r="G38" s="26" t="s">
        <v>174</v>
      </c>
      <c r="H38" s="26" t="s">
        <v>34</v>
      </c>
      <c r="I38" s="19">
        <v>31</v>
      </c>
      <c r="J38" s="41">
        <v>62</v>
      </c>
      <c r="K38" s="41">
        <v>73.9</v>
      </c>
      <c r="L38" s="41">
        <f t="shared" si="0"/>
        <v>31</v>
      </c>
      <c r="M38" s="41">
        <f t="shared" si="1"/>
        <v>36.95</v>
      </c>
      <c r="N38" s="41">
        <f t="shared" si="2"/>
        <v>67.95</v>
      </c>
      <c r="O38" s="42">
        <v>1</v>
      </c>
      <c r="P38" s="40" t="s">
        <v>29</v>
      </c>
      <c r="Q38" s="40" t="s">
        <v>29</v>
      </c>
      <c r="HI38"/>
      <c r="HJ38"/>
    </row>
    <row r="39" spans="1:218" s="1" customFormat="1" ht="45" customHeight="1">
      <c r="A39" s="15">
        <v>2021009032</v>
      </c>
      <c r="B39" s="16" t="s">
        <v>175</v>
      </c>
      <c r="C39" s="17" t="s">
        <v>92</v>
      </c>
      <c r="D39" s="22" t="s">
        <v>176</v>
      </c>
      <c r="E39" s="19" t="s">
        <v>102</v>
      </c>
      <c r="F39" s="25" t="s">
        <v>23</v>
      </c>
      <c r="G39" s="26" t="s">
        <v>177</v>
      </c>
      <c r="H39" s="26" t="s">
        <v>34</v>
      </c>
      <c r="I39" s="19">
        <v>26</v>
      </c>
      <c r="J39" s="41">
        <v>56</v>
      </c>
      <c r="K39" s="41">
        <v>76</v>
      </c>
      <c r="L39" s="41">
        <f t="shared" si="0"/>
        <v>28</v>
      </c>
      <c r="M39" s="41">
        <f t="shared" si="1"/>
        <v>38</v>
      </c>
      <c r="N39" s="41">
        <f t="shared" si="2"/>
        <v>66</v>
      </c>
      <c r="O39" s="42">
        <v>1</v>
      </c>
      <c r="P39" s="40" t="s">
        <v>29</v>
      </c>
      <c r="Q39" s="40" t="s">
        <v>29</v>
      </c>
      <c r="HI39"/>
      <c r="HJ39"/>
    </row>
    <row r="40" spans="1:218" s="1" customFormat="1" ht="45" customHeight="1">
      <c r="A40" s="15">
        <v>2021009032</v>
      </c>
      <c r="B40" s="16" t="s">
        <v>178</v>
      </c>
      <c r="C40" s="17" t="s">
        <v>92</v>
      </c>
      <c r="D40" s="22" t="s">
        <v>176</v>
      </c>
      <c r="E40" s="19" t="s">
        <v>102</v>
      </c>
      <c r="F40" s="25" t="s">
        <v>23</v>
      </c>
      <c r="G40" s="26" t="s">
        <v>179</v>
      </c>
      <c r="H40" s="26" t="s">
        <v>25</v>
      </c>
      <c r="I40" s="19">
        <v>33</v>
      </c>
      <c r="J40" s="41">
        <v>54</v>
      </c>
      <c r="K40" s="41">
        <v>76.3</v>
      </c>
      <c r="L40" s="41">
        <f t="shared" si="0"/>
        <v>27</v>
      </c>
      <c r="M40" s="41">
        <f t="shared" si="1"/>
        <v>38.15</v>
      </c>
      <c r="N40" s="41">
        <f t="shared" si="2"/>
        <v>65.15</v>
      </c>
      <c r="O40" s="42">
        <v>2</v>
      </c>
      <c r="P40" s="40" t="s">
        <v>29</v>
      </c>
      <c r="Q40" s="40" t="s">
        <v>29</v>
      </c>
      <c r="HI40"/>
      <c r="HJ40"/>
    </row>
    <row r="41" spans="1:218" s="1" customFormat="1" ht="45" customHeight="1">
      <c r="A41" s="15">
        <v>2021009052</v>
      </c>
      <c r="B41" s="16" t="s">
        <v>180</v>
      </c>
      <c r="C41" s="17" t="s">
        <v>92</v>
      </c>
      <c r="D41" s="22" t="s">
        <v>181</v>
      </c>
      <c r="E41" s="19" t="s">
        <v>102</v>
      </c>
      <c r="F41" s="25" t="s">
        <v>23</v>
      </c>
      <c r="G41" s="26" t="s">
        <v>182</v>
      </c>
      <c r="H41" s="26" t="s">
        <v>25</v>
      </c>
      <c r="I41" s="19">
        <v>29</v>
      </c>
      <c r="J41" s="41">
        <v>71</v>
      </c>
      <c r="K41" s="41">
        <v>79.1</v>
      </c>
      <c r="L41" s="41">
        <f t="shared" si="0"/>
        <v>35.5</v>
      </c>
      <c r="M41" s="41">
        <f t="shared" si="1"/>
        <v>39.55</v>
      </c>
      <c r="N41" s="41">
        <f t="shared" si="2"/>
        <v>75.05</v>
      </c>
      <c r="O41" s="42">
        <v>1</v>
      </c>
      <c r="P41" s="40" t="s">
        <v>29</v>
      </c>
      <c r="Q41" s="40" t="s">
        <v>29</v>
      </c>
      <c r="HI41"/>
      <c r="HJ41"/>
    </row>
    <row r="42" spans="1:218" s="1" customFormat="1" ht="45" customHeight="1">
      <c r="A42" s="15">
        <v>2021009053</v>
      </c>
      <c r="B42" s="16" t="s">
        <v>183</v>
      </c>
      <c r="C42" s="17" t="s">
        <v>92</v>
      </c>
      <c r="D42" s="22" t="s">
        <v>184</v>
      </c>
      <c r="E42" s="19" t="s">
        <v>102</v>
      </c>
      <c r="F42" s="25" t="s">
        <v>40</v>
      </c>
      <c r="G42" s="26" t="s">
        <v>185</v>
      </c>
      <c r="H42" s="26" t="s">
        <v>34</v>
      </c>
      <c r="I42" s="19">
        <v>25</v>
      </c>
      <c r="J42" s="41">
        <v>74</v>
      </c>
      <c r="K42" s="41">
        <v>78.6</v>
      </c>
      <c r="L42" s="41">
        <f t="shared" si="0"/>
        <v>37</v>
      </c>
      <c r="M42" s="41">
        <f t="shared" si="1"/>
        <v>39.3</v>
      </c>
      <c r="N42" s="41">
        <f t="shared" si="2"/>
        <v>76.3</v>
      </c>
      <c r="O42" s="42">
        <v>1</v>
      </c>
      <c r="P42" s="40" t="s">
        <v>29</v>
      </c>
      <c r="Q42" s="40" t="s">
        <v>29</v>
      </c>
      <c r="HI42"/>
      <c r="HJ42"/>
    </row>
    <row r="43" spans="1:218" s="1" customFormat="1" ht="45" customHeight="1">
      <c r="A43" s="15">
        <v>2021009053</v>
      </c>
      <c r="B43" s="16" t="s">
        <v>186</v>
      </c>
      <c r="C43" s="17" t="s">
        <v>92</v>
      </c>
      <c r="D43" s="22" t="s">
        <v>184</v>
      </c>
      <c r="E43" s="19" t="s">
        <v>102</v>
      </c>
      <c r="F43" s="25" t="s">
        <v>40</v>
      </c>
      <c r="G43" s="26" t="s">
        <v>187</v>
      </c>
      <c r="H43" s="26" t="s">
        <v>34</v>
      </c>
      <c r="I43" s="19">
        <v>29</v>
      </c>
      <c r="J43" s="41">
        <v>65</v>
      </c>
      <c r="K43" s="41">
        <v>73.2</v>
      </c>
      <c r="L43" s="41">
        <f t="shared" si="0"/>
        <v>32.5</v>
      </c>
      <c r="M43" s="41">
        <f t="shared" si="1"/>
        <v>36.6</v>
      </c>
      <c r="N43" s="41">
        <f t="shared" si="2"/>
        <v>69.1</v>
      </c>
      <c r="O43" s="42">
        <v>2</v>
      </c>
      <c r="P43" s="40" t="s">
        <v>29</v>
      </c>
      <c r="Q43" s="40" t="s">
        <v>29</v>
      </c>
      <c r="HI43"/>
      <c r="HJ43"/>
    </row>
    <row r="44" spans="1:218" s="1" customFormat="1" ht="45" customHeight="1">
      <c r="A44" s="15">
        <v>2021009053</v>
      </c>
      <c r="B44" s="16" t="s">
        <v>188</v>
      </c>
      <c r="C44" s="17" t="s">
        <v>92</v>
      </c>
      <c r="D44" s="22" t="s">
        <v>184</v>
      </c>
      <c r="E44" s="19" t="s">
        <v>102</v>
      </c>
      <c r="F44" s="25" t="s">
        <v>40</v>
      </c>
      <c r="G44" s="26" t="s">
        <v>189</v>
      </c>
      <c r="H44" s="26" t="s">
        <v>34</v>
      </c>
      <c r="I44" s="19">
        <v>35</v>
      </c>
      <c r="J44" s="41">
        <v>63</v>
      </c>
      <c r="K44" s="41">
        <v>70.2</v>
      </c>
      <c r="L44" s="41">
        <f t="shared" si="0"/>
        <v>31.5</v>
      </c>
      <c r="M44" s="41">
        <f t="shared" si="1"/>
        <v>35.1</v>
      </c>
      <c r="N44" s="41">
        <f t="shared" si="2"/>
        <v>66.6</v>
      </c>
      <c r="O44" s="42">
        <v>3</v>
      </c>
      <c r="P44" s="40" t="s">
        <v>29</v>
      </c>
      <c r="Q44" s="40" t="s">
        <v>29</v>
      </c>
      <c r="HI44"/>
      <c r="HJ44"/>
    </row>
    <row r="45" spans="1:218" s="1" customFormat="1" ht="45" customHeight="1">
      <c r="A45" s="15">
        <v>2021009025</v>
      </c>
      <c r="B45" s="16" t="s">
        <v>190</v>
      </c>
      <c r="C45" s="17" t="s">
        <v>92</v>
      </c>
      <c r="D45" s="22" t="s">
        <v>191</v>
      </c>
      <c r="E45" s="19" t="s">
        <v>102</v>
      </c>
      <c r="F45" s="25" t="s">
        <v>23</v>
      </c>
      <c r="G45" s="26" t="s">
        <v>192</v>
      </c>
      <c r="H45" s="26" t="s">
        <v>34</v>
      </c>
      <c r="I45" s="19">
        <v>29</v>
      </c>
      <c r="J45" s="41">
        <v>60</v>
      </c>
      <c r="K45" s="41">
        <v>81.2</v>
      </c>
      <c r="L45" s="41">
        <f t="shared" si="0"/>
        <v>30</v>
      </c>
      <c r="M45" s="41">
        <f t="shared" si="1"/>
        <v>40.6</v>
      </c>
      <c r="N45" s="41">
        <f t="shared" si="2"/>
        <v>70.6</v>
      </c>
      <c r="O45" s="42">
        <v>1</v>
      </c>
      <c r="P45" s="40" t="s">
        <v>29</v>
      </c>
      <c r="Q45" s="40" t="s">
        <v>29</v>
      </c>
      <c r="HI45"/>
      <c r="HJ45"/>
    </row>
    <row r="46" spans="1:218" s="1" customFormat="1" ht="45" customHeight="1">
      <c r="A46" s="15">
        <v>2021009025</v>
      </c>
      <c r="B46" s="16" t="s">
        <v>193</v>
      </c>
      <c r="C46" s="17" t="s">
        <v>92</v>
      </c>
      <c r="D46" s="22" t="s">
        <v>191</v>
      </c>
      <c r="E46" s="19" t="s">
        <v>102</v>
      </c>
      <c r="F46" s="25" t="s">
        <v>23</v>
      </c>
      <c r="G46" s="26" t="s">
        <v>194</v>
      </c>
      <c r="H46" s="26" t="s">
        <v>34</v>
      </c>
      <c r="I46" s="19">
        <v>27</v>
      </c>
      <c r="J46" s="41">
        <v>60</v>
      </c>
      <c r="K46" s="41">
        <v>79</v>
      </c>
      <c r="L46" s="41">
        <f t="shared" si="0"/>
        <v>30</v>
      </c>
      <c r="M46" s="41">
        <f t="shared" si="1"/>
        <v>39.5</v>
      </c>
      <c r="N46" s="41">
        <f t="shared" si="2"/>
        <v>69.5</v>
      </c>
      <c r="O46" s="42">
        <v>2</v>
      </c>
      <c r="P46" s="40" t="s">
        <v>29</v>
      </c>
      <c r="Q46" s="40" t="s">
        <v>29</v>
      </c>
      <c r="HI46"/>
      <c r="HJ46"/>
    </row>
    <row r="47" spans="1:17" ht="45" customHeight="1">
      <c r="A47" s="15">
        <v>2021009089</v>
      </c>
      <c r="B47" s="16" t="s">
        <v>195</v>
      </c>
      <c r="C47" s="17" t="s">
        <v>196</v>
      </c>
      <c r="D47" s="22" t="s">
        <v>197</v>
      </c>
      <c r="E47" s="19" t="s">
        <v>102</v>
      </c>
      <c r="F47" s="25" t="s">
        <v>19</v>
      </c>
      <c r="G47" s="26" t="s">
        <v>198</v>
      </c>
      <c r="H47" s="26" t="s">
        <v>34</v>
      </c>
      <c r="I47" s="43" t="s">
        <v>149</v>
      </c>
      <c r="J47" s="41">
        <v>57</v>
      </c>
      <c r="K47" s="41">
        <v>75.6</v>
      </c>
      <c r="L47" s="44">
        <v>28.5</v>
      </c>
      <c r="M47" s="44">
        <v>37.8</v>
      </c>
      <c r="N47" s="44">
        <v>66.3</v>
      </c>
      <c r="O47" s="42">
        <v>1</v>
      </c>
      <c r="P47" s="40" t="s">
        <v>29</v>
      </c>
      <c r="Q47" s="40" t="s">
        <v>29</v>
      </c>
    </row>
    <row r="48" spans="1:17" ht="45" customHeight="1">
      <c r="A48" s="15">
        <v>2021009081</v>
      </c>
      <c r="B48" s="16" t="s">
        <v>199</v>
      </c>
      <c r="C48" s="17" t="s">
        <v>196</v>
      </c>
      <c r="D48" s="22" t="s">
        <v>200</v>
      </c>
      <c r="E48" s="19" t="s">
        <v>102</v>
      </c>
      <c r="F48" s="25" t="s">
        <v>19</v>
      </c>
      <c r="G48" s="26" t="s">
        <v>201</v>
      </c>
      <c r="H48" s="26" t="s">
        <v>25</v>
      </c>
      <c r="I48" s="43" t="s">
        <v>146</v>
      </c>
      <c r="J48" s="41">
        <v>79</v>
      </c>
      <c r="K48" s="41">
        <v>75</v>
      </c>
      <c r="L48" s="44">
        <v>39.5</v>
      </c>
      <c r="M48" s="44">
        <v>37.5</v>
      </c>
      <c r="N48" s="44">
        <v>77</v>
      </c>
      <c r="O48" s="42">
        <v>1</v>
      </c>
      <c r="P48" s="40" t="s">
        <v>29</v>
      </c>
      <c r="Q48" s="40" t="s">
        <v>29</v>
      </c>
    </row>
    <row r="49" spans="1:17" ht="45" customHeight="1">
      <c r="A49" s="15">
        <v>2021009085</v>
      </c>
      <c r="B49" s="16" t="s">
        <v>202</v>
      </c>
      <c r="C49" s="17" t="s">
        <v>196</v>
      </c>
      <c r="D49" s="22" t="s">
        <v>203</v>
      </c>
      <c r="E49" s="19" t="s">
        <v>102</v>
      </c>
      <c r="F49" s="25" t="s">
        <v>19</v>
      </c>
      <c r="G49" s="26" t="s">
        <v>204</v>
      </c>
      <c r="H49" s="26" t="s">
        <v>34</v>
      </c>
      <c r="I49" s="43" t="s">
        <v>143</v>
      </c>
      <c r="J49" s="41">
        <v>80</v>
      </c>
      <c r="K49" s="41">
        <v>77.8</v>
      </c>
      <c r="L49" s="44">
        <v>40</v>
      </c>
      <c r="M49" s="44">
        <v>38.9</v>
      </c>
      <c r="N49" s="44">
        <v>78.9</v>
      </c>
      <c r="O49" s="42">
        <v>1</v>
      </c>
      <c r="P49" s="40" t="s">
        <v>29</v>
      </c>
      <c r="Q49" s="40" t="s">
        <v>29</v>
      </c>
    </row>
    <row r="50" spans="1:17" ht="45" customHeight="1">
      <c r="A50" s="15">
        <v>2021009084</v>
      </c>
      <c r="B50" s="16" t="s">
        <v>205</v>
      </c>
      <c r="C50" s="17" t="s">
        <v>196</v>
      </c>
      <c r="D50" s="22" t="s">
        <v>206</v>
      </c>
      <c r="E50" s="19" t="s">
        <v>102</v>
      </c>
      <c r="F50" s="25" t="s">
        <v>19</v>
      </c>
      <c r="G50" s="26" t="s">
        <v>207</v>
      </c>
      <c r="H50" s="26" t="s">
        <v>34</v>
      </c>
      <c r="I50" s="43" t="s">
        <v>152</v>
      </c>
      <c r="J50" s="41">
        <v>51</v>
      </c>
      <c r="K50" s="41">
        <v>75</v>
      </c>
      <c r="L50" s="44">
        <v>25.5</v>
      </c>
      <c r="M50" s="44">
        <v>37.5</v>
      </c>
      <c r="N50" s="44">
        <v>63</v>
      </c>
      <c r="O50" s="42">
        <v>1</v>
      </c>
      <c r="P50" s="40" t="s">
        <v>29</v>
      </c>
      <c r="Q50" s="40" t="s">
        <v>29</v>
      </c>
    </row>
    <row r="51" spans="1:17" ht="45" customHeight="1">
      <c r="A51" s="15">
        <v>2021009086</v>
      </c>
      <c r="B51" s="16" t="s">
        <v>208</v>
      </c>
      <c r="C51" s="17" t="s">
        <v>196</v>
      </c>
      <c r="D51" s="22" t="s">
        <v>209</v>
      </c>
      <c r="E51" s="19" t="s">
        <v>102</v>
      </c>
      <c r="F51" s="25" t="s">
        <v>19</v>
      </c>
      <c r="G51" s="26" t="s">
        <v>210</v>
      </c>
      <c r="H51" s="26" t="s">
        <v>34</v>
      </c>
      <c r="I51" s="43" t="s">
        <v>149</v>
      </c>
      <c r="J51" s="41">
        <v>67</v>
      </c>
      <c r="K51" s="41">
        <v>77.6</v>
      </c>
      <c r="L51" s="44">
        <v>33.5</v>
      </c>
      <c r="M51" s="44">
        <v>38.8</v>
      </c>
      <c r="N51" s="44">
        <v>72.3</v>
      </c>
      <c r="O51" s="42">
        <v>1</v>
      </c>
      <c r="P51" s="40" t="s">
        <v>29</v>
      </c>
      <c r="Q51" s="40" t="s">
        <v>29</v>
      </c>
    </row>
    <row r="52" spans="1:17" ht="45" customHeight="1">
      <c r="A52" s="15">
        <v>2021009057</v>
      </c>
      <c r="B52" s="16" t="s">
        <v>211</v>
      </c>
      <c r="C52" s="17" t="s">
        <v>212</v>
      </c>
      <c r="D52" s="27" t="s">
        <v>213</v>
      </c>
      <c r="E52" s="28" t="s">
        <v>102</v>
      </c>
      <c r="F52" s="23" t="s">
        <v>19</v>
      </c>
      <c r="G52" s="29" t="s">
        <v>214</v>
      </c>
      <c r="H52" s="30" t="s">
        <v>34</v>
      </c>
      <c r="I52" s="29" t="s">
        <v>155</v>
      </c>
      <c r="J52" s="45">
        <v>56</v>
      </c>
      <c r="K52" s="45">
        <v>71</v>
      </c>
      <c r="L52" s="45">
        <f aca="true" t="shared" si="3" ref="L52:M54">ROUND((J52*0.5),2)</f>
        <v>28</v>
      </c>
      <c r="M52" s="45">
        <f t="shared" si="3"/>
        <v>35.5</v>
      </c>
      <c r="N52" s="45">
        <f>L52+M52</f>
        <v>63.5</v>
      </c>
      <c r="O52" s="46">
        <v>1</v>
      </c>
      <c r="P52" s="40" t="s">
        <v>29</v>
      </c>
      <c r="Q52" s="40" t="s">
        <v>29</v>
      </c>
    </row>
    <row r="53" spans="1:17" ht="45" customHeight="1">
      <c r="A53" s="15">
        <v>2021009056</v>
      </c>
      <c r="B53" s="16" t="s">
        <v>215</v>
      </c>
      <c r="C53" s="17" t="s">
        <v>212</v>
      </c>
      <c r="D53" s="27" t="s">
        <v>101</v>
      </c>
      <c r="E53" s="28" t="s">
        <v>102</v>
      </c>
      <c r="F53" s="25" t="s">
        <v>19</v>
      </c>
      <c r="G53" s="29" t="s">
        <v>216</v>
      </c>
      <c r="H53" s="30" t="s">
        <v>34</v>
      </c>
      <c r="I53" s="29" t="s">
        <v>175</v>
      </c>
      <c r="J53" s="45">
        <v>64</v>
      </c>
      <c r="K53" s="45">
        <v>81</v>
      </c>
      <c r="L53" s="45">
        <f t="shared" si="3"/>
        <v>32</v>
      </c>
      <c r="M53" s="45">
        <f t="shared" si="3"/>
        <v>40.5</v>
      </c>
      <c r="N53" s="45">
        <f>L53+M53</f>
        <v>72.5</v>
      </c>
      <c r="O53" s="46">
        <v>1</v>
      </c>
      <c r="P53" s="40" t="s">
        <v>29</v>
      </c>
      <c r="Q53" s="40" t="s">
        <v>29</v>
      </c>
    </row>
    <row r="54" spans="1:17" ht="45" customHeight="1">
      <c r="A54" s="15">
        <v>2021009058</v>
      </c>
      <c r="B54" s="16" t="s">
        <v>217</v>
      </c>
      <c r="C54" s="17" t="s">
        <v>212</v>
      </c>
      <c r="D54" s="27" t="s">
        <v>218</v>
      </c>
      <c r="E54" s="28" t="s">
        <v>102</v>
      </c>
      <c r="F54" s="25" t="s">
        <v>19</v>
      </c>
      <c r="G54" s="29" t="s">
        <v>219</v>
      </c>
      <c r="H54" s="30" t="s">
        <v>34</v>
      </c>
      <c r="I54" s="29" t="s">
        <v>143</v>
      </c>
      <c r="J54" s="45">
        <v>58</v>
      </c>
      <c r="K54" s="45">
        <v>77.7</v>
      </c>
      <c r="L54" s="45">
        <f t="shared" si="3"/>
        <v>29</v>
      </c>
      <c r="M54" s="45">
        <f t="shared" si="3"/>
        <v>38.85</v>
      </c>
      <c r="N54" s="45">
        <f>L54+M54</f>
        <v>67.85</v>
      </c>
      <c r="O54" s="46">
        <v>1</v>
      </c>
      <c r="P54" s="40" t="s">
        <v>29</v>
      </c>
      <c r="Q54" s="40" t="s">
        <v>29</v>
      </c>
    </row>
    <row r="55" spans="1:17" ht="45" customHeight="1">
      <c r="A55" s="15">
        <v>2021011007</v>
      </c>
      <c r="B55" s="16" t="s">
        <v>220</v>
      </c>
      <c r="C55" s="17" t="s">
        <v>212</v>
      </c>
      <c r="D55" s="27" t="s">
        <v>221</v>
      </c>
      <c r="E55" s="29" t="s">
        <v>94</v>
      </c>
      <c r="F55" s="25" t="s">
        <v>23</v>
      </c>
      <c r="G55" s="29" t="s">
        <v>222</v>
      </c>
      <c r="H55" s="30" t="s">
        <v>34</v>
      </c>
      <c r="I55" s="29">
        <v>30</v>
      </c>
      <c r="J55" s="47" t="s">
        <v>96</v>
      </c>
      <c r="K55" s="47">
        <v>76.9</v>
      </c>
      <c r="L55" s="47" t="s">
        <v>77</v>
      </c>
      <c r="M55" s="45">
        <f>K55</f>
        <v>76.9</v>
      </c>
      <c r="N55" s="45">
        <f>K55</f>
        <v>76.9</v>
      </c>
      <c r="O55" s="48" t="s">
        <v>19</v>
      </c>
      <c r="P55" s="40" t="s">
        <v>29</v>
      </c>
      <c r="Q55" s="40" t="s">
        <v>29</v>
      </c>
    </row>
    <row r="56" spans="1:17" ht="45" customHeight="1">
      <c r="A56" s="15">
        <v>2021011007</v>
      </c>
      <c r="B56" s="16" t="s">
        <v>223</v>
      </c>
      <c r="C56" s="17" t="s">
        <v>212</v>
      </c>
      <c r="D56" s="27" t="s">
        <v>221</v>
      </c>
      <c r="E56" s="29" t="s">
        <v>94</v>
      </c>
      <c r="F56" s="25" t="s">
        <v>23</v>
      </c>
      <c r="G56" s="29" t="s">
        <v>224</v>
      </c>
      <c r="H56" s="30" t="s">
        <v>34</v>
      </c>
      <c r="I56" s="29">
        <v>32</v>
      </c>
      <c r="J56" s="47" t="s">
        <v>96</v>
      </c>
      <c r="K56" s="47">
        <v>76</v>
      </c>
      <c r="L56" s="47" t="s">
        <v>77</v>
      </c>
      <c r="M56" s="45">
        <f>K56</f>
        <v>76</v>
      </c>
      <c r="N56" s="45">
        <f>K56</f>
        <v>76</v>
      </c>
      <c r="O56" s="48" t="s">
        <v>23</v>
      </c>
      <c r="P56" s="40" t="s">
        <v>29</v>
      </c>
      <c r="Q56" s="40" t="s">
        <v>29</v>
      </c>
    </row>
    <row r="57" spans="1:17" ht="45" customHeight="1">
      <c r="A57" s="15">
        <v>2021011010</v>
      </c>
      <c r="B57" s="16" t="s">
        <v>225</v>
      </c>
      <c r="C57" s="17" t="s">
        <v>212</v>
      </c>
      <c r="D57" s="27" t="s">
        <v>226</v>
      </c>
      <c r="E57" s="29" t="s">
        <v>94</v>
      </c>
      <c r="F57" s="25" t="s">
        <v>19</v>
      </c>
      <c r="G57" s="29" t="s">
        <v>227</v>
      </c>
      <c r="H57" s="30" t="s">
        <v>34</v>
      </c>
      <c r="I57" s="29">
        <v>33</v>
      </c>
      <c r="J57" s="47" t="s">
        <v>96</v>
      </c>
      <c r="K57" s="47">
        <v>81.4</v>
      </c>
      <c r="L57" s="47" t="s">
        <v>77</v>
      </c>
      <c r="M57" s="45">
        <f>K57</f>
        <v>81.4</v>
      </c>
      <c r="N57" s="45">
        <f>K57</f>
        <v>81.4</v>
      </c>
      <c r="O57" s="48" t="s">
        <v>19</v>
      </c>
      <c r="P57" s="40" t="s">
        <v>29</v>
      </c>
      <c r="Q57" s="40" t="s">
        <v>29</v>
      </c>
    </row>
    <row r="58" spans="1:17" ht="45" customHeight="1">
      <c r="A58" s="15">
        <v>2021008331</v>
      </c>
      <c r="B58" s="16" t="s">
        <v>228</v>
      </c>
      <c r="C58" s="17" t="s">
        <v>229</v>
      </c>
      <c r="D58" s="22" t="s">
        <v>230</v>
      </c>
      <c r="E58" s="31" t="s">
        <v>22</v>
      </c>
      <c r="F58" s="32" t="s">
        <v>19</v>
      </c>
      <c r="G58" s="33" t="s">
        <v>231</v>
      </c>
      <c r="H58" s="33" t="s">
        <v>25</v>
      </c>
      <c r="I58" s="49" t="s">
        <v>152</v>
      </c>
      <c r="J58" s="50">
        <v>78.6</v>
      </c>
      <c r="K58" s="50">
        <v>78.8</v>
      </c>
      <c r="L58" s="41">
        <f aca="true" t="shared" si="4" ref="L58:L70">J58*0.5</f>
        <v>39.3</v>
      </c>
      <c r="M58" s="41">
        <f aca="true" t="shared" si="5" ref="M58:M70">ROUND((K58*0.5),2)</f>
        <v>39.4</v>
      </c>
      <c r="N58" s="41">
        <f aca="true" t="shared" si="6" ref="N58:N70">L58+M58</f>
        <v>78.69999999999999</v>
      </c>
      <c r="O58" s="51">
        <v>1</v>
      </c>
      <c r="P58" s="40" t="s">
        <v>29</v>
      </c>
      <c r="Q58" s="40" t="s">
        <v>29</v>
      </c>
    </row>
    <row r="59" spans="1:17" ht="45" customHeight="1">
      <c r="A59" s="15">
        <v>2021008332</v>
      </c>
      <c r="B59" s="16" t="s">
        <v>232</v>
      </c>
      <c r="C59" s="17" t="s">
        <v>229</v>
      </c>
      <c r="D59" s="22" t="s">
        <v>233</v>
      </c>
      <c r="E59" s="31" t="s">
        <v>22</v>
      </c>
      <c r="F59" s="32" t="s">
        <v>19</v>
      </c>
      <c r="G59" s="33" t="s">
        <v>234</v>
      </c>
      <c r="H59" s="33" t="s">
        <v>25</v>
      </c>
      <c r="I59" s="49" t="s">
        <v>169</v>
      </c>
      <c r="J59" s="50">
        <v>85.7</v>
      </c>
      <c r="K59" s="50">
        <v>81.4</v>
      </c>
      <c r="L59" s="41">
        <f t="shared" si="4"/>
        <v>42.85</v>
      </c>
      <c r="M59" s="41">
        <f t="shared" si="5"/>
        <v>40.7</v>
      </c>
      <c r="N59" s="41">
        <f t="shared" si="6"/>
        <v>83.55000000000001</v>
      </c>
      <c r="O59" s="51">
        <v>1</v>
      </c>
      <c r="P59" s="40" t="s">
        <v>29</v>
      </c>
      <c r="Q59" s="40" t="s">
        <v>29</v>
      </c>
    </row>
    <row r="60" spans="1:17" ht="45" customHeight="1">
      <c r="A60" s="15">
        <v>2021008333</v>
      </c>
      <c r="B60" s="16" t="s">
        <v>235</v>
      </c>
      <c r="C60" s="17" t="s">
        <v>229</v>
      </c>
      <c r="D60" s="22" t="s">
        <v>236</v>
      </c>
      <c r="E60" s="31" t="s">
        <v>22</v>
      </c>
      <c r="F60" s="32" t="s">
        <v>19</v>
      </c>
      <c r="G60" s="33" t="s">
        <v>237</v>
      </c>
      <c r="H60" s="33" t="s">
        <v>25</v>
      </c>
      <c r="I60" s="49" t="s">
        <v>149</v>
      </c>
      <c r="J60" s="50">
        <v>81.9</v>
      </c>
      <c r="K60" s="50">
        <v>77.8</v>
      </c>
      <c r="L60" s="41">
        <f t="shared" si="4"/>
        <v>40.95</v>
      </c>
      <c r="M60" s="41">
        <f t="shared" si="5"/>
        <v>38.9</v>
      </c>
      <c r="N60" s="41">
        <f t="shared" si="6"/>
        <v>79.85</v>
      </c>
      <c r="O60" s="51">
        <v>1</v>
      </c>
      <c r="P60" s="40" t="s">
        <v>29</v>
      </c>
      <c r="Q60" s="40" t="s">
        <v>29</v>
      </c>
    </row>
    <row r="61" spans="1:17" ht="45" customHeight="1">
      <c r="A61" s="15">
        <v>2021009066</v>
      </c>
      <c r="B61" s="16" t="s">
        <v>238</v>
      </c>
      <c r="C61" s="17" t="s">
        <v>229</v>
      </c>
      <c r="D61" s="22" t="s">
        <v>239</v>
      </c>
      <c r="E61" s="31" t="s">
        <v>102</v>
      </c>
      <c r="F61" s="32" t="s">
        <v>19</v>
      </c>
      <c r="G61" s="33" t="s">
        <v>240</v>
      </c>
      <c r="H61" s="33" t="s">
        <v>34</v>
      </c>
      <c r="I61" s="49" t="s">
        <v>158</v>
      </c>
      <c r="J61" s="50">
        <v>52</v>
      </c>
      <c r="K61" s="50">
        <v>78.4</v>
      </c>
      <c r="L61" s="41">
        <f t="shared" si="4"/>
        <v>26</v>
      </c>
      <c r="M61" s="41">
        <f t="shared" si="5"/>
        <v>39.2</v>
      </c>
      <c r="N61" s="41">
        <f t="shared" si="6"/>
        <v>65.2</v>
      </c>
      <c r="O61" s="51">
        <v>1</v>
      </c>
      <c r="P61" s="40" t="s">
        <v>29</v>
      </c>
      <c r="Q61" s="40" t="s">
        <v>29</v>
      </c>
    </row>
    <row r="62" spans="1:17" ht="45" customHeight="1">
      <c r="A62" s="15">
        <v>2021009069</v>
      </c>
      <c r="B62" s="16" t="s">
        <v>241</v>
      </c>
      <c r="C62" s="17" t="s">
        <v>229</v>
      </c>
      <c r="D62" s="22" t="s">
        <v>242</v>
      </c>
      <c r="E62" s="31" t="s">
        <v>102</v>
      </c>
      <c r="F62" s="32" t="s">
        <v>19</v>
      </c>
      <c r="G62" s="33" t="s">
        <v>243</v>
      </c>
      <c r="H62" s="33" t="s">
        <v>34</v>
      </c>
      <c r="I62" s="49" t="s">
        <v>140</v>
      </c>
      <c r="J62" s="50">
        <v>79</v>
      </c>
      <c r="K62" s="50">
        <v>77</v>
      </c>
      <c r="L62" s="41">
        <f t="shared" si="4"/>
        <v>39.5</v>
      </c>
      <c r="M62" s="41">
        <f t="shared" si="5"/>
        <v>38.5</v>
      </c>
      <c r="N62" s="41">
        <f t="shared" si="6"/>
        <v>78</v>
      </c>
      <c r="O62" s="51">
        <v>1</v>
      </c>
      <c r="P62" s="40" t="s">
        <v>29</v>
      </c>
      <c r="Q62" s="40" t="s">
        <v>29</v>
      </c>
    </row>
    <row r="63" spans="1:17" ht="45" customHeight="1">
      <c r="A63" s="15">
        <v>2021009008</v>
      </c>
      <c r="B63" s="16" t="s">
        <v>244</v>
      </c>
      <c r="C63" s="17" t="s">
        <v>229</v>
      </c>
      <c r="D63" s="22" t="s">
        <v>245</v>
      </c>
      <c r="E63" s="31" t="s">
        <v>102</v>
      </c>
      <c r="F63" s="32" t="s">
        <v>19</v>
      </c>
      <c r="G63" s="33" t="s">
        <v>246</v>
      </c>
      <c r="H63" s="33" t="s">
        <v>25</v>
      </c>
      <c r="I63" s="49" t="s">
        <v>140</v>
      </c>
      <c r="J63" s="50">
        <v>62</v>
      </c>
      <c r="K63" s="50">
        <v>78.2</v>
      </c>
      <c r="L63" s="41">
        <f t="shared" si="4"/>
        <v>31</v>
      </c>
      <c r="M63" s="41">
        <f t="shared" si="5"/>
        <v>39.1</v>
      </c>
      <c r="N63" s="41">
        <f t="shared" si="6"/>
        <v>70.1</v>
      </c>
      <c r="O63" s="51">
        <v>1</v>
      </c>
      <c r="P63" s="40" t="s">
        <v>29</v>
      </c>
      <c r="Q63" s="40" t="s">
        <v>29</v>
      </c>
    </row>
    <row r="64" spans="1:17" ht="45" customHeight="1">
      <c r="A64" s="15">
        <v>2021009063</v>
      </c>
      <c r="B64" s="16" t="s">
        <v>247</v>
      </c>
      <c r="C64" s="17" t="s">
        <v>229</v>
      </c>
      <c r="D64" s="22" t="s">
        <v>248</v>
      </c>
      <c r="E64" s="31" t="s">
        <v>102</v>
      </c>
      <c r="F64" s="32" t="s">
        <v>19</v>
      </c>
      <c r="G64" s="33" t="s">
        <v>249</v>
      </c>
      <c r="H64" s="33" t="s">
        <v>34</v>
      </c>
      <c r="I64" s="49" t="s">
        <v>155</v>
      </c>
      <c r="J64" s="50">
        <v>53</v>
      </c>
      <c r="K64" s="50">
        <v>79.2</v>
      </c>
      <c r="L64" s="41">
        <f t="shared" si="4"/>
        <v>26.5</v>
      </c>
      <c r="M64" s="41">
        <f t="shared" si="5"/>
        <v>39.6</v>
      </c>
      <c r="N64" s="41">
        <f t="shared" si="6"/>
        <v>66.1</v>
      </c>
      <c r="O64" s="51">
        <v>2</v>
      </c>
      <c r="P64" s="40" t="s">
        <v>29</v>
      </c>
      <c r="Q64" s="40" t="s">
        <v>29</v>
      </c>
    </row>
    <row r="65" spans="1:17" ht="45" customHeight="1">
      <c r="A65" s="15">
        <v>2021009064</v>
      </c>
      <c r="B65" s="16" t="s">
        <v>250</v>
      </c>
      <c r="C65" s="17" t="s">
        <v>229</v>
      </c>
      <c r="D65" s="22" t="s">
        <v>251</v>
      </c>
      <c r="E65" s="31" t="s">
        <v>102</v>
      </c>
      <c r="F65" s="32" t="s">
        <v>19</v>
      </c>
      <c r="G65" s="33" t="s">
        <v>252</v>
      </c>
      <c r="H65" s="33" t="s">
        <v>25</v>
      </c>
      <c r="I65" s="49" t="s">
        <v>183</v>
      </c>
      <c r="J65" s="50">
        <v>43</v>
      </c>
      <c r="K65" s="50">
        <v>83.6</v>
      </c>
      <c r="L65" s="41">
        <f t="shared" si="4"/>
        <v>21.5</v>
      </c>
      <c r="M65" s="41">
        <f t="shared" si="5"/>
        <v>41.8</v>
      </c>
      <c r="N65" s="41">
        <f t="shared" si="6"/>
        <v>63.3</v>
      </c>
      <c r="O65" s="51">
        <v>1</v>
      </c>
      <c r="P65" s="40" t="s">
        <v>29</v>
      </c>
      <c r="Q65" s="40" t="s">
        <v>29</v>
      </c>
    </row>
    <row r="66" spans="1:17" ht="45" customHeight="1">
      <c r="A66" s="15">
        <v>2021009065</v>
      </c>
      <c r="B66" s="16" t="s">
        <v>253</v>
      </c>
      <c r="C66" s="17" t="s">
        <v>229</v>
      </c>
      <c r="D66" s="22" t="s">
        <v>254</v>
      </c>
      <c r="E66" s="31" t="s">
        <v>102</v>
      </c>
      <c r="F66" s="32" t="s">
        <v>19</v>
      </c>
      <c r="G66" s="33" t="s">
        <v>255</v>
      </c>
      <c r="H66" s="33" t="s">
        <v>34</v>
      </c>
      <c r="I66" s="49" t="s">
        <v>161</v>
      </c>
      <c r="J66" s="50">
        <v>76</v>
      </c>
      <c r="K66" s="50">
        <v>82</v>
      </c>
      <c r="L66" s="41">
        <f t="shared" si="4"/>
        <v>38</v>
      </c>
      <c r="M66" s="41">
        <f t="shared" si="5"/>
        <v>41</v>
      </c>
      <c r="N66" s="41">
        <f t="shared" si="6"/>
        <v>79</v>
      </c>
      <c r="O66" s="51">
        <v>1</v>
      </c>
      <c r="P66" s="40" t="s">
        <v>29</v>
      </c>
      <c r="Q66" s="40" t="s">
        <v>29</v>
      </c>
    </row>
    <row r="67" spans="1:17" ht="45" customHeight="1">
      <c r="A67" s="15">
        <v>2021009007</v>
      </c>
      <c r="B67" s="16" t="s">
        <v>256</v>
      </c>
      <c r="C67" s="17" t="s">
        <v>229</v>
      </c>
      <c r="D67" s="22" t="s">
        <v>257</v>
      </c>
      <c r="E67" s="31" t="s">
        <v>102</v>
      </c>
      <c r="F67" s="32" t="s">
        <v>19</v>
      </c>
      <c r="G67" s="33" t="s">
        <v>258</v>
      </c>
      <c r="H67" s="33" t="s">
        <v>34</v>
      </c>
      <c r="I67" s="49" t="s">
        <v>85</v>
      </c>
      <c r="J67" s="41">
        <v>49</v>
      </c>
      <c r="K67" s="41">
        <v>77.52</v>
      </c>
      <c r="L67" s="41">
        <f t="shared" si="4"/>
        <v>24.5</v>
      </c>
      <c r="M67" s="41">
        <f t="shared" si="5"/>
        <v>38.76</v>
      </c>
      <c r="N67" s="41">
        <f t="shared" si="6"/>
        <v>63.26</v>
      </c>
      <c r="O67" s="42">
        <v>2</v>
      </c>
      <c r="P67" s="40" t="s">
        <v>29</v>
      </c>
      <c r="Q67" s="40" t="s">
        <v>29</v>
      </c>
    </row>
    <row r="68" spans="1:17" ht="45" customHeight="1">
      <c r="A68" s="15">
        <v>2021009060</v>
      </c>
      <c r="B68" s="16" t="s">
        <v>259</v>
      </c>
      <c r="C68" s="17" t="s">
        <v>229</v>
      </c>
      <c r="D68" s="22" t="s">
        <v>260</v>
      </c>
      <c r="E68" s="31" t="s">
        <v>102</v>
      </c>
      <c r="F68" s="32" t="s">
        <v>19</v>
      </c>
      <c r="G68" s="33" t="s">
        <v>261</v>
      </c>
      <c r="H68" s="33" t="s">
        <v>34</v>
      </c>
      <c r="I68" s="49" t="s">
        <v>158</v>
      </c>
      <c r="J68" s="50">
        <v>54</v>
      </c>
      <c r="K68" s="50">
        <v>80</v>
      </c>
      <c r="L68" s="41">
        <f t="shared" si="4"/>
        <v>27</v>
      </c>
      <c r="M68" s="41">
        <f t="shared" si="5"/>
        <v>40</v>
      </c>
      <c r="N68" s="41">
        <f t="shared" si="6"/>
        <v>67</v>
      </c>
      <c r="O68" s="51">
        <v>1</v>
      </c>
      <c r="P68" s="40" t="s">
        <v>29</v>
      </c>
      <c r="Q68" s="40" t="s">
        <v>29</v>
      </c>
    </row>
    <row r="69" spans="1:17" ht="45" customHeight="1">
      <c r="A69" s="15">
        <v>2021009062</v>
      </c>
      <c r="B69" s="16" t="s">
        <v>262</v>
      </c>
      <c r="C69" s="17" t="s">
        <v>229</v>
      </c>
      <c r="D69" s="22" t="s">
        <v>209</v>
      </c>
      <c r="E69" s="31" t="s">
        <v>102</v>
      </c>
      <c r="F69" s="32" t="s">
        <v>19</v>
      </c>
      <c r="G69" s="33" t="s">
        <v>263</v>
      </c>
      <c r="H69" s="33" t="s">
        <v>25</v>
      </c>
      <c r="I69" s="49" t="s">
        <v>180</v>
      </c>
      <c r="J69" s="50">
        <v>60</v>
      </c>
      <c r="K69" s="50">
        <v>79.2</v>
      </c>
      <c r="L69" s="41">
        <f t="shared" si="4"/>
        <v>30</v>
      </c>
      <c r="M69" s="41">
        <f t="shared" si="5"/>
        <v>39.6</v>
      </c>
      <c r="N69" s="41">
        <f t="shared" si="6"/>
        <v>69.6</v>
      </c>
      <c r="O69" s="51">
        <v>1</v>
      </c>
      <c r="P69" s="40" t="s">
        <v>29</v>
      </c>
      <c r="Q69" s="40" t="s">
        <v>29</v>
      </c>
    </row>
    <row r="70" spans="1:17" ht="45" customHeight="1">
      <c r="A70" s="15">
        <v>2021009068</v>
      </c>
      <c r="B70" s="16" t="s">
        <v>264</v>
      </c>
      <c r="C70" s="17" t="s">
        <v>229</v>
      </c>
      <c r="D70" s="22" t="s">
        <v>265</v>
      </c>
      <c r="E70" s="31" t="s">
        <v>102</v>
      </c>
      <c r="F70" s="32" t="s">
        <v>19</v>
      </c>
      <c r="G70" s="33" t="s">
        <v>266</v>
      </c>
      <c r="H70" s="33" t="s">
        <v>34</v>
      </c>
      <c r="I70" s="49" t="s">
        <v>164</v>
      </c>
      <c r="J70" s="50">
        <v>55</v>
      </c>
      <c r="K70" s="50">
        <v>79.6</v>
      </c>
      <c r="L70" s="41">
        <f t="shared" si="4"/>
        <v>27.5</v>
      </c>
      <c r="M70" s="41">
        <f t="shared" si="5"/>
        <v>39.8</v>
      </c>
      <c r="N70" s="41">
        <f t="shared" si="6"/>
        <v>67.3</v>
      </c>
      <c r="O70" s="51">
        <v>2</v>
      </c>
      <c r="P70" s="40" t="s">
        <v>29</v>
      </c>
      <c r="Q70" s="40" t="s">
        <v>29</v>
      </c>
    </row>
    <row r="71" spans="1:17" ht="45" customHeight="1">
      <c r="A71" s="15">
        <v>2021011011</v>
      </c>
      <c r="B71" s="16" t="s">
        <v>267</v>
      </c>
      <c r="C71" s="17" t="s">
        <v>229</v>
      </c>
      <c r="D71" s="22" t="s">
        <v>203</v>
      </c>
      <c r="E71" s="31" t="s">
        <v>94</v>
      </c>
      <c r="F71" s="32">
        <v>1</v>
      </c>
      <c r="G71" s="33" t="s">
        <v>268</v>
      </c>
      <c r="H71" s="33" t="s">
        <v>25</v>
      </c>
      <c r="I71" s="49">
        <v>42</v>
      </c>
      <c r="J71" s="39" t="s">
        <v>96</v>
      </c>
      <c r="K71" s="50">
        <v>76.4</v>
      </c>
      <c r="L71" s="39" t="s">
        <v>77</v>
      </c>
      <c r="M71" s="50">
        <f>K71</f>
        <v>76.4</v>
      </c>
      <c r="N71" s="41">
        <f>K71</f>
        <v>76.4</v>
      </c>
      <c r="O71" s="51">
        <v>1</v>
      </c>
      <c r="P71" s="40" t="s">
        <v>29</v>
      </c>
      <c r="Q71" s="40" t="s">
        <v>29</v>
      </c>
    </row>
    <row r="72" spans="1:17" ht="45" customHeight="1">
      <c r="A72" s="15">
        <v>2021009012</v>
      </c>
      <c r="B72" s="16" t="s">
        <v>269</v>
      </c>
      <c r="C72" s="17" t="s">
        <v>270</v>
      </c>
      <c r="D72" s="22" t="s">
        <v>242</v>
      </c>
      <c r="E72" s="19" t="s">
        <v>102</v>
      </c>
      <c r="F72" s="23" t="s">
        <v>113</v>
      </c>
      <c r="G72" s="26" t="s">
        <v>271</v>
      </c>
      <c r="H72" s="26" t="s">
        <v>34</v>
      </c>
      <c r="I72" s="26" t="s">
        <v>85</v>
      </c>
      <c r="J72" s="41">
        <v>89</v>
      </c>
      <c r="K72" s="41">
        <v>78.3</v>
      </c>
      <c r="L72" s="41">
        <f aca="true" t="shared" si="7" ref="L72:L84">ROUND((J72*0.5),2)</f>
        <v>44.5</v>
      </c>
      <c r="M72" s="41">
        <f aca="true" t="shared" si="8" ref="M72:M84">ROUND((K72*0.5),2)</f>
        <v>39.15</v>
      </c>
      <c r="N72" s="41">
        <f aca="true" t="shared" si="9" ref="N72:N84">L72+M72</f>
        <v>83.65</v>
      </c>
      <c r="O72" s="42">
        <v>1</v>
      </c>
      <c r="P72" s="40" t="s">
        <v>29</v>
      </c>
      <c r="Q72" s="40" t="s">
        <v>29</v>
      </c>
    </row>
    <row r="73" spans="1:17" ht="45" customHeight="1">
      <c r="A73" s="15">
        <v>2021009012</v>
      </c>
      <c r="B73" s="16" t="s">
        <v>272</v>
      </c>
      <c r="C73" s="17" t="s">
        <v>270</v>
      </c>
      <c r="D73" s="22" t="s">
        <v>242</v>
      </c>
      <c r="E73" s="19" t="s">
        <v>102</v>
      </c>
      <c r="F73" s="23" t="s">
        <v>113</v>
      </c>
      <c r="G73" s="26" t="s">
        <v>273</v>
      </c>
      <c r="H73" s="26" t="s">
        <v>34</v>
      </c>
      <c r="I73" s="26" t="s">
        <v>132</v>
      </c>
      <c r="J73" s="41">
        <v>83</v>
      </c>
      <c r="K73" s="41">
        <v>79.8</v>
      </c>
      <c r="L73" s="41">
        <f t="shared" si="7"/>
        <v>41.5</v>
      </c>
      <c r="M73" s="41">
        <f t="shared" si="8"/>
        <v>39.9</v>
      </c>
      <c r="N73" s="41">
        <f t="shared" si="9"/>
        <v>81.4</v>
      </c>
      <c r="O73" s="42">
        <v>2</v>
      </c>
      <c r="P73" s="40" t="s">
        <v>29</v>
      </c>
      <c r="Q73" s="40" t="s">
        <v>29</v>
      </c>
    </row>
    <row r="74" spans="1:17" ht="45" customHeight="1">
      <c r="A74" s="15">
        <v>2021009012</v>
      </c>
      <c r="B74" s="16" t="s">
        <v>274</v>
      </c>
      <c r="C74" s="17" t="s">
        <v>270</v>
      </c>
      <c r="D74" s="22" t="s">
        <v>242</v>
      </c>
      <c r="E74" s="19" t="s">
        <v>102</v>
      </c>
      <c r="F74" s="23" t="s">
        <v>113</v>
      </c>
      <c r="G74" s="26" t="s">
        <v>275</v>
      </c>
      <c r="H74" s="26" t="s">
        <v>34</v>
      </c>
      <c r="I74" s="26" t="s">
        <v>132</v>
      </c>
      <c r="J74" s="41">
        <v>84</v>
      </c>
      <c r="K74" s="41">
        <v>78.2</v>
      </c>
      <c r="L74" s="41">
        <f t="shared" si="7"/>
        <v>42</v>
      </c>
      <c r="M74" s="41">
        <f t="shared" si="8"/>
        <v>39.1</v>
      </c>
      <c r="N74" s="41">
        <f t="shared" si="9"/>
        <v>81.1</v>
      </c>
      <c r="O74" s="42">
        <v>3</v>
      </c>
      <c r="P74" s="40" t="s">
        <v>29</v>
      </c>
      <c r="Q74" s="40" t="s">
        <v>29</v>
      </c>
    </row>
    <row r="75" spans="1:17" ht="45" customHeight="1">
      <c r="A75" s="15">
        <v>2021009012</v>
      </c>
      <c r="B75" s="16" t="s">
        <v>276</v>
      </c>
      <c r="C75" s="17" t="s">
        <v>270</v>
      </c>
      <c r="D75" s="22" t="s">
        <v>242</v>
      </c>
      <c r="E75" s="19" t="s">
        <v>102</v>
      </c>
      <c r="F75" s="23" t="s">
        <v>113</v>
      </c>
      <c r="G75" s="26" t="s">
        <v>277</v>
      </c>
      <c r="H75" s="26" t="s">
        <v>34</v>
      </c>
      <c r="I75" s="26" t="s">
        <v>85</v>
      </c>
      <c r="J75" s="41">
        <v>79</v>
      </c>
      <c r="K75" s="41">
        <v>78.9</v>
      </c>
      <c r="L75" s="41">
        <f t="shared" si="7"/>
        <v>39.5</v>
      </c>
      <c r="M75" s="41">
        <f t="shared" si="8"/>
        <v>39.45</v>
      </c>
      <c r="N75" s="41">
        <f t="shared" si="9"/>
        <v>78.95</v>
      </c>
      <c r="O75" s="42">
        <v>4</v>
      </c>
      <c r="P75" s="40" t="s">
        <v>29</v>
      </c>
      <c r="Q75" s="40" t="s">
        <v>29</v>
      </c>
    </row>
    <row r="76" spans="1:17" ht="45" customHeight="1">
      <c r="A76" s="15">
        <v>2021009012</v>
      </c>
      <c r="B76" s="16" t="s">
        <v>278</v>
      </c>
      <c r="C76" s="17" t="s">
        <v>270</v>
      </c>
      <c r="D76" s="22" t="s">
        <v>242</v>
      </c>
      <c r="E76" s="19" t="s">
        <v>102</v>
      </c>
      <c r="F76" s="23" t="s">
        <v>113</v>
      </c>
      <c r="G76" s="26" t="s">
        <v>279</v>
      </c>
      <c r="H76" s="26" t="s">
        <v>34</v>
      </c>
      <c r="I76" s="26" t="s">
        <v>129</v>
      </c>
      <c r="J76" s="41">
        <v>73</v>
      </c>
      <c r="K76" s="41">
        <v>76.7</v>
      </c>
      <c r="L76" s="41">
        <f t="shared" si="7"/>
        <v>36.5</v>
      </c>
      <c r="M76" s="41">
        <f t="shared" si="8"/>
        <v>38.35</v>
      </c>
      <c r="N76" s="41">
        <f t="shared" si="9"/>
        <v>74.85</v>
      </c>
      <c r="O76" s="42">
        <v>5</v>
      </c>
      <c r="P76" s="40" t="s">
        <v>29</v>
      </c>
      <c r="Q76" s="40" t="s">
        <v>29</v>
      </c>
    </row>
    <row r="77" spans="1:17" ht="45" customHeight="1">
      <c r="A77" s="15">
        <v>2021009012</v>
      </c>
      <c r="B77" s="16" t="s">
        <v>280</v>
      </c>
      <c r="C77" s="17" t="s">
        <v>270</v>
      </c>
      <c r="D77" s="22" t="s">
        <v>242</v>
      </c>
      <c r="E77" s="19" t="s">
        <v>102</v>
      </c>
      <c r="F77" s="23" t="s">
        <v>113</v>
      </c>
      <c r="G77" s="26" t="s">
        <v>281</v>
      </c>
      <c r="H77" s="26" t="s">
        <v>34</v>
      </c>
      <c r="I77" s="26" t="s">
        <v>85</v>
      </c>
      <c r="J77" s="41">
        <v>70</v>
      </c>
      <c r="K77" s="41">
        <v>79.14</v>
      </c>
      <c r="L77" s="41">
        <f t="shared" si="7"/>
        <v>35</v>
      </c>
      <c r="M77" s="41">
        <f t="shared" si="8"/>
        <v>39.57</v>
      </c>
      <c r="N77" s="41">
        <f t="shared" si="9"/>
        <v>74.57</v>
      </c>
      <c r="O77" s="42">
        <v>6</v>
      </c>
      <c r="P77" s="40" t="s">
        <v>29</v>
      </c>
      <c r="Q77" s="40" t="s">
        <v>29</v>
      </c>
    </row>
    <row r="78" spans="1:17" ht="45" customHeight="1">
      <c r="A78" s="15">
        <v>2021009012</v>
      </c>
      <c r="B78" s="16" t="s">
        <v>282</v>
      </c>
      <c r="C78" s="17" t="s">
        <v>270</v>
      </c>
      <c r="D78" s="22" t="s">
        <v>242</v>
      </c>
      <c r="E78" s="19" t="s">
        <v>102</v>
      </c>
      <c r="F78" s="23" t="s">
        <v>113</v>
      </c>
      <c r="G78" s="26" t="s">
        <v>283</v>
      </c>
      <c r="H78" s="26" t="s">
        <v>34</v>
      </c>
      <c r="I78" s="26" t="s">
        <v>85</v>
      </c>
      <c r="J78" s="41">
        <v>70</v>
      </c>
      <c r="K78" s="41">
        <v>78.7</v>
      </c>
      <c r="L78" s="41">
        <f t="shared" si="7"/>
        <v>35</v>
      </c>
      <c r="M78" s="41">
        <f t="shared" si="8"/>
        <v>39.35</v>
      </c>
      <c r="N78" s="41">
        <f t="shared" si="9"/>
        <v>74.35</v>
      </c>
      <c r="O78" s="42">
        <v>7</v>
      </c>
      <c r="P78" s="40" t="s">
        <v>29</v>
      </c>
      <c r="Q78" s="40" t="s">
        <v>29</v>
      </c>
    </row>
    <row r="79" spans="1:17" ht="45" customHeight="1">
      <c r="A79" s="15">
        <v>2021009012</v>
      </c>
      <c r="B79" s="16" t="s">
        <v>284</v>
      </c>
      <c r="C79" s="17" t="s">
        <v>270</v>
      </c>
      <c r="D79" s="22" t="s">
        <v>242</v>
      </c>
      <c r="E79" s="19" t="s">
        <v>102</v>
      </c>
      <c r="F79" s="23" t="s">
        <v>113</v>
      </c>
      <c r="G79" s="26" t="s">
        <v>285</v>
      </c>
      <c r="H79" s="26" t="s">
        <v>34</v>
      </c>
      <c r="I79" s="26" t="s">
        <v>132</v>
      </c>
      <c r="J79" s="41">
        <v>66</v>
      </c>
      <c r="K79" s="41">
        <v>79.4</v>
      </c>
      <c r="L79" s="41">
        <f t="shared" si="7"/>
        <v>33</v>
      </c>
      <c r="M79" s="41">
        <f t="shared" si="8"/>
        <v>39.7</v>
      </c>
      <c r="N79" s="41">
        <f t="shared" si="9"/>
        <v>72.7</v>
      </c>
      <c r="O79" s="42">
        <v>8</v>
      </c>
      <c r="P79" s="40" t="s">
        <v>29</v>
      </c>
      <c r="Q79" s="40" t="s">
        <v>29</v>
      </c>
    </row>
    <row r="80" spans="1:17" ht="45" customHeight="1">
      <c r="A80" s="15">
        <v>2021009012</v>
      </c>
      <c r="B80" s="16" t="s">
        <v>286</v>
      </c>
      <c r="C80" s="17" t="s">
        <v>270</v>
      </c>
      <c r="D80" s="22" t="s">
        <v>242</v>
      </c>
      <c r="E80" s="19" t="s">
        <v>102</v>
      </c>
      <c r="F80" s="23" t="s">
        <v>113</v>
      </c>
      <c r="G80" s="26" t="s">
        <v>287</v>
      </c>
      <c r="H80" s="26" t="s">
        <v>34</v>
      </c>
      <c r="I80" s="26" t="s">
        <v>129</v>
      </c>
      <c r="J80" s="41">
        <v>73</v>
      </c>
      <c r="K80" s="41">
        <v>72.1</v>
      </c>
      <c r="L80" s="41">
        <f t="shared" si="7"/>
        <v>36.5</v>
      </c>
      <c r="M80" s="41">
        <f t="shared" si="8"/>
        <v>36.05</v>
      </c>
      <c r="N80" s="41">
        <f t="shared" si="9"/>
        <v>72.55</v>
      </c>
      <c r="O80" s="42">
        <v>9</v>
      </c>
      <c r="P80" s="40" t="s">
        <v>29</v>
      </c>
      <c r="Q80" s="40" t="s">
        <v>29</v>
      </c>
    </row>
    <row r="81" spans="1:17" ht="45" customHeight="1">
      <c r="A81" s="15">
        <v>2021009012</v>
      </c>
      <c r="B81" s="16" t="s">
        <v>288</v>
      </c>
      <c r="C81" s="17" t="s">
        <v>270</v>
      </c>
      <c r="D81" s="22" t="s">
        <v>242</v>
      </c>
      <c r="E81" s="19" t="s">
        <v>102</v>
      </c>
      <c r="F81" s="23" t="s">
        <v>113</v>
      </c>
      <c r="G81" s="26" t="s">
        <v>289</v>
      </c>
      <c r="H81" s="26" t="s">
        <v>34</v>
      </c>
      <c r="I81" s="26" t="s">
        <v>129</v>
      </c>
      <c r="J81" s="41">
        <v>71</v>
      </c>
      <c r="K81" s="41">
        <v>73.9</v>
      </c>
      <c r="L81" s="41">
        <f t="shared" si="7"/>
        <v>35.5</v>
      </c>
      <c r="M81" s="41">
        <f t="shared" si="8"/>
        <v>36.95</v>
      </c>
      <c r="N81" s="41">
        <f t="shared" si="9"/>
        <v>72.45</v>
      </c>
      <c r="O81" s="42">
        <v>10</v>
      </c>
      <c r="P81" s="40" t="s">
        <v>29</v>
      </c>
      <c r="Q81" s="40" t="s">
        <v>29</v>
      </c>
    </row>
    <row r="82" spans="1:17" ht="45" customHeight="1">
      <c r="A82" s="15">
        <v>2021009012</v>
      </c>
      <c r="B82" s="16" t="s">
        <v>290</v>
      </c>
      <c r="C82" s="17" t="s">
        <v>270</v>
      </c>
      <c r="D82" s="22" t="s">
        <v>242</v>
      </c>
      <c r="E82" s="19" t="s">
        <v>102</v>
      </c>
      <c r="F82" s="23" t="s">
        <v>113</v>
      </c>
      <c r="G82" s="26" t="s">
        <v>291</v>
      </c>
      <c r="H82" s="26" t="s">
        <v>25</v>
      </c>
      <c r="I82" s="26" t="s">
        <v>129</v>
      </c>
      <c r="J82" s="41">
        <v>75</v>
      </c>
      <c r="K82" s="41">
        <v>67.7</v>
      </c>
      <c r="L82" s="41">
        <f t="shared" si="7"/>
        <v>37.5</v>
      </c>
      <c r="M82" s="41">
        <f t="shared" si="8"/>
        <v>33.85</v>
      </c>
      <c r="N82" s="41">
        <f t="shared" si="9"/>
        <v>71.35</v>
      </c>
      <c r="O82" s="42">
        <v>11</v>
      </c>
      <c r="P82" s="40" t="s">
        <v>29</v>
      </c>
      <c r="Q82" s="40" t="s">
        <v>29</v>
      </c>
    </row>
    <row r="83" spans="1:17" ht="45" customHeight="1">
      <c r="A83" s="15">
        <v>2021009012</v>
      </c>
      <c r="B83" s="16" t="s">
        <v>292</v>
      </c>
      <c r="C83" s="17" t="s">
        <v>270</v>
      </c>
      <c r="D83" s="22" t="s">
        <v>242</v>
      </c>
      <c r="E83" s="19" t="s">
        <v>102</v>
      </c>
      <c r="F83" s="23" t="s">
        <v>113</v>
      </c>
      <c r="G83" s="26" t="s">
        <v>293</v>
      </c>
      <c r="H83" s="26" t="s">
        <v>34</v>
      </c>
      <c r="I83" s="26" t="s">
        <v>137</v>
      </c>
      <c r="J83" s="41">
        <v>68</v>
      </c>
      <c r="K83" s="41">
        <v>73.7</v>
      </c>
      <c r="L83" s="41">
        <f t="shared" si="7"/>
        <v>34</v>
      </c>
      <c r="M83" s="41">
        <f t="shared" si="8"/>
        <v>36.85</v>
      </c>
      <c r="N83" s="41">
        <f t="shared" si="9"/>
        <v>70.85</v>
      </c>
      <c r="O83" s="42">
        <v>12</v>
      </c>
      <c r="P83" s="40" t="s">
        <v>29</v>
      </c>
      <c r="Q83" s="40" t="s">
        <v>29</v>
      </c>
    </row>
    <row r="84" spans="1:17" ht="45" customHeight="1">
      <c r="A84" s="15">
        <v>2021009012</v>
      </c>
      <c r="B84" s="16" t="s">
        <v>294</v>
      </c>
      <c r="C84" s="17" t="s">
        <v>270</v>
      </c>
      <c r="D84" s="22" t="s">
        <v>242</v>
      </c>
      <c r="E84" s="19" t="s">
        <v>102</v>
      </c>
      <c r="F84" s="23" t="s">
        <v>113</v>
      </c>
      <c r="G84" s="26" t="s">
        <v>295</v>
      </c>
      <c r="H84" s="26" t="s">
        <v>34</v>
      </c>
      <c r="I84" s="26" t="s">
        <v>132</v>
      </c>
      <c r="J84" s="41">
        <v>61</v>
      </c>
      <c r="K84" s="41">
        <v>80</v>
      </c>
      <c r="L84" s="41">
        <f t="shared" si="7"/>
        <v>30.5</v>
      </c>
      <c r="M84" s="41">
        <f t="shared" si="8"/>
        <v>40</v>
      </c>
      <c r="N84" s="41">
        <f t="shared" si="9"/>
        <v>70.5</v>
      </c>
      <c r="O84" s="42">
        <v>14</v>
      </c>
      <c r="P84" s="40" t="s">
        <v>29</v>
      </c>
      <c r="Q84" s="40" t="s">
        <v>29</v>
      </c>
    </row>
    <row r="85" spans="1:17" ht="45" customHeight="1">
      <c r="A85" s="15">
        <v>2021009012</v>
      </c>
      <c r="B85" s="16" t="s">
        <v>296</v>
      </c>
      <c r="C85" s="17" t="s">
        <v>270</v>
      </c>
      <c r="D85" s="22" t="s">
        <v>242</v>
      </c>
      <c r="E85" s="19" t="s">
        <v>102</v>
      </c>
      <c r="F85" s="23" t="s">
        <v>113</v>
      </c>
      <c r="G85" s="26" t="s">
        <v>297</v>
      </c>
      <c r="H85" s="26" t="s">
        <v>34</v>
      </c>
      <c r="I85" s="26" t="s">
        <v>126</v>
      </c>
      <c r="J85" s="41" t="s">
        <v>298</v>
      </c>
      <c r="K85" s="41" t="s">
        <v>299</v>
      </c>
      <c r="L85" s="41" t="s">
        <v>300</v>
      </c>
      <c r="M85" s="41" t="s">
        <v>301</v>
      </c>
      <c r="N85" s="41">
        <v>70.05</v>
      </c>
      <c r="O85" s="42">
        <v>15</v>
      </c>
      <c r="P85" s="40" t="s">
        <v>29</v>
      </c>
      <c r="Q85" s="40" t="s">
        <v>29</v>
      </c>
    </row>
    <row r="86" spans="1:17" ht="45" customHeight="1">
      <c r="A86" s="15">
        <v>2021009012</v>
      </c>
      <c r="B86" s="16" t="s">
        <v>302</v>
      </c>
      <c r="C86" s="17" t="s">
        <v>270</v>
      </c>
      <c r="D86" s="22" t="s">
        <v>242</v>
      </c>
      <c r="E86" s="19" t="s">
        <v>102</v>
      </c>
      <c r="F86" s="23" t="s">
        <v>113</v>
      </c>
      <c r="G86" s="26" t="s">
        <v>303</v>
      </c>
      <c r="H86" s="26" t="s">
        <v>34</v>
      </c>
      <c r="I86" s="26" t="s">
        <v>140</v>
      </c>
      <c r="J86" s="41" t="s">
        <v>304</v>
      </c>
      <c r="K86" s="41" t="s">
        <v>305</v>
      </c>
      <c r="L86" s="41" t="s">
        <v>300</v>
      </c>
      <c r="M86" s="41" t="s">
        <v>306</v>
      </c>
      <c r="N86" s="41">
        <v>69.9</v>
      </c>
      <c r="O86" s="42">
        <v>17</v>
      </c>
      <c r="P86" s="40" t="s">
        <v>29</v>
      </c>
      <c r="Q86" s="40" t="s">
        <v>29</v>
      </c>
    </row>
    <row r="87" spans="1:17" ht="45" customHeight="1">
      <c r="A87" s="15">
        <v>2021009011</v>
      </c>
      <c r="B87" s="16" t="s">
        <v>307</v>
      </c>
      <c r="C87" s="17" t="s">
        <v>270</v>
      </c>
      <c r="D87" s="22" t="s">
        <v>308</v>
      </c>
      <c r="E87" s="19" t="s">
        <v>102</v>
      </c>
      <c r="F87" s="25" t="s">
        <v>19</v>
      </c>
      <c r="G87" s="26" t="s">
        <v>309</v>
      </c>
      <c r="H87" s="26" t="s">
        <v>34</v>
      </c>
      <c r="I87" s="26" t="s">
        <v>85</v>
      </c>
      <c r="J87" s="41">
        <v>68</v>
      </c>
      <c r="K87" s="41">
        <v>74.52</v>
      </c>
      <c r="L87" s="41">
        <f aca="true" t="shared" si="10" ref="L87:M89">ROUND((J87*0.5),2)</f>
        <v>34</v>
      </c>
      <c r="M87" s="41">
        <f t="shared" si="10"/>
        <v>37.26</v>
      </c>
      <c r="N87" s="41">
        <f>L87+M87</f>
        <v>71.25999999999999</v>
      </c>
      <c r="O87" s="42">
        <v>1</v>
      </c>
      <c r="P87" s="40" t="s">
        <v>29</v>
      </c>
      <c r="Q87" s="40" t="s">
        <v>29</v>
      </c>
    </row>
    <row r="88" spans="1:17" ht="45" customHeight="1">
      <c r="A88" s="15">
        <v>2021009070</v>
      </c>
      <c r="B88" s="16" t="s">
        <v>310</v>
      </c>
      <c r="C88" s="17" t="s">
        <v>270</v>
      </c>
      <c r="D88" s="22" t="s">
        <v>257</v>
      </c>
      <c r="E88" s="19" t="s">
        <v>102</v>
      </c>
      <c r="F88" s="25" t="s">
        <v>23</v>
      </c>
      <c r="G88" s="26" t="s">
        <v>311</v>
      </c>
      <c r="H88" s="26" t="s">
        <v>34</v>
      </c>
      <c r="I88" s="26" t="s">
        <v>155</v>
      </c>
      <c r="J88" s="41">
        <v>61</v>
      </c>
      <c r="K88" s="41">
        <v>81.2</v>
      </c>
      <c r="L88" s="41">
        <f t="shared" si="10"/>
        <v>30.5</v>
      </c>
      <c r="M88" s="41">
        <f t="shared" si="10"/>
        <v>40.6</v>
      </c>
      <c r="N88" s="41">
        <f>L88+M88</f>
        <v>71.1</v>
      </c>
      <c r="O88" s="42">
        <v>1</v>
      </c>
      <c r="P88" s="40" t="s">
        <v>29</v>
      </c>
      <c r="Q88" s="40" t="s">
        <v>29</v>
      </c>
    </row>
    <row r="89" spans="1:17" ht="45" customHeight="1">
      <c r="A89" s="15">
        <v>2021008102</v>
      </c>
      <c r="B89" s="16" t="s">
        <v>312</v>
      </c>
      <c r="C89" s="17" t="s">
        <v>270</v>
      </c>
      <c r="D89" s="22" t="s">
        <v>313</v>
      </c>
      <c r="E89" s="19" t="s">
        <v>22</v>
      </c>
      <c r="F89" s="25" t="s">
        <v>19</v>
      </c>
      <c r="G89" s="25" t="s">
        <v>314</v>
      </c>
      <c r="H89" s="25" t="s">
        <v>34</v>
      </c>
      <c r="I89" s="25">
        <v>24</v>
      </c>
      <c r="J89" s="60">
        <v>69.4</v>
      </c>
      <c r="K89" s="60">
        <v>79.8</v>
      </c>
      <c r="L89" s="41">
        <f t="shared" si="10"/>
        <v>34.7</v>
      </c>
      <c r="M89" s="41">
        <f t="shared" si="10"/>
        <v>39.9</v>
      </c>
      <c r="N89" s="41">
        <f>L89+M89</f>
        <v>74.6</v>
      </c>
      <c r="O89" s="25" t="s">
        <v>19</v>
      </c>
      <c r="P89" s="40" t="s">
        <v>29</v>
      </c>
      <c r="Q89" s="40" t="s">
        <v>29</v>
      </c>
    </row>
    <row r="90" spans="1:17" ht="45" customHeight="1">
      <c r="A90" s="15">
        <v>2021009073</v>
      </c>
      <c r="B90" s="16" t="s">
        <v>315</v>
      </c>
      <c r="C90" s="17" t="s">
        <v>316</v>
      </c>
      <c r="D90" s="22" t="s">
        <v>317</v>
      </c>
      <c r="E90" s="19" t="s">
        <v>102</v>
      </c>
      <c r="F90" s="25" t="s">
        <v>19</v>
      </c>
      <c r="G90" s="26" t="s">
        <v>318</v>
      </c>
      <c r="H90" s="26" t="s">
        <v>34</v>
      </c>
      <c r="I90" s="19">
        <v>36</v>
      </c>
      <c r="J90" s="41">
        <v>58</v>
      </c>
      <c r="K90" s="41">
        <v>75.2</v>
      </c>
      <c r="L90" s="41">
        <v>29</v>
      </c>
      <c r="M90" s="41">
        <v>37.6</v>
      </c>
      <c r="N90" s="41">
        <v>66.6</v>
      </c>
      <c r="O90" s="42">
        <v>1</v>
      </c>
      <c r="P90" s="40" t="s">
        <v>29</v>
      </c>
      <c r="Q90" s="40" t="s">
        <v>29</v>
      </c>
    </row>
    <row r="91" spans="1:17" ht="45" customHeight="1">
      <c r="A91" s="15">
        <v>2021009074</v>
      </c>
      <c r="B91" s="16" t="s">
        <v>319</v>
      </c>
      <c r="C91" s="17" t="s">
        <v>316</v>
      </c>
      <c r="D91" s="22" t="s">
        <v>320</v>
      </c>
      <c r="E91" s="19" t="s">
        <v>102</v>
      </c>
      <c r="F91" s="25" t="s">
        <v>19</v>
      </c>
      <c r="G91" s="26" t="s">
        <v>321</v>
      </c>
      <c r="H91" s="26" t="s">
        <v>34</v>
      </c>
      <c r="I91" s="19">
        <v>32</v>
      </c>
      <c r="J91" s="41">
        <v>66</v>
      </c>
      <c r="K91" s="41">
        <v>80.4</v>
      </c>
      <c r="L91" s="41">
        <v>33</v>
      </c>
      <c r="M91" s="41">
        <v>40.2</v>
      </c>
      <c r="N91" s="41">
        <v>73.2</v>
      </c>
      <c r="O91" s="42">
        <v>1</v>
      </c>
      <c r="P91" s="40" t="s">
        <v>29</v>
      </c>
      <c r="Q91" s="40" t="s">
        <v>29</v>
      </c>
    </row>
    <row r="92" spans="1:17" ht="45" customHeight="1">
      <c r="A92" s="15">
        <v>2021009076</v>
      </c>
      <c r="B92" s="16" t="s">
        <v>322</v>
      </c>
      <c r="C92" s="17" t="s">
        <v>316</v>
      </c>
      <c r="D92" s="22" t="s">
        <v>323</v>
      </c>
      <c r="E92" s="19" t="s">
        <v>102</v>
      </c>
      <c r="F92" s="25" t="s">
        <v>19</v>
      </c>
      <c r="G92" s="26" t="s">
        <v>324</v>
      </c>
      <c r="H92" s="26" t="s">
        <v>34</v>
      </c>
      <c r="I92" s="19">
        <v>26</v>
      </c>
      <c r="J92" s="41">
        <v>64</v>
      </c>
      <c r="K92" s="41">
        <v>76</v>
      </c>
      <c r="L92" s="41">
        <v>32</v>
      </c>
      <c r="M92" s="41">
        <v>38</v>
      </c>
      <c r="N92" s="41">
        <v>70</v>
      </c>
      <c r="O92" s="42">
        <v>1</v>
      </c>
      <c r="P92" s="40" t="s">
        <v>29</v>
      </c>
      <c r="Q92" s="40" t="s">
        <v>29</v>
      </c>
    </row>
    <row r="93" spans="1:17" ht="45" customHeight="1">
      <c r="A93" s="15">
        <v>2021009077</v>
      </c>
      <c r="B93" s="16" t="s">
        <v>325</v>
      </c>
      <c r="C93" s="17" t="s">
        <v>316</v>
      </c>
      <c r="D93" s="22" t="s">
        <v>326</v>
      </c>
      <c r="E93" s="19" t="s">
        <v>102</v>
      </c>
      <c r="F93" s="25" t="s">
        <v>19</v>
      </c>
      <c r="G93" s="26" t="s">
        <v>327</v>
      </c>
      <c r="H93" s="26" t="s">
        <v>34</v>
      </c>
      <c r="I93" s="19">
        <v>29</v>
      </c>
      <c r="J93" s="41">
        <v>73</v>
      </c>
      <c r="K93" s="41">
        <v>80.8</v>
      </c>
      <c r="L93" s="41">
        <v>36.5</v>
      </c>
      <c r="M93" s="41">
        <v>40.4</v>
      </c>
      <c r="N93" s="41">
        <v>76.9</v>
      </c>
      <c r="O93" s="42">
        <v>1</v>
      </c>
      <c r="P93" s="40" t="s">
        <v>29</v>
      </c>
      <c r="Q93" s="40" t="s">
        <v>29</v>
      </c>
    </row>
    <row r="94" spans="1:17" ht="45" customHeight="1">
      <c r="A94" s="15">
        <v>2021009079</v>
      </c>
      <c r="B94" s="16" t="s">
        <v>328</v>
      </c>
      <c r="C94" s="17" t="s">
        <v>316</v>
      </c>
      <c r="D94" s="22" t="s">
        <v>329</v>
      </c>
      <c r="E94" s="19" t="s">
        <v>102</v>
      </c>
      <c r="F94" s="25" t="s">
        <v>19</v>
      </c>
      <c r="G94" s="26" t="s">
        <v>330</v>
      </c>
      <c r="H94" s="26" t="s">
        <v>25</v>
      </c>
      <c r="I94" s="19">
        <v>27</v>
      </c>
      <c r="J94" s="41">
        <v>77</v>
      </c>
      <c r="K94" s="41">
        <v>75.7</v>
      </c>
      <c r="L94" s="41">
        <v>38.5</v>
      </c>
      <c r="M94" s="41">
        <v>37.85</v>
      </c>
      <c r="N94" s="41">
        <v>76.35</v>
      </c>
      <c r="O94" s="42">
        <v>1</v>
      </c>
      <c r="P94" s="40" t="s">
        <v>29</v>
      </c>
      <c r="Q94" s="40" t="s">
        <v>29</v>
      </c>
    </row>
    <row r="95" spans="1:17" ht="45" customHeight="1">
      <c r="A95" s="15">
        <v>2021009014</v>
      </c>
      <c r="B95" s="16" t="s">
        <v>331</v>
      </c>
      <c r="C95" s="17" t="s">
        <v>332</v>
      </c>
      <c r="D95" s="22" t="s">
        <v>333</v>
      </c>
      <c r="E95" s="28" t="s">
        <v>102</v>
      </c>
      <c r="F95" s="25" t="s">
        <v>23</v>
      </c>
      <c r="G95" s="23" t="s">
        <v>334</v>
      </c>
      <c r="H95" s="43" t="s">
        <v>34</v>
      </c>
      <c r="I95" s="43" t="s">
        <v>140</v>
      </c>
      <c r="J95" s="61">
        <v>66</v>
      </c>
      <c r="K95" s="61">
        <v>80.04</v>
      </c>
      <c r="L95" s="41">
        <f aca="true" t="shared" si="11" ref="L95:L101">ROUND((J95*0.5),2)</f>
        <v>33</v>
      </c>
      <c r="M95" s="41">
        <f aca="true" t="shared" si="12" ref="M95:M101">ROUND((K95*0.5),2)</f>
        <v>40.02</v>
      </c>
      <c r="N95" s="61">
        <f aca="true" t="shared" si="13" ref="N95:N101">L95+M95</f>
        <v>73.02000000000001</v>
      </c>
      <c r="O95" s="19">
        <v>1</v>
      </c>
      <c r="P95" s="40" t="s">
        <v>29</v>
      </c>
      <c r="Q95" s="40" t="s">
        <v>29</v>
      </c>
    </row>
    <row r="96" spans="1:17" ht="45" customHeight="1">
      <c r="A96" s="15">
        <v>2021009014</v>
      </c>
      <c r="B96" s="16" t="s">
        <v>335</v>
      </c>
      <c r="C96" s="17" t="s">
        <v>332</v>
      </c>
      <c r="D96" s="22" t="s">
        <v>333</v>
      </c>
      <c r="E96" s="28" t="s">
        <v>102</v>
      </c>
      <c r="F96" s="25" t="s">
        <v>23</v>
      </c>
      <c r="G96" s="23" t="s">
        <v>336</v>
      </c>
      <c r="H96" s="43" t="s">
        <v>34</v>
      </c>
      <c r="I96" s="43" t="s">
        <v>143</v>
      </c>
      <c r="J96" s="61">
        <v>65</v>
      </c>
      <c r="K96" s="61">
        <v>78.72</v>
      </c>
      <c r="L96" s="41">
        <f t="shared" si="11"/>
        <v>32.5</v>
      </c>
      <c r="M96" s="41">
        <f t="shared" si="12"/>
        <v>39.36</v>
      </c>
      <c r="N96" s="61">
        <f t="shared" si="13"/>
        <v>71.86</v>
      </c>
      <c r="O96" s="19">
        <v>2</v>
      </c>
      <c r="P96" s="40" t="s">
        <v>29</v>
      </c>
      <c r="Q96" s="40" t="s">
        <v>29</v>
      </c>
    </row>
    <row r="97" spans="1:17" ht="45" customHeight="1">
      <c r="A97" s="15">
        <v>2021009015</v>
      </c>
      <c r="B97" s="16" t="s">
        <v>337</v>
      </c>
      <c r="C97" s="17" t="s">
        <v>332</v>
      </c>
      <c r="D97" s="22" t="s">
        <v>338</v>
      </c>
      <c r="E97" s="28" t="s">
        <v>102</v>
      </c>
      <c r="F97" s="25" t="s">
        <v>19</v>
      </c>
      <c r="G97" s="23" t="s">
        <v>339</v>
      </c>
      <c r="H97" s="43" t="s">
        <v>25</v>
      </c>
      <c r="I97" s="43" t="s">
        <v>143</v>
      </c>
      <c r="J97" s="61">
        <v>62</v>
      </c>
      <c r="K97" s="61">
        <v>78.4</v>
      </c>
      <c r="L97" s="41">
        <f t="shared" si="11"/>
        <v>31</v>
      </c>
      <c r="M97" s="41">
        <f t="shared" si="12"/>
        <v>39.2</v>
      </c>
      <c r="N97" s="61">
        <f t="shared" si="13"/>
        <v>70.2</v>
      </c>
      <c r="O97" s="19">
        <v>1</v>
      </c>
      <c r="P97" s="40" t="s">
        <v>29</v>
      </c>
      <c r="Q97" s="40" t="s">
        <v>29</v>
      </c>
    </row>
    <row r="98" spans="1:17" ht="45" customHeight="1">
      <c r="A98" s="15">
        <v>2021009016</v>
      </c>
      <c r="B98" s="16" t="s">
        <v>340</v>
      </c>
      <c r="C98" s="17" t="s">
        <v>332</v>
      </c>
      <c r="D98" s="22" t="s">
        <v>341</v>
      </c>
      <c r="E98" s="28" t="s">
        <v>102</v>
      </c>
      <c r="F98" s="25" t="s">
        <v>19</v>
      </c>
      <c r="G98" s="23" t="s">
        <v>342</v>
      </c>
      <c r="H98" s="43" t="s">
        <v>34</v>
      </c>
      <c r="I98" s="43" t="s">
        <v>85</v>
      </c>
      <c r="J98" s="61">
        <v>72</v>
      </c>
      <c r="K98" s="61">
        <v>77</v>
      </c>
      <c r="L98" s="41">
        <f t="shared" si="11"/>
        <v>36</v>
      </c>
      <c r="M98" s="41">
        <f t="shared" si="12"/>
        <v>38.5</v>
      </c>
      <c r="N98" s="61">
        <f t="shared" si="13"/>
        <v>74.5</v>
      </c>
      <c r="O98" s="19">
        <v>1</v>
      </c>
      <c r="P98" s="40" t="s">
        <v>29</v>
      </c>
      <c r="Q98" s="40" t="s">
        <v>29</v>
      </c>
    </row>
    <row r="99" spans="1:17" ht="45" customHeight="1">
      <c r="A99" s="15">
        <v>2021009019</v>
      </c>
      <c r="B99" s="16" t="s">
        <v>343</v>
      </c>
      <c r="C99" s="17" t="s">
        <v>332</v>
      </c>
      <c r="D99" s="22" t="s">
        <v>344</v>
      </c>
      <c r="E99" s="28" t="s">
        <v>102</v>
      </c>
      <c r="F99" s="25" t="s">
        <v>23</v>
      </c>
      <c r="G99" s="23" t="s">
        <v>345</v>
      </c>
      <c r="H99" s="43" t="s">
        <v>25</v>
      </c>
      <c r="I99" s="43" t="s">
        <v>132</v>
      </c>
      <c r="J99" s="61">
        <v>77</v>
      </c>
      <c r="K99" s="61">
        <v>77.26</v>
      </c>
      <c r="L99" s="41">
        <f t="shared" si="11"/>
        <v>38.5</v>
      </c>
      <c r="M99" s="41">
        <f t="shared" si="12"/>
        <v>38.63</v>
      </c>
      <c r="N99" s="61">
        <f t="shared" si="13"/>
        <v>77.13</v>
      </c>
      <c r="O99" s="19">
        <v>1</v>
      </c>
      <c r="P99" s="40" t="s">
        <v>29</v>
      </c>
      <c r="Q99" s="40" t="s">
        <v>29</v>
      </c>
    </row>
    <row r="100" spans="1:17" ht="45" customHeight="1">
      <c r="A100" s="15">
        <v>2021009019</v>
      </c>
      <c r="B100" s="16" t="s">
        <v>346</v>
      </c>
      <c r="C100" s="17" t="s">
        <v>332</v>
      </c>
      <c r="D100" s="22" t="s">
        <v>344</v>
      </c>
      <c r="E100" s="28" t="s">
        <v>102</v>
      </c>
      <c r="F100" s="25" t="s">
        <v>23</v>
      </c>
      <c r="G100" s="23" t="s">
        <v>347</v>
      </c>
      <c r="H100" s="43" t="s">
        <v>34</v>
      </c>
      <c r="I100" s="43" t="s">
        <v>132</v>
      </c>
      <c r="J100" s="61">
        <v>74</v>
      </c>
      <c r="K100" s="61">
        <v>79</v>
      </c>
      <c r="L100" s="41">
        <f t="shared" si="11"/>
        <v>37</v>
      </c>
      <c r="M100" s="41">
        <f t="shared" si="12"/>
        <v>39.5</v>
      </c>
      <c r="N100" s="61">
        <f t="shared" si="13"/>
        <v>76.5</v>
      </c>
      <c r="O100" s="19">
        <v>2</v>
      </c>
      <c r="P100" s="40" t="s">
        <v>29</v>
      </c>
      <c r="Q100" s="40" t="s">
        <v>29</v>
      </c>
    </row>
    <row r="101" spans="1:17" ht="45" customHeight="1">
      <c r="A101" s="15">
        <v>2021009020</v>
      </c>
      <c r="B101" s="16" t="s">
        <v>348</v>
      </c>
      <c r="C101" s="52" t="s">
        <v>332</v>
      </c>
      <c r="D101" s="27" t="s">
        <v>349</v>
      </c>
      <c r="E101" s="28" t="s">
        <v>102</v>
      </c>
      <c r="F101" s="53" t="s">
        <v>19</v>
      </c>
      <c r="G101" s="54" t="s">
        <v>350</v>
      </c>
      <c r="H101" s="55" t="s">
        <v>34</v>
      </c>
      <c r="I101" s="55" t="s">
        <v>132</v>
      </c>
      <c r="J101" s="62">
        <v>55</v>
      </c>
      <c r="K101" s="62">
        <v>74.38</v>
      </c>
      <c r="L101" s="63">
        <f t="shared" si="11"/>
        <v>27.5</v>
      </c>
      <c r="M101" s="63">
        <f t="shared" si="12"/>
        <v>37.19</v>
      </c>
      <c r="N101" s="64">
        <f t="shared" si="13"/>
        <v>64.69</v>
      </c>
      <c r="O101" s="65">
        <v>3</v>
      </c>
      <c r="P101" s="40" t="s">
        <v>29</v>
      </c>
      <c r="Q101" s="40" t="s">
        <v>29</v>
      </c>
    </row>
    <row r="102" spans="1:17" ht="45" customHeight="1">
      <c r="A102" s="15">
        <v>2021009090</v>
      </c>
      <c r="B102" s="16" t="s">
        <v>351</v>
      </c>
      <c r="C102" s="56" t="s">
        <v>352</v>
      </c>
      <c r="D102" s="22" t="s">
        <v>353</v>
      </c>
      <c r="E102" s="19" t="s">
        <v>102</v>
      </c>
      <c r="F102" s="25" t="s">
        <v>23</v>
      </c>
      <c r="G102" s="26" t="s">
        <v>354</v>
      </c>
      <c r="H102" s="57" t="s">
        <v>25</v>
      </c>
      <c r="I102" s="66">
        <v>30</v>
      </c>
      <c r="J102" s="67">
        <v>59</v>
      </c>
      <c r="K102" s="39">
        <v>81.04</v>
      </c>
      <c r="L102" s="41" t="s">
        <v>355</v>
      </c>
      <c r="M102" s="41">
        <v>40.52</v>
      </c>
      <c r="N102" s="61">
        <v>70.02</v>
      </c>
      <c r="O102" s="19">
        <v>1</v>
      </c>
      <c r="P102" s="40" t="s">
        <v>29</v>
      </c>
      <c r="Q102" s="40" t="s">
        <v>29</v>
      </c>
    </row>
    <row r="103" spans="1:17" ht="45" customHeight="1">
      <c r="A103" s="15">
        <v>2021009090</v>
      </c>
      <c r="B103" s="16" t="s">
        <v>356</v>
      </c>
      <c r="C103" s="56" t="s">
        <v>352</v>
      </c>
      <c r="D103" s="22" t="s">
        <v>353</v>
      </c>
      <c r="E103" s="19" t="s">
        <v>102</v>
      </c>
      <c r="F103" s="25" t="s">
        <v>23</v>
      </c>
      <c r="G103" s="26" t="s">
        <v>357</v>
      </c>
      <c r="H103" s="57" t="s">
        <v>25</v>
      </c>
      <c r="I103" s="66">
        <v>27</v>
      </c>
      <c r="J103" s="67">
        <v>56</v>
      </c>
      <c r="K103" s="39" t="s">
        <v>358</v>
      </c>
      <c r="L103" s="41">
        <v>28</v>
      </c>
      <c r="M103" s="41">
        <v>36.35</v>
      </c>
      <c r="N103" s="61">
        <v>64.35</v>
      </c>
      <c r="O103" s="19">
        <v>2</v>
      </c>
      <c r="P103" s="40" t="s">
        <v>29</v>
      </c>
      <c r="Q103" s="40" t="s">
        <v>29</v>
      </c>
    </row>
    <row r="104" spans="1:17" ht="45" customHeight="1">
      <c r="A104" s="15">
        <v>2021009091</v>
      </c>
      <c r="B104" s="16" t="s">
        <v>359</v>
      </c>
      <c r="C104" s="56" t="s">
        <v>352</v>
      </c>
      <c r="D104" s="22" t="s">
        <v>360</v>
      </c>
      <c r="E104" s="19" t="s">
        <v>102</v>
      </c>
      <c r="F104" s="25" t="s">
        <v>19</v>
      </c>
      <c r="G104" s="26" t="s">
        <v>361</v>
      </c>
      <c r="H104" s="57" t="s">
        <v>34</v>
      </c>
      <c r="I104" s="66">
        <v>26</v>
      </c>
      <c r="J104" s="67">
        <v>58</v>
      </c>
      <c r="K104" s="39" t="s">
        <v>362</v>
      </c>
      <c r="L104" s="41">
        <v>29</v>
      </c>
      <c r="M104" s="41">
        <v>38.83</v>
      </c>
      <c r="N104" s="61">
        <v>67.83</v>
      </c>
      <c r="O104" s="19">
        <v>1</v>
      </c>
      <c r="P104" s="40" t="s">
        <v>29</v>
      </c>
      <c r="Q104" s="40" t="s">
        <v>29</v>
      </c>
    </row>
    <row r="105" spans="1:17" ht="45" customHeight="1">
      <c r="A105" s="15">
        <v>2021009022</v>
      </c>
      <c r="B105" s="16" t="s">
        <v>363</v>
      </c>
      <c r="C105" s="56" t="s">
        <v>352</v>
      </c>
      <c r="D105" s="22" t="s">
        <v>364</v>
      </c>
      <c r="E105" s="19" t="s">
        <v>102</v>
      </c>
      <c r="F105" s="25" t="s">
        <v>19</v>
      </c>
      <c r="G105" s="26" t="s">
        <v>365</v>
      </c>
      <c r="H105" s="57" t="s">
        <v>34</v>
      </c>
      <c r="I105" s="66">
        <v>27</v>
      </c>
      <c r="J105" s="67">
        <v>60</v>
      </c>
      <c r="K105" s="39" t="s">
        <v>366</v>
      </c>
      <c r="L105" s="41">
        <v>30</v>
      </c>
      <c r="M105" s="41">
        <v>40.02</v>
      </c>
      <c r="N105" s="61">
        <v>70.02</v>
      </c>
      <c r="O105" s="19">
        <v>1</v>
      </c>
      <c r="P105" s="40" t="s">
        <v>29</v>
      </c>
      <c r="Q105" s="40" t="s">
        <v>29</v>
      </c>
    </row>
    <row r="106" spans="1:17" ht="45" customHeight="1">
      <c r="A106" s="15">
        <v>2021009092</v>
      </c>
      <c r="B106" s="16" t="s">
        <v>367</v>
      </c>
      <c r="C106" s="56" t="s">
        <v>352</v>
      </c>
      <c r="D106" s="22" t="s">
        <v>368</v>
      </c>
      <c r="E106" s="19" t="s">
        <v>102</v>
      </c>
      <c r="F106" s="25" t="s">
        <v>40</v>
      </c>
      <c r="G106" s="26" t="s">
        <v>369</v>
      </c>
      <c r="H106" s="57" t="s">
        <v>25</v>
      </c>
      <c r="I106" s="66">
        <v>31</v>
      </c>
      <c r="J106" s="67">
        <v>39</v>
      </c>
      <c r="K106" s="39">
        <v>82.9</v>
      </c>
      <c r="L106" s="41">
        <v>19.5</v>
      </c>
      <c r="M106" s="41">
        <v>41.45</v>
      </c>
      <c r="N106" s="61">
        <v>60.95</v>
      </c>
      <c r="O106" s="19">
        <v>1</v>
      </c>
      <c r="P106" s="40" t="s">
        <v>29</v>
      </c>
      <c r="Q106" s="40" t="s">
        <v>29</v>
      </c>
    </row>
    <row r="107" spans="1:17" ht="45" customHeight="1">
      <c r="A107" s="15">
        <v>2021009093</v>
      </c>
      <c r="B107" s="16" t="s">
        <v>370</v>
      </c>
      <c r="C107" s="56" t="s">
        <v>352</v>
      </c>
      <c r="D107" s="22" t="s">
        <v>371</v>
      </c>
      <c r="E107" s="19" t="s">
        <v>102</v>
      </c>
      <c r="F107" s="25" t="s">
        <v>19</v>
      </c>
      <c r="G107" s="26" t="s">
        <v>372</v>
      </c>
      <c r="H107" s="57" t="s">
        <v>34</v>
      </c>
      <c r="I107" s="66">
        <v>25</v>
      </c>
      <c r="J107" s="67">
        <v>60</v>
      </c>
      <c r="K107" s="39">
        <v>80.4</v>
      </c>
      <c r="L107" s="41">
        <v>30</v>
      </c>
      <c r="M107" s="41">
        <v>40.2</v>
      </c>
      <c r="N107" s="61">
        <v>70.2</v>
      </c>
      <c r="O107" s="19">
        <v>1</v>
      </c>
      <c r="P107" s="40" t="s">
        <v>29</v>
      </c>
      <c r="Q107" s="40" t="s">
        <v>29</v>
      </c>
    </row>
    <row r="108" spans="1:17" ht="45" customHeight="1">
      <c r="A108" s="15">
        <v>2021008103</v>
      </c>
      <c r="B108" s="16" t="s">
        <v>373</v>
      </c>
      <c r="C108" s="17" t="s">
        <v>374</v>
      </c>
      <c r="D108" s="22" t="s">
        <v>230</v>
      </c>
      <c r="E108" s="19" t="s">
        <v>22</v>
      </c>
      <c r="F108" s="25" t="s">
        <v>19</v>
      </c>
      <c r="G108" s="26" t="s">
        <v>375</v>
      </c>
      <c r="H108" s="26" t="s">
        <v>34</v>
      </c>
      <c r="I108" s="19">
        <v>23</v>
      </c>
      <c r="J108" s="41">
        <v>79</v>
      </c>
      <c r="K108" s="41">
        <v>80.8</v>
      </c>
      <c r="L108" s="41">
        <f>J108*0.5</f>
        <v>39.5</v>
      </c>
      <c r="M108" s="41">
        <f>ROUND((K108*0.5),2)</f>
        <v>40.4</v>
      </c>
      <c r="N108" s="41">
        <f>L108+M108</f>
        <v>79.9</v>
      </c>
      <c r="O108" s="42">
        <v>1</v>
      </c>
      <c r="P108" s="40" t="s">
        <v>29</v>
      </c>
      <c r="Q108" s="40" t="s">
        <v>29</v>
      </c>
    </row>
    <row r="109" spans="1:17" ht="45" customHeight="1">
      <c r="A109" s="15">
        <v>2021008334</v>
      </c>
      <c r="B109" s="16" t="s">
        <v>376</v>
      </c>
      <c r="C109" s="17" t="s">
        <v>374</v>
      </c>
      <c r="D109" s="22" t="s">
        <v>377</v>
      </c>
      <c r="E109" s="19" t="s">
        <v>22</v>
      </c>
      <c r="F109" s="25" t="s">
        <v>19</v>
      </c>
      <c r="G109" s="26" t="s">
        <v>378</v>
      </c>
      <c r="H109" s="26" t="s">
        <v>34</v>
      </c>
      <c r="I109" s="19">
        <v>34</v>
      </c>
      <c r="J109" s="41">
        <v>83.9</v>
      </c>
      <c r="K109" s="41">
        <v>81.8</v>
      </c>
      <c r="L109" s="41">
        <f>J109*0.5</f>
        <v>41.95</v>
      </c>
      <c r="M109" s="41">
        <f>ROUND((K109*0.5),2)</f>
        <v>40.9</v>
      </c>
      <c r="N109" s="41">
        <f>L109+M109</f>
        <v>82.85</v>
      </c>
      <c r="O109" s="42">
        <v>1</v>
      </c>
      <c r="P109" s="40" t="s">
        <v>29</v>
      </c>
      <c r="Q109" s="40" t="s">
        <v>29</v>
      </c>
    </row>
    <row r="110" spans="1:17" ht="45" customHeight="1">
      <c r="A110" s="15">
        <v>2021009023</v>
      </c>
      <c r="B110" s="16" t="s">
        <v>379</v>
      </c>
      <c r="C110" s="17" t="s">
        <v>374</v>
      </c>
      <c r="D110" s="22" t="s">
        <v>242</v>
      </c>
      <c r="E110" s="19" t="s">
        <v>102</v>
      </c>
      <c r="F110" s="25" t="s">
        <v>19</v>
      </c>
      <c r="G110" s="26" t="s">
        <v>380</v>
      </c>
      <c r="H110" s="26" t="s">
        <v>34</v>
      </c>
      <c r="I110" s="19">
        <v>27</v>
      </c>
      <c r="J110" s="41">
        <v>83</v>
      </c>
      <c r="K110" s="41">
        <v>77.96</v>
      </c>
      <c r="L110" s="41">
        <f>J110*0.5</f>
        <v>41.5</v>
      </c>
      <c r="M110" s="41">
        <f>ROUND((K110*0.5),2)</f>
        <v>38.98</v>
      </c>
      <c r="N110" s="41">
        <f>L110+M110</f>
        <v>80.47999999999999</v>
      </c>
      <c r="O110" s="42">
        <v>1</v>
      </c>
      <c r="P110" s="40" t="s">
        <v>29</v>
      </c>
      <c r="Q110" s="40" t="s">
        <v>29</v>
      </c>
    </row>
    <row r="111" spans="1:17" ht="45" customHeight="1">
      <c r="A111" s="15">
        <v>2021009094</v>
      </c>
      <c r="B111" s="16" t="s">
        <v>381</v>
      </c>
      <c r="C111" s="17" t="s">
        <v>374</v>
      </c>
      <c r="D111" s="22" t="s">
        <v>382</v>
      </c>
      <c r="E111" s="19" t="s">
        <v>102</v>
      </c>
      <c r="F111" s="25" t="s">
        <v>19</v>
      </c>
      <c r="G111" s="26" t="s">
        <v>383</v>
      </c>
      <c r="H111" s="26" t="s">
        <v>34</v>
      </c>
      <c r="I111" s="19">
        <v>33</v>
      </c>
      <c r="J111" s="41">
        <v>61</v>
      </c>
      <c r="K111" s="41">
        <v>80.3</v>
      </c>
      <c r="L111" s="41">
        <f>J111*0.5</f>
        <v>30.5</v>
      </c>
      <c r="M111" s="41">
        <f>ROUND((K111*0.5),2)</f>
        <v>40.15</v>
      </c>
      <c r="N111" s="41">
        <f>L111+M111</f>
        <v>70.65</v>
      </c>
      <c r="O111" s="42">
        <v>1</v>
      </c>
      <c r="P111" s="40" t="s">
        <v>29</v>
      </c>
      <c r="Q111" s="40" t="s">
        <v>29</v>
      </c>
    </row>
    <row r="112" spans="1:17" ht="45" customHeight="1">
      <c r="A112" s="15">
        <v>2021008104</v>
      </c>
      <c r="B112" s="16" t="s">
        <v>384</v>
      </c>
      <c r="C112" s="17" t="s">
        <v>385</v>
      </c>
      <c r="D112" s="22" t="s">
        <v>386</v>
      </c>
      <c r="E112" s="19" t="s">
        <v>22</v>
      </c>
      <c r="F112" s="23" t="s">
        <v>19</v>
      </c>
      <c r="G112" s="24" t="s">
        <v>387</v>
      </c>
      <c r="H112" s="24" t="s">
        <v>34</v>
      </c>
      <c r="I112" s="19">
        <v>22</v>
      </c>
      <c r="J112" s="39" t="s">
        <v>388</v>
      </c>
      <c r="K112" s="39">
        <v>77.6</v>
      </c>
      <c r="L112" s="39" t="s">
        <v>389</v>
      </c>
      <c r="M112" s="39">
        <v>38.8</v>
      </c>
      <c r="N112" s="39">
        <v>77</v>
      </c>
      <c r="O112" s="40" t="s">
        <v>23</v>
      </c>
      <c r="P112" s="40" t="s">
        <v>29</v>
      </c>
      <c r="Q112" s="40" t="s">
        <v>29</v>
      </c>
    </row>
    <row r="113" spans="1:17" ht="45" customHeight="1">
      <c r="A113" s="15">
        <v>2021009024</v>
      </c>
      <c r="B113" s="16" t="s">
        <v>390</v>
      </c>
      <c r="C113" s="17" t="s">
        <v>385</v>
      </c>
      <c r="D113" s="22" t="s">
        <v>391</v>
      </c>
      <c r="E113" s="19" t="s">
        <v>102</v>
      </c>
      <c r="F113" s="23" t="s">
        <v>19</v>
      </c>
      <c r="G113" s="24" t="s">
        <v>392</v>
      </c>
      <c r="H113" s="24" t="s">
        <v>34</v>
      </c>
      <c r="I113" s="19">
        <v>26</v>
      </c>
      <c r="J113" s="39" t="s">
        <v>244</v>
      </c>
      <c r="K113" s="39">
        <v>72.6</v>
      </c>
      <c r="L113" s="39" t="s">
        <v>393</v>
      </c>
      <c r="M113" s="39">
        <v>36.3</v>
      </c>
      <c r="N113" s="39">
        <v>66.8</v>
      </c>
      <c r="O113" s="40" t="s">
        <v>19</v>
      </c>
      <c r="P113" s="40" t="s">
        <v>29</v>
      </c>
      <c r="Q113" s="40" t="s">
        <v>29</v>
      </c>
    </row>
    <row r="114" spans="1:17" ht="45" customHeight="1">
      <c r="A114" s="15">
        <v>2021008336</v>
      </c>
      <c r="B114" s="16" t="s">
        <v>394</v>
      </c>
      <c r="C114" s="17" t="s">
        <v>395</v>
      </c>
      <c r="D114" s="22" t="s">
        <v>396</v>
      </c>
      <c r="E114" s="19" t="s">
        <v>22</v>
      </c>
      <c r="F114" s="23" t="s">
        <v>46</v>
      </c>
      <c r="G114" s="24" t="s">
        <v>397</v>
      </c>
      <c r="H114" s="24" t="s">
        <v>34</v>
      </c>
      <c r="I114" s="19">
        <v>33</v>
      </c>
      <c r="J114" s="39" t="s">
        <v>398</v>
      </c>
      <c r="K114" s="39">
        <v>85</v>
      </c>
      <c r="L114" s="39" t="s">
        <v>399</v>
      </c>
      <c r="M114" s="39">
        <v>42.5</v>
      </c>
      <c r="N114" s="39">
        <v>84.7</v>
      </c>
      <c r="O114" s="40" t="s">
        <v>19</v>
      </c>
      <c r="P114" s="40" t="s">
        <v>29</v>
      </c>
      <c r="Q114" s="40" t="s">
        <v>29</v>
      </c>
    </row>
    <row r="115" spans="1:17" ht="45" customHeight="1">
      <c r="A115" s="15">
        <v>2021008336</v>
      </c>
      <c r="B115" s="16" t="s">
        <v>400</v>
      </c>
      <c r="C115" s="17" t="s">
        <v>395</v>
      </c>
      <c r="D115" s="22" t="s">
        <v>396</v>
      </c>
      <c r="E115" s="19" t="s">
        <v>22</v>
      </c>
      <c r="F115" s="23" t="s">
        <v>46</v>
      </c>
      <c r="G115" s="24" t="s">
        <v>401</v>
      </c>
      <c r="H115" s="24" t="s">
        <v>34</v>
      </c>
      <c r="I115" s="19">
        <v>25</v>
      </c>
      <c r="J115" s="39" t="s">
        <v>402</v>
      </c>
      <c r="K115" s="39">
        <v>75.4</v>
      </c>
      <c r="L115" s="39" t="s">
        <v>403</v>
      </c>
      <c r="M115" s="39">
        <v>37.7</v>
      </c>
      <c r="N115" s="39">
        <v>81.65</v>
      </c>
      <c r="O115" s="40" t="s">
        <v>23</v>
      </c>
      <c r="P115" s="40" t="s">
        <v>29</v>
      </c>
      <c r="Q115" s="40" t="s">
        <v>29</v>
      </c>
    </row>
    <row r="116" spans="1:17" ht="45" customHeight="1">
      <c r="A116" s="15">
        <v>2021008336</v>
      </c>
      <c r="B116" s="16" t="s">
        <v>404</v>
      </c>
      <c r="C116" s="17" t="s">
        <v>395</v>
      </c>
      <c r="D116" s="22" t="s">
        <v>396</v>
      </c>
      <c r="E116" s="19" t="s">
        <v>22</v>
      </c>
      <c r="F116" s="23" t="s">
        <v>46</v>
      </c>
      <c r="G116" s="26" t="s">
        <v>405</v>
      </c>
      <c r="H116" s="26" t="s">
        <v>25</v>
      </c>
      <c r="I116" s="19">
        <v>32</v>
      </c>
      <c r="J116" s="41">
        <v>84.2</v>
      </c>
      <c r="K116" s="41">
        <v>77.6</v>
      </c>
      <c r="L116" s="41">
        <f>J116*0.5</f>
        <v>42.1</v>
      </c>
      <c r="M116" s="41">
        <f>ROUND((K116*0.5),2)</f>
        <v>38.8</v>
      </c>
      <c r="N116" s="41">
        <f>L116+M116</f>
        <v>80.9</v>
      </c>
      <c r="O116" s="42">
        <v>3</v>
      </c>
      <c r="P116" s="40" t="s">
        <v>29</v>
      </c>
      <c r="Q116" s="40" t="s">
        <v>29</v>
      </c>
    </row>
    <row r="117" spans="1:17" ht="45" customHeight="1">
      <c r="A117" s="15">
        <v>2021008336</v>
      </c>
      <c r="B117" s="16" t="s">
        <v>406</v>
      </c>
      <c r="C117" s="17" t="s">
        <v>395</v>
      </c>
      <c r="D117" s="22" t="s">
        <v>396</v>
      </c>
      <c r="E117" s="19" t="s">
        <v>22</v>
      </c>
      <c r="F117" s="23" t="s">
        <v>46</v>
      </c>
      <c r="G117" s="26" t="s">
        <v>407</v>
      </c>
      <c r="H117" s="26" t="s">
        <v>34</v>
      </c>
      <c r="I117" s="19">
        <v>23</v>
      </c>
      <c r="J117" s="41">
        <v>83.8</v>
      </c>
      <c r="K117" s="41">
        <v>78</v>
      </c>
      <c r="L117" s="41">
        <f>J117*0.5</f>
        <v>41.9</v>
      </c>
      <c r="M117" s="41">
        <f>ROUND((K117*0.5),2)</f>
        <v>39</v>
      </c>
      <c r="N117" s="41">
        <f>L117+M117</f>
        <v>80.9</v>
      </c>
      <c r="O117" s="42">
        <v>3</v>
      </c>
      <c r="P117" s="40" t="s">
        <v>29</v>
      </c>
      <c r="Q117" s="40" t="s">
        <v>29</v>
      </c>
    </row>
    <row r="118" spans="1:17" ht="45" customHeight="1">
      <c r="A118" s="15">
        <v>2021008335</v>
      </c>
      <c r="B118" s="16" t="s">
        <v>408</v>
      </c>
      <c r="C118" s="58" t="s">
        <v>409</v>
      </c>
      <c r="D118" s="59" t="s">
        <v>410</v>
      </c>
      <c r="E118" s="40" t="s">
        <v>22</v>
      </c>
      <c r="F118" s="40" t="s">
        <v>19</v>
      </c>
      <c r="G118" s="40" t="s">
        <v>411</v>
      </c>
      <c r="H118" s="40" t="s">
        <v>34</v>
      </c>
      <c r="I118" s="40">
        <v>33</v>
      </c>
      <c r="J118" s="40" t="s">
        <v>307</v>
      </c>
      <c r="K118" s="40">
        <v>81.2</v>
      </c>
      <c r="L118" s="40" t="s">
        <v>412</v>
      </c>
      <c r="M118" s="40">
        <v>40.6</v>
      </c>
      <c r="N118" s="40">
        <v>83.1</v>
      </c>
      <c r="O118" s="40" t="s">
        <v>19</v>
      </c>
      <c r="P118" s="40" t="s">
        <v>29</v>
      </c>
      <c r="Q118" s="40" t="s">
        <v>29</v>
      </c>
    </row>
    <row r="119" spans="1:17" ht="45" customHeight="1">
      <c r="A119" s="15" t="s">
        <v>80</v>
      </c>
      <c r="B119" s="16" t="s">
        <v>413</v>
      </c>
      <c r="C119" s="58" t="s">
        <v>82</v>
      </c>
      <c r="D119" s="59" t="s">
        <v>83</v>
      </c>
      <c r="E119" s="40" t="s">
        <v>22</v>
      </c>
      <c r="F119" s="40" t="s">
        <v>23</v>
      </c>
      <c r="G119" s="40" t="s">
        <v>84</v>
      </c>
      <c r="H119" s="40" t="s">
        <v>34</v>
      </c>
      <c r="I119" s="40" t="s">
        <v>85</v>
      </c>
      <c r="J119" s="40" t="s">
        <v>86</v>
      </c>
      <c r="K119" s="40" t="s">
        <v>87</v>
      </c>
      <c r="L119" s="40" t="s">
        <v>88</v>
      </c>
      <c r="M119" s="40" t="s">
        <v>89</v>
      </c>
      <c r="N119" s="40" t="s">
        <v>90</v>
      </c>
      <c r="O119" s="40">
        <v>4</v>
      </c>
      <c r="P119" s="40" t="s">
        <v>29</v>
      </c>
      <c r="Q119" s="40" t="s">
        <v>29</v>
      </c>
    </row>
    <row r="120" spans="1:17" ht="45" customHeight="1">
      <c r="A120" s="15" t="s">
        <v>414</v>
      </c>
      <c r="B120" s="16" t="s">
        <v>415</v>
      </c>
      <c r="C120" s="58" t="s">
        <v>416</v>
      </c>
      <c r="D120" s="59" t="s">
        <v>417</v>
      </c>
      <c r="E120" s="40" t="s">
        <v>418</v>
      </c>
      <c r="F120" s="40">
        <v>1</v>
      </c>
      <c r="G120" s="40" t="s">
        <v>419</v>
      </c>
      <c r="H120" s="40" t="s">
        <v>34</v>
      </c>
      <c r="I120" s="40">
        <v>27</v>
      </c>
      <c r="J120" s="40" t="s">
        <v>79</v>
      </c>
      <c r="K120" s="40">
        <v>70.2</v>
      </c>
      <c r="L120" s="40" t="s">
        <v>79</v>
      </c>
      <c r="M120" s="40" t="s">
        <v>79</v>
      </c>
      <c r="N120" s="40">
        <v>70.2</v>
      </c>
      <c r="O120" s="40">
        <v>1</v>
      </c>
      <c r="P120" s="40" t="s">
        <v>29</v>
      </c>
      <c r="Q120" s="40" t="s">
        <v>29</v>
      </c>
    </row>
    <row r="121" spans="1:17" ht="45" customHeight="1">
      <c r="A121" s="15" t="s">
        <v>420</v>
      </c>
      <c r="B121" s="16" t="s">
        <v>421</v>
      </c>
      <c r="C121" s="58" t="s">
        <v>416</v>
      </c>
      <c r="D121" s="59" t="s">
        <v>422</v>
      </c>
      <c r="E121" s="40" t="s">
        <v>418</v>
      </c>
      <c r="F121" s="40">
        <v>1</v>
      </c>
      <c r="G121" s="40" t="s">
        <v>423</v>
      </c>
      <c r="H121" s="40" t="s">
        <v>25</v>
      </c>
      <c r="I121" s="40">
        <v>26</v>
      </c>
      <c r="J121" s="40" t="s">
        <v>79</v>
      </c>
      <c r="K121" s="40">
        <v>78</v>
      </c>
      <c r="L121" s="40" t="s">
        <v>79</v>
      </c>
      <c r="M121" s="40" t="s">
        <v>79</v>
      </c>
      <c r="N121" s="40">
        <v>78</v>
      </c>
      <c r="O121" s="40">
        <v>1</v>
      </c>
      <c r="P121" s="40" t="s">
        <v>29</v>
      </c>
      <c r="Q121" s="40" t="s">
        <v>29</v>
      </c>
    </row>
    <row r="122" spans="1:17" ht="45" customHeight="1">
      <c r="A122" s="15" t="s">
        <v>424</v>
      </c>
      <c r="B122" s="16" t="s">
        <v>425</v>
      </c>
      <c r="C122" s="58" t="s">
        <v>426</v>
      </c>
      <c r="D122" s="59" t="s">
        <v>427</v>
      </c>
      <c r="E122" s="40" t="s">
        <v>418</v>
      </c>
      <c r="F122" s="40">
        <v>1</v>
      </c>
      <c r="G122" s="40" t="s">
        <v>428</v>
      </c>
      <c r="H122" s="40" t="s">
        <v>34</v>
      </c>
      <c r="I122" s="40">
        <v>27</v>
      </c>
      <c r="J122" s="40" t="s">
        <v>79</v>
      </c>
      <c r="K122" s="40">
        <v>64.8</v>
      </c>
      <c r="L122" s="40" t="s">
        <v>79</v>
      </c>
      <c r="M122" s="40" t="s">
        <v>79</v>
      </c>
      <c r="N122" s="40">
        <v>64.8</v>
      </c>
      <c r="O122" s="40">
        <v>1</v>
      </c>
      <c r="P122" s="40" t="s">
        <v>29</v>
      </c>
      <c r="Q122" s="40" t="s">
        <v>29</v>
      </c>
    </row>
    <row r="123" spans="1:17" ht="45" customHeight="1">
      <c r="A123" s="15" t="s">
        <v>429</v>
      </c>
      <c r="B123" s="16" t="s">
        <v>430</v>
      </c>
      <c r="C123" s="58" t="s">
        <v>426</v>
      </c>
      <c r="D123" s="59" t="s">
        <v>431</v>
      </c>
      <c r="E123" s="40" t="s">
        <v>418</v>
      </c>
      <c r="F123" s="40">
        <v>1</v>
      </c>
      <c r="G123" s="40" t="s">
        <v>432</v>
      </c>
      <c r="H123" s="40" t="s">
        <v>25</v>
      </c>
      <c r="I123" s="40">
        <v>31</v>
      </c>
      <c r="J123" s="40" t="s">
        <v>79</v>
      </c>
      <c r="K123" s="40">
        <v>79.6</v>
      </c>
      <c r="L123" s="40" t="s">
        <v>79</v>
      </c>
      <c r="M123" s="40" t="s">
        <v>79</v>
      </c>
      <c r="N123" s="40">
        <v>79.6</v>
      </c>
      <c r="O123" s="40">
        <v>1</v>
      </c>
      <c r="P123" s="40" t="s">
        <v>29</v>
      </c>
      <c r="Q123" s="40" t="s">
        <v>29</v>
      </c>
    </row>
  </sheetData>
  <sheetProtection/>
  <autoFilter ref="A2:HJ123"/>
  <mergeCells count="1">
    <mergeCell ref="A1:Q1"/>
  </mergeCells>
  <printOptions/>
  <pageMargins left="0.5506944444444445" right="0.15694444444444444" top="0.4722222222222222" bottom="0.4722222222222222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Administrator</cp:lastModifiedBy>
  <dcterms:created xsi:type="dcterms:W3CDTF">2021-07-26T06:14:09Z</dcterms:created>
  <dcterms:modified xsi:type="dcterms:W3CDTF">2021-10-27T06:30:51Z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eadingLayo">
    <vt:bool>true</vt:bool>
  </property>
  <property fmtid="{D5CDD505-2E9C-101B-9397-08002B2CF9AE}" pid="5" name="I">
    <vt:lpwstr>9A20FA6B8E31448CA0A850A852921B44</vt:lpwstr>
  </property>
</Properties>
</file>