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5" activeTab="0"/>
  </bookViews>
  <sheets>
    <sheet name="2021年度修改2" sheetId="1" r:id="rId1"/>
  </sheets>
  <definedNames>
    <definedName name="_xlnm.Print_Area" localSheetId="0">'2021年度修改2'!$A$1:$H$57</definedName>
    <definedName name="_xlnm.Print_Titles" localSheetId="0">'2021年度修改2'!$2:$2</definedName>
  </definedNames>
  <calcPr fullCalcOnLoad="1"/>
</workbook>
</file>

<file path=xl/sharedStrings.xml><?xml version="1.0" encoding="utf-8"?>
<sst xmlns="http://schemas.openxmlformats.org/spreadsheetml/2006/main" count="202" uniqueCount="164">
  <si>
    <t>齐河县国有企业职位需求汇总表</t>
  </si>
  <si>
    <t>根据笔试内容分岗情况</t>
  </si>
  <si>
    <t>序号</t>
  </si>
  <si>
    <t>单  位</t>
  </si>
  <si>
    <t>岗  位</t>
  </si>
  <si>
    <t>计划</t>
  </si>
  <si>
    <t>岗位职责</t>
  </si>
  <si>
    <t>岗位要求</t>
  </si>
  <si>
    <t>综合岗</t>
  </si>
  <si>
    <t>——</t>
  </si>
  <si>
    <t>年龄40周岁以下（1980年10月以后出生），专科及以上学历，专业不限。</t>
  </si>
  <si>
    <t>法务岗</t>
  </si>
  <si>
    <t>负责法律事务证据、材料的保管、搜集、整理，负责法律事务的全程跟进、协调、沟通，负责法律事务的审判、执行跟进直至执行完毕，负责对出现的法律纠纷进行分析并提供解决方案，负责对各类合同、协议的拟定、审核，参与各种内外纠纷的处理并提供解决方案，参与相关对外事务的谈判，负责依法对各项制度提出建设性意见。</t>
  </si>
  <si>
    <t>年龄40周岁以下（1980年10月以后出生），专科及以上学历，法律、法学、法律实务类、法律执行类专业。</t>
  </si>
  <si>
    <t>小计</t>
  </si>
  <si>
    <t>财务岗</t>
  </si>
  <si>
    <t>年龄40周岁以下（1980年10月以后出生），专科及以上学历。会计电算化专业、金融学、会计学、会计、财务管理、税收学、审计学专业。</t>
  </si>
  <si>
    <t>环境工程技术岗</t>
  </si>
  <si>
    <t xml:space="preserve">
山东正源检测科技有限公司
</t>
  </si>
  <si>
    <t>环境类授权签字人</t>
  </si>
  <si>
    <t>负责油气回收、固体废物报告审核批准。</t>
  </si>
  <si>
    <t>年龄40周岁以下（1980年10月以后出生），本科及以上学历，化学类、环境科学与工程类、生物科学类、生物工程类专业。</t>
  </si>
  <si>
    <t>环境类采样检测人员</t>
  </si>
  <si>
    <t>负责油气回收、固体废物检测。</t>
  </si>
  <si>
    <t>食品、农产品、化肥类检测人员</t>
  </si>
  <si>
    <t>负责食品、农产品、畜牧、化肥类检测。</t>
  </si>
  <si>
    <t>年龄40周岁以下（1980年10月以后出生），本科及以上学历，食品科学与工程类、生物科学类、生物工程类、化学类专业。</t>
  </si>
  <si>
    <t>注册环评工程师</t>
  </si>
  <si>
    <t>负责编制环境影响报告书/表。</t>
  </si>
  <si>
    <t>年龄40周岁以下（1980年10月以后出生），本科及以上学历,环境科学与工程类专业。</t>
  </si>
  <si>
    <t>环境报告编制、场地调查员</t>
  </si>
  <si>
    <t>（1）负责指导现场土壤、地下水等采样以及地下水监测井设置，指导采样定位及高程测量。
（2）负责场地调查数据的管理和分析，根据场地调查结果完成污染场地的风险评估，污染面积及污染方量估算，完成场地环境调查与风险评估报告。</t>
  </si>
  <si>
    <t>山东正源检测科技有限公司</t>
  </si>
  <si>
    <t>食品、农产品、畜产品、化肥采样人员</t>
  </si>
  <si>
    <t>负责食品、农产品、畜产品、化肥检检工作及现场采（抽）样工作。</t>
  </si>
  <si>
    <t>外采技术员</t>
  </si>
  <si>
    <t>负责现场采样、检测仪器设备，并进行日常维护管理，能依据采样工作的相关标准方法、规范和管理体系文件独立开展检测工作，并独立完成环境检测项目的采样，能独立完成实验室外检测过程的原始记录和数据处理，并做好样品的采集、运输、保管和流转。</t>
  </si>
  <si>
    <t>年龄40周岁以下（1980年10月以后出生），专科及以上学历，环境科学与工程类、食品科学与工程类、化学类专业。</t>
  </si>
  <si>
    <t>齐河齐源环保集团有限公司</t>
  </si>
  <si>
    <t>环境工程师</t>
  </si>
  <si>
    <t>负责污水厂站的工艺维护与日常运营。</t>
  </si>
  <si>
    <t>年龄40周岁以下（1980年10月以后出生），本科及以上，环境科学与工程类专业。</t>
  </si>
  <si>
    <t>生产运营岗</t>
  </si>
  <si>
    <t>齐河县数字治理发展有限公司</t>
  </si>
  <si>
    <t>运营管理岗
技术人员</t>
  </si>
  <si>
    <t>1、负责智慧城市规划、建设、管理、运维和运营；
2、协助县大数据中心完善智慧城市建设规划、技术标准、确定应用场景、建立运维和运营体系等工作；
3、负责开展数据资产的管理运营工作。</t>
  </si>
  <si>
    <t>年龄40周岁以下（1980年10月以后出生），本科及以上学历，计算机科学与技术、软件工程、网络工程、信息安全、物联网工程、数字媒体技术、智能科学与技术、空间信息与数字技术、电子与计算机工程、数据科学与大数据技术专业。</t>
  </si>
  <si>
    <t>北方创信（德州）防水科技有限责任公司</t>
  </si>
  <si>
    <t>人力资源岗</t>
  </si>
  <si>
    <t>经理</t>
  </si>
  <si>
    <t>1、在集团公司指导下，负责新成立公司组建初期人事工作及政府部门对接；
2、全面负责员工招聘、培训工作；
3、协助总经理制定公司制度、流程，推进公司企业文化建设；
4、建立和优化公司绩效管理体系，组织实施对各部门绩效考核；
5、全面负责公司行政工作，主要包括办公用品、固定资产、车辆管理、资质证照等。</t>
  </si>
  <si>
    <t>年龄40周岁以下（1980年10月以后出生），本科及以上学历，人力资源管理、计算机科学与技术、工商管理、行政管理专业。</t>
  </si>
  <si>
    <t>人力</t>
  </si>
  <si>
    <t>1、在集团公司指导下，负责新成立公司组建初期人事相关工作及政府部门对接；
2、根据公司战略目标制定人力资源、行政工作发展规划、计划与预算方案；
3、协助建立有效的组织机构，牵头制定各部门及岗位职能；
4、组织制定完善公司各项管理制度；
5、全面负责员工招聘、培训相关工作；
6、建立和优化公司绩效管理体系，组织实施并对各部门绩效考核过程进行监督控制；
7、负责公司薪酬和福利管理，建立具有竞争力的薪酬体系；</t>
  </si>
  <si>
    <t>（1）年龄40周岁以下（1980年10月以后出生），专科及以上学历。（2）专科：人力资源管理、行政管理、工商企业管理、新闻采编与制作、数字媒体艺术设计专业；本科及以上：人力资源管理、计算机科学与技术、工商管理、行政管理专业。</t>
  </si>
  <si>
    <t>1、全面负责公司生产计划、生产组织及调度；
2、确保公司生产运营体系正常运行；
3、控制生产效率和质量，密切与营销、计划、财务、质量等部门的工作联系，加强与有关部门的协作配合工作。</t>
  </si>
  <si>
    <t>年龄40周岁以下（1980年10月以后出生），专科及以上学历，3年以上涂料行业生产管理经验。</t>
  </si>
  <si>
    <t>实验员</t>
  </si>
  <si>
    <t>1、新材料生产过程中喷涂速凝橡胶沥青防水涂料系列产品制程检测及技术调整；
2、负责新产品、材料、原料的改性和开发工作；
3、负责对原有产品的生产技术、配方改进；
4、负责协作、开发和考察新材料、新产品、新工艺，满足公司研发需求。</t>
  </si>
  <si>
    <t>年龄40周岁以下（1980年10月以后出生），专科及以上学历，高分子材料工程技术（材料学、有机化学、应用化学、石油与天然气）专业。</t>
  </si>
  <si>
    <t>齐河城乡文化发展有限公司</t>
  </si>
  <si>
    <t>运营管理岗</t>
  </si>
  <si>
    <t>负责场馆日常管理设备维护、物业管理、小型维修、租赁经营等有关工作。</t>
  </si>
  <si>
    <t>年龄40周岁以下（1980年10月以后出生），专科及以上学历，舞台艺术设计与制作、旅游类、房地产类、公共管理类、旅游管理类专业。</t>
  </si>
  <si>
    <t>油烟在线平台操作员</t>
  </si>
  <si>
    <t>主要负责现场监控系统的设备日常巡检、定期校准和维护工作，定期配合当地行政主管部门监测机构对自动监测设备进行比对监测。</t>
  </si>
  <si>
    <t>年龄40周岁以下（1980年10月以后出生），本科及以上学历，计算机类专业。</t>
  </si>
  <si>
    <t>齐河县展宏建设工程质量检测有限公司</t>
  </si>
  <si>
    <t>电工</t>
  </si>
  <si>
    <t>负责本公司高、低压线路、电机和电气设备的安装、修理与保养工作；</t>
  </si>
  <si>
    <t>年龄40周岁以下（1980年10月以后出生），专科及以上学历，电力技术类、自动化类专业。</t>
  </si>
  <si>
    <t>齐河齐源绿季农业集团有限公司</t>
  </si>
  <si>
    <t>电气检修技术人员</t>
  </si>
  <si>
    <t>负责公司所有运行电器设备的检修，确保电器设备的完好无损，对电器设备经常性的检查及卫生清理。</t>
  </si>
  <si>
    <t>年龄40周岁以下（1980年10月以后出生），专科及以上学历，电力技术类、自动化类专业专业。</t>
  </si>
  <si>
    <t>齐河恒信测绘有限公司</t>
  </si>
  <si>
    <t>能源燃气岗
工作人员</t>
  </si>
  <si>
    <t>负责加油加气站、天然气管道储运、天然气门站计量检修等有关工作。</t>
  </si>
  <si>
    <t>年龄40周岁以下（1980年10月以后出生），本科及以上学历，能源与动力工程、能源与环境系统工程、新能源科学与工程、储能科学与工程专业。</t>
  </si>
  <si>
    <t>机械电子工程师</t>
  </si>
  <si>
    <t>负责机械设备运行、维护、检修的技术指导工作。</t>
  </si>
  <si>
    <t>年龄40周岁以下（1980年10月以后出生），本科及以上学历，机械类专业。</t>
  </si>
  <si>
    <t>工程管理岗</t>
  </si>
  <si>
    <t>工程测绘岗
工作人员</t>
  </si>
  <si>
    <t>负责工程测量、不动产测绘、航空摄影测量、地理信息等有关工作。</t>
  </si>
  <si>
    <t>年龄40周岁以下（1980年10月以后出生），本科及以上学历，测绘工程、地理信息科学、遥感科学与技术专业。</t>
  </si>
  <si>
    <t>齐河县清瑶园林工程
有限公司</t>
  </si>
  <si>
    <t>工程管理岗
设计人员</t>
  </si>
  <si>
    <t>1、从事绿化工程设计。
2、从事平面图、效果图与施工图的制作。
3、熟悉北方常用苗木生长习性。
4、熟悉绿化、市政工程施工规程。
5、熟练掌握CAD、SketchUp、3DMax的应用</t>
  </si>
  <si>
    <t>年龄40周岁以下（1980年10月以后出生），本科及以上学历，风景园林、环境设计、艺术设计学、视觉传达设计、数字媒体技术专业。</t>
  </si>
  <si>
    <t>工程管理岗
造价人员</t>
  </si>
  <si>
    <t>1、从事工程造价、预决算工作。
2、从事合同签订，标书的制作及招、投标的相关工作。
3、从事工程预算、控制价、招投标、结算编制、造价审计、合同洽谈等工作，要有高度的执行力和责任心
4、熟悉绿化、市政工程施工规程。</t>
  </si>
  <si>
    <t>年龄40周岁以下（1980年10月以后出生），本科及以上学历，工程造价、会计学、审计学专业。</t>
  </si>
  <si>
    <t>工程管理岗
资料员</t>
  </si>
  <si>
    <t>1、从事绿化施工各环节资料的跟踪整理、汇总、上报。
2、从事工程验收相关流程及资料的汇编、存档。
3、熟悉绿化、市政工程施工规程。</t>
  </si>
  <si>
    <t>年龄40周岁以下（1980年10月以后出生），本科及以上学历，园林、风景园林、水利水电工程、土木工程专业。</t>
  </si>
  <si>
    <t>工程管理岗
施工人员</t>
  </si>
  <si>
    <t>1、从事土地勘测、绿地施工和绿地养护管理工作
2、协调、调度施工各方保证工程质量和工程进度。
3、熟悉北方常用苗木生长习性。
4、熟悉绿地养护规范。</t>
  </si>
  <si>
    <t>年龄40周岁以下（1980年10月以后出生），本科及以上学历，园林、风景园林、环境设计、土地资源管理、土木工程、水利水电工程专业。</t>
  </si>
  <si>
    <t>齐河县市政工程总公司</t>
  </si>
  <si>
    <t>工程管理岗
预决算人员</t>
  </si>
  <si>
    <t>1、负责编制工程的施工图预、结算及供料分析；
2、熟悉图纸，参加图纸会审，提出问题；
3、掌握准确的市场价格和预算价格，及时调整预、结算；
4、参与投标文件、标书编制和合同评审；
5、协助财务进行成本核算。</t>
  </si>
  <si>
    <t>年龄40周岁以下（1980年10月以后出生），本科及以上学历，土木工程、工程造价专业。</t>
  </si>
  <si>
    <t>工程管理岗
工作人员</t>
  </si>
  <si>
    <t>1、负责新建项目的施工、组织、进度、质量、安全等工作；                                           2、负责施工现场的测量放线、图纸会审、技术复核以及项目计划，实施，推进与管理；
3、参与做好施工现场的组织协调工作，合理调配生产资源；                                  
4、组织项目工程的竣工验收与评定工作。</t>
  </si>
  <si>
    <t>年龄40周岁以下（1980年10月以后出生），本科及以上学历，土木工程、给排水科学与工程、建筑学、道路桥梁与渡河工程（道路桥梁方向）、工程管理、工程造价、交通工程专业。</t>
  </si>
  <si>
    <t>齐河县城市建设综合开发公司</t>
  </si>
  <si>
    <t>1、负责组织、编制项目工程概算和施工图预算；
2、参与工程施工、监理、材料和设备招标，负责招标控制价审核， 参与招、投标文件编制和合同条款审核；
3、参与材料、设备考察询价、审核把关；依据设计图纸和现场实际进展，统计工程形象进度产值；对工程中间结算负责审核把关；
4、编制项目竣工结算和负责工程全过程审计。</t>
  </si>
  <si>
    <t>年龄40周岁以下（1980年10月日以后出生），本科及以上学历，工程造价专业。</t>
  </si>
  <si>
    <t>1、负责与规划设计单位对接协调沟通；
2、对项目规划设计方案进行审核，提出合理化意见和建议；
3、负责施工图纸审查和图纸会审；
4、负责施工过程中存在设计问题的沟通和变更；参与设计验收。</t>
  </si>
  <si>
    <t>年龄40周岁以下（1980年10月以后出生），本科及以上学历，土木工程、建筑学、城乡规划专业。</t>
  </si>
  <si>
    <t>1.全面负责技术体系，施工标准化体系搭建，审核编制技术方案及施工方案；
2.负责设计院、公司大型展会等的技术交流与宣传推广，协助市场营销人员提供技术支持；
3.了解行业技术动态、搜集新产品、新工艺、新规范、新标准等进行研究，提出对公司有利的技术建议或技术应对方案；
4.全面负责项目工程进场前人力财力的组织工作和入场后施工现场的管理工作；
5.负责主持编制和组织实施施工合同内容的施工进度计划，按时向公司报送工程完工量及工程现状；
6.严格按公司质量管理体系工作和质量方针要求实现工程质量目标，负责组织对施工过程中的各种技术、质量、安全、成本等相关工作实施情况的考核；
7.负责协调处理与政府相关部门、业主方、监理方关系，确保工程施工顺利完成，工程量单及工程回款；
对公司内部进行产品知识培训；</t>
  </si>
  <si>
    <t xml:space="preserve">（1）年龄40周岁以下（1980年10月以后出生），专科及以上学历。（2）专科：土木工程检测技术、建筑钢结构工程技术、水利水电建筑工程、建筑工程技术、工程造价专业；本科及以上：土木工程、工业工程、道路桥梁与渡河工程、工程力学、水利水电工程、水务工程、工程造价专业。
</t>
  </si>
  <si>
    <t>预算</t>
  </si>
  <si>
    <t>1、负责各项目的预结算工作；
2、完成各项目的算量、报价工作；
3、公司结算资料的整理和归档；
4、完成上级交办的其他任务。</t>
  </si>
  <si>
    <t>（1）年龄40周岁以下（1980年10月以后出生），专科及以上学历。（2）专科：土木工程检测技术、建筑钢结构工程技术、水利水电建筑工程、建筑工程技术、工程造价专业；本科及以上：土木工程、工业工程、道路桥梁与渡河工程、工程力学、水利水电工程、水务工程、工程造价专业。</t>
  </si>
  <si>
    <t>方案</t>
  </si>
  <si>
    <t>1、制作防水项目技术方案；
2、制作项目施工方案；
3、成本的核定和管理；
4、负责技术交流与推广；
5、负责技术培训。</t>
  </si>
  <si>
    <t>（1）年龄40周岁以下（1980年10月以后出生），专科及以上学历。（2）专科：土木工程检测技术、建筑钢结构工程技术、水利水电建筑工程、建筑工程技术、工程造价专业；本科及以上：土木工程、工业工程、工程力学、水利水电工程、水务工程、工程造价专业。</t>
  </si>
  <si>
    <t>项目经理</t>
  </si>
  <si>
    <t>1、协调甲方、总包、施工方的工作；
2、项目工期、工程质量及工程造价控制；
3、项目计划的制定和执行监督；
4、有效的保证施工全面工作的运行,及时完成工程隐蔽验收资料、签证等各项工作。</t>
  </si>
  <si>
    <t>山东清源市政工程有限公司</t>
  </si>
  <si>
    <t>资料员</t>
  </si>
  <si>
    <t>负责项目施工过程中各种内业资料的填报收集和整理，负责建立和规范项目文件资料管理体系，负责做好技术信息、技术资料、标准图集、规范、规程的收集、管理、传递工作，满足施工技术工作的需要，试验送样管理工作。</t>
  </si>
  <si>
    <t>年龄40周岁以下（1980年10月以后出生），本科及以上学历，土木类专业。</t>
  </si>
  <si>
    <t>施工员</t>
  </si>
  <si>
    <t xml:space="preserve">负责对现场存在事故隐患和问题进行检验和整改落实。 </t>
  </si>
  <si>
    <t>钢结构检测员</t>
  </si>
  <si>
    <t>1（有证）/4（无证）</t>
  </si>
  <si>
    <t>负责钢结构检测工作。</t>
  </si>
  <si>
    <t>（1）年龄40周岁以下（1980年10月以后出生），专科及以上学历，建筑工程技术、建设工程管理、土木工程、建筑学、建筑钢结构工程技术、土木类专业。（2）必须具有建筑工程类中级及以上专业技术职称及二级结构工程师证（山东省境内）。</t>
  </si>
  <si>
    <t>地基检测员</t>
  </si>
  <si>
    <t>负责地基检测工作。</t>
  </si>
  <si>
    <t>（1）年龄40周岁以下（1980年10月以后出生），专科及以上学历，建筑工程技术、建设工程管理、土木工程、建筑学、建筑钢结构工程技术、土木类专业。（2）必须具有建筑工程类中级及以上专业技术职称及岩土工程师证（山东省境内）。</t>
  </si>
  <si>
    <t>主体结构检测员</t>
  </si>
  <si>
    <t>1（有证）</t>
  </si>
  <si>
    <t>负责主体结构检测工作。</t>
  </si>
  <si>
    <t>电器类检测员</t>
  </si>
  <si>
    <t>负责操作本专业的各种检测仪器设备，维护、保养设备。</t>
  </si>
  <si>
    <t xml:space="preserve">年龄40周岁以下（1980年10月以后出生），专科及以上学历，建设工程管理、建筑工程技术（含水利、桥梁等）、电气自动化技术、电气工程及其自动化、土木类、电气类、自动化类专业。
</t>
  </si>
  <si>
    <t>工程师岗</t>
  </si>
  <si>
    <t>山东齐源勘察设计有限公司</t>
  </si>
  <si>
    <t>注册给水排水工程师</t>
  </si>
  <si>
    <t>1(有证）/2(无证）</t>
  </si>
  <si>
    <t>负责项目给排水专业设计审核、施工技术及现场管理工作、相关专业的外部协调、招投标技术评审并组织专业工程验收及配合工程结算。</t>
  </si>
  <si>
    <t>（1）年龄40岁以下（1980年10月以后出生），本科及以上学历，土木类、建筑类、水利类专业。（2）需持有注册给水排水工程师证书，无证书着也应有工程类中级职称。</t>
  </si>
  <si>
    <t>注册电气工程师</t>
  </si>
  <si>
    <t>（1）负责组织指导各管理处完善公司所需要的电气图纸资料及维修档案的归档及电气设施正常使用的技术监督和指导；      
（2）负责电气设施维修保养的技术指导，制定电气设施大中修计划、方案及预算。</t>
  </si>
  <si>
    <t>（1）年龄40周岁以下（1980年10月以后出生），本科及以上学历，电气类专业。（2）需持有注册电气工程师证书，无证书着也应有电气、机电类中级职称。</t>
  </si>
  <si>
    <t>注册结构工程师</t>
  </si>
  <si>
    <t>2(有证）/2(无证）</t>
  </si>
  <si>
    <t>负责勘察成果的评审与确定，负责结构专业组设计治理工作。参与扩初设计和施工图设计的审核工作，协调解决其它专业问题，控制钢筋和砼用量，提出优化意见。</t>
  </si>
  <si>
    <t>（1）年龄40周岁以下（1980年10月以后出生），本科及以上学历，土木类、建筑类专业。（2）需持有注册结构工程师证书，无证书着也应有建筑结构类中级职称。</t>
  </si>
  <si>
    <t>注册建筑工程师</t>
  </si>
  <si>
    <t>负责工程项目配套设施建筑设计和设计管理工作，协调其他专业按计划保质保量完成项目设计；负责草拟项目设计指导书，组织完成项目的规划、建筑设计方案。</t>
  </si>
  <si>
    <t>（1）年龄40周岁以下（1980年10月以后出生），本科及以上学历，土木类、建筑类专业。（2）需持有省内注册建筑工程师证书，无证书着也应有建筑类中级职称。</t>
  </si>
  <si>
    <t>高级岩土工程师</t>
  </si>
  <si>
    <t>1(有证）/4(无证）</t>
  </si>
  <si>
    <t>负责基坑处理、基础工程施工、桩基础施工等工程项目的勘察和设计工作。组织有关工程的验收工作，参与竣工档案资料的编制工作。具备施工生产的基本技能要求，可以独立对现场做技术指导；</t>
  </si>
  <si>
    <t>（1）年龄40周岁以下（1980年10月以后出生），本科及以上学历，环境科学与工程类、地质类专业。（2）需持有注册建筑工程师证书，具有岩土工程设计的审核资格，无证书着也应有建筑类中级职称。</t>
  </si>
  <si>
    <t>建造师</t>
  </si>
  <si>
    <t>负责组织项目生产、技术、安全等各项规章制度的宣贯及落实工作，负责组织项目人员的安全教育、技术培训工作，对项目的学习培训工作进行监督检查，负责项目年度各项计划基础数据的整理、报送工作，根据公司的任务指标，组织编制年、季、月实施计划，并组织实施。</t>
  </si>
  <si>
    <t>（1）年龄40周岁以下（1980年10月以后出生），本科及以上学历，土木类、建筑类专业。（2）持有注册二级及以上市政建筑专业等相关工程类证书。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</si>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</sst>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黑体"/>
      <family val="3"/>
    </font>
    <font>
      <b/>
      <sz val="18"/>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10"/>
      <color indexed="10"/>
      <name val="黑体"/>
      <family val="3"/>
    </font>
    <font>
      <sz val="9"/>
      <name val="宋体"/>
      <family val="0"/>
    </font>
    <font>
      <b/>
      <sz val="28"/>
      <name val="方正小标宋简体"/>
      <family val="0"/>
    </font>
    <font>
      <b/>
      <sz val="1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FF0000"/>
      <name val="宋体"/>
      <family val="0"/>
    </font>
    <font>
      <sz val="10"/>
      <color rgb="FFFF0000"/>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37">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Alignment="1">
      <alignment horizontal="center" vertical="center" wrapText="1"/>
    </xf>
    <xf numFmtId="0" fontId="0" fillId="0" borderId="0" xfId="0" applyAlignment="1">
      <alignment horizontal="left" wrapText="1"/>
    </xf>
    <xf numFmtId="0" fontId="47" fillId="0" borderId="0" xfId="0" applyFont="1" applyAlignment="1">
      <alignment horizontal="lef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8"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Border="1" applyAlignment="1">
      <alignment horizontal="lef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26" fillId="33" borderId="0" xfId="0" applyFont="1" applyFill="1" applyAlignment="1">
      <alignment horizontal="center" vertical="center" wrapText="1"/>
    </xf>
    <xf numFmtId="0" fontId="26" fillId="33" borderId="0" xfId="0" applyFont="1" applyFill="1" applyAlignment="1">
      <alignment horizontal="left" vertical="center" wrapText="1"/>
    </xf>
    <xf numFmtId="0" fontId="27" fillId="33" borderId="10" xfId="0" applyFont="1" applyFill="1" applyBorder="1" applyAlignment="1">
      <alignment horizontal="center" vertical="center" wrapText="1"/>
    </xf>
    <xf numFmtId="0" fontId="27" fillId="33" borderId="10" xfId="0" applyFont="1" applyFill="1" applyBorder="1" applyAlignment="1">
      <alignment horizontal="left" vertical="center" wrapText="1"/>
    </xf>
    <xf numFmtId="0" fontId="27" fillId="33"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57"/>
  <sheetViews>
    <sheetView tabSelected="1" view="pageBreakPreview" zoomScale="55" zoomScaleNormal="70" zoomScaleSheetLayoutView="55" workbookViewId="0" topLeftCell="A1">
      <selection activeCell="A2" sqref="A2:H2"/>
    </sheetView>
  </sheetViews>
  <sheetFormatPr defaultColWidth="9.00390625" defaultRowHeight="14.25"/>
  <cols>
    <col min="1" max="1" width="16.75390625" style="4" customWidth="1"/>
    <col min="2" max="2" width="5.625" style="4" customWidth="1"/>
    <col min="3" max="3" width="19.50390625" style="5" customWidth="1"/>
    <col min="4" max="4" width="8.25390625" style="6" customWidth="1"/>
    <col min="5" max="5" width="11.75390625" style="2" customWidth="1"/>
    <col min="6" max="6" width="10.50390625" style="2" customWidth="1"/>
    <col min="7" max="7" width="96.625" style="7" customWidth="1"/>
    <col min="8" max="8" width="84.50390625" style="2" customWidth="1"/>
    <col min="9" max="9" width="20.125" style="8" customWidth="1"/>
    <col min="10" max="10" width="69.625" style="2" customWidth="1"/>
    <col min="11" max="16384" width="9.00390625" style="2" customWidth="1"/>
  </cols>
  <sheetData>
    <row r="1" spans="1:8" ht="65.25" customHeight="1">
      <c r="A1" s="32" t="s">
        <v>0</v>
      </c>
      <c r="B1" s="32"/>
      <c r="C1" s="33"/>
      <c r="D1" s="32"/>
      <c r="E1" s="32"/>
      <c r="F1" s="32"/>
      <c r="G1" s="33"/>
      <c r="H1" s="32"/>
    </row>
    <row r="2" spans="1:9" s="1" customFormat="1" ht="72" customHeight="1">
      <c r="A2" s="34" t="s">
        <v>1</v>
      </c>
      <c r="B2" s="34" t="s">
        <v>2</v>
      </c>
      <c r="C2" s="35" t="s">
        <v>3</v>
      </c>
      <c r="D2" s="36" t="s">
        <v>4</v>
      </c>
      <c r="E2" s="36"/>
      <c r="F2" s="34" t="s">
        <v>5</v>
      </c>
      <c r="G2" s="35" t="s">
        <v>6</v>
      </c>
      <c r="H2" s="34" t="s">
        <v>7</v>
      </c>
      <c r="I2" s="19"/>
    </row>
    <row r="3" spans="1:8" ht="58.5" customHeight="1">
      <c r="A3" s="11" t="s">
        <v>8</v>
      </c>
      <c r="B3" s="9">
        <v>1</v>
      </c>
      <c r="C3" s="10" t="s">
        <v>9</v>
      </c>
      <c r="D3" s="22" t="s">
        <v>8</v>
      </c>
      <c r="E3" s="22"/>
      <c r="F3" s="12">
        <f>25+18+10</f>
        <v>53</v>
      </c>
      <c r="G3" s="10" t="s">
        <v>9</v>
      </c>
      <c r="H3" s="13" t="s">
        <v>10</v>
      </c>
    </row>
    <row r="4" spans="1:8" ht="36" customHeight="1">
      <c r="A4" s="11"/>
      <c r="B4" s="9"/>
      <c r="C4" s="14"/>
      <c r="D4" s="22"/>
      <c r="E4" s="22"/>
      <c r="F4" s="15">
        <f>SUM(F3:F3)</f>
        <v>53</v>
      </c>
      <c r="G4" s="10"/>
      <c r="H4" s="10"/>
    </row>
    <row r="5" spans="1:9" ht="168" customHeight="1">
      <c r="A5" s="11" t="s">
        <v>11</v>
      </c>
      <c r="B5" s="9">
        <v>2</v>
      </c>
      <c r="C5" s="14"/>
      <c r="D5" s="22" t="s">
        <v>11</v>
      </c>
      <c r="E5" s="22"/>
      <c r="F5" s="9">
        <v>5</v>
      </c>
      <c r="G5" s="10" t="s">
        <v>12</v>
      </c>
      <c r="H5" s="10" t="s">
        <v>13</v>
      </c>
      <c r="I5" s="20"/>
    </row>
    <row r="6" spans="1:8" ht="34.5" customHeight="1">
      <c r="A6" s="11"/>
      <c r="B6" s="9"/>
      <c r="C6" s="14"/>
      <c r="D6" s="22" t="s">
        <v>14</v>
      </c>
      <c r="E6" s="22"/>
      <c r="F6" s="15">
        <f>SUM(F5)</f>
        <v>5</v>
      </c>
      <c r="G6" s="10"/>
      <c r="H6" s="10"/>
    </row>
    <row r="7" spans="1:9" ht="109.5" customHeight="1">
      <c r="A7" s="11" t="s">
        <v>15</v>
      </c>
      <c r="B7" s="9">
        <v>3</v>
      </c>
      <c r="C7" s="14" t="s">
        <v>9</v>
      </c>
      <c r="D7" s="22" t="s">
        <v>15</v>
      </c>
      <c r="E7" s="22"/>
      <c r="F7" s="9">
        <v>5</v>
      </c>
      <c r="G7" s="10" t="s">
        <v>9</v>
      </c>
      <c r="H7" s="10" t="s">
        <v>16</v>
      </c>
      <c r="I7" s="20"/>
    </row>
    <row r="8" spans="1:8" ht="33.75" customHeight="1">
      <c r="A8" s="11"/>
      <c r="B8" s="9"/>
      <c r="C8" s="14"/>
      <c r="D8" s="22" t="s">
        <v>14</v>
      </c>
      <c r="E8" s="22"/>
      <c r="F8" s="15">
        <f>SUM(F7:F7)</f>
        <v>5</v>
      </c>
      <c r="G8" s="10"/>
      <c r="H8" s="10"/>
    </row>
    <row r="9" spans="1:8" ht="66.75" customHeight="1">
      <c r="A9" s="23" t="s">
        <v>17</v>
      </c>
      <c r="B9" s="9">
        <v>4</v>
      </c>
      <c r="C9" s="28" t="s">
        <v>18</v>
      </c>
      <c r="D9" s="22" t="s">
        <v>19</v>
      </c>
      <c r="E9" s="22"/>
      <c r="F9" s="9">
        <v>2</v>
      </c>
      <c r="G9" s="10" t="s">
        <v>20</v>
      </c>
      <c r="H9" s="10" t="s">
        <v>21</v>
      </c>
    </row>
    <row r="10" spans="1:8" ht="64.5" customHeight="1">
      <c r="A10" s="24"/>
      <c r="B10" s="9">
        <v>5</v>
      </c>
      <c r="C10" s="28"/>
      <c r="D10" s="22" t="s">
        <v>22</v>
      </c>
      <c r="E10" s="22"/>
      <c r="F10" s="9">
        <v>4</v>
      </c>
      <c r="G10" s="10" t="s">
        <v>23</v>
      </c>
      <c r="H10" s="10" t="s">
        <v>21</v>
      </c>
    </row>
    <row r="11" spans="1:8" ht="91.5" customHeight="1">
      <c r="A11" s="24"/>
      <c r="B11" s="9">
        <v>6</v>
      </c>
      <c r="C11" s="28"/>
      <c r="D11" s="22" t="s">
        <v>24</v>
      </c>
      <c r="E11" s="22"/>
      <c r="F11" s="9">
        <v>4</v>
      </c>
      <c r="G11" s="10" t="s">
        <v>25</v>
      </c>
      <c r="H11" s="10" t="s">
        <v>26</v>
      </c>
    </row>
    <row r="12" spans="1:8" ht="45">
      <c r="A12" s="24"/>
      <c r="B12" s="9">
        <v>7</v>
      </c>
      <c r="C12" s="28"/>
      <c r="D12" s="22" t="s">
        <v>27</v>
      </c>
      <c r="E12" s="22"/>
      <c r="F12" s="9">
        <v>2</v>
      </c>
      <c r="G12" s="10" t="s">
        <v>28</v>
      </c>
      <c r="H12" s="10" t="s">
        <v>29</v>
      </c>
    </row>
    <row r="13" spans="1:8" ht="112.5">
      <c r="A13" s="25"/>
      <c r="B13" s="9">
        <v>8</v>
      </c>
      <c r="C13" s="28"/>
      <c r="D13" s="22" t="s">
        <v>30</v>
      </c>
      <c r="E13" s="22"/>
      <c r="F13" s="9">
        <v>4</v>
      </c>
      <c r="G13" s="10" t="s">
        <v>31</v>
      </c>
      <c r="H13" s="10" t="s">
        <v>21</v>
      </c>
    </row>
    <row r="14" spans="1:8" ht="69" customHeight="1">
      <c r="A14" s="23" t="s">
        <v>17</v>
      </c>
      <c r="B14" s="9">
        <v>9</v>
      </c>
      <c r="C14" s="28" t="s">
        <v>32</v>
      </c>
      <c r="D14" s="22" t="s">
        <v>33</v>
      </c>
      <c r="E14" s="22"/>
      <c r="F14" s="9">
        <v>2</v>
      </c>
      <c r="G14" s="10" t="s">
        <v>34</v>
      </c>
      <c r="H14" s="10" t="s">
        <v>26</v>
      </c>
    </row>
    <row r="15" spans="1:9" ht="112.5">
      <c r="A15" s="24"/>
      <c r="B15" s="9">
        <v>10</v>
      </c>
      <c r="C15" s="28"/>
      <c r="D15" s="22" t="s">
        <v>35</v>
      </c>
      <c r="E15" s="22"/>
      <c r="F15" s="9">
        <v>2</v>
      </c>
      <c r="G15" s="10" t="s">
        <v>36</v>
      </c>
      <c r="H15" s="10" t="s">
        <v>37</v>
      </c>
      <c r="I15" s="20"/>
    </row>
    <row r="16" spans="1:8" ht="93" customHeight="1">
      <c r="A16" s="25"/>
      <c r="B16" s="9">
        <v>11</v>
      </c>
      <c r="C16" s="14" t="s">
        <v>38</v>
      </c>
      <c r="D16" s="22" t="s">
        <v>39</v>
      </c>
      <c r="E16" s="22"/>
      <c r="F16" s="9">
        <v>2</v>
      </c>
      <c r="G16" s="10" t="s">
        <v>40</v>
      </c>
      <c r="H16" s="10" t="s">
        <v>41</v>
      </c>
    </row>
    <row r="17" spans="1:8" ht="22.5">
      <c r="A17" s="11"/>
      <c r="B17" s="9"/>
      <c r="C17" s="14"/>
      <c r="D17" s="22" t="s">
        <v>14</v>
      </c>
      <c r="E17" s="22"/>
      <c r="F17" s="15">
        <f>SUM(F9:F16)</f>
        <v>22</v>
      </c>
      <c r="G17" s="10"/>
      <c r="H17" s="10"/>
    </row>
    <row r="18" spans="1:8" ht="112.5">
      <c r="A18" s="23" t="s">
        <v>42</v>
      </c>
      <c r="B18" s="9">
        <v>12</v>
      </c>
      <c r="C18" s="14" t="s">
        <v>43</v>
      </c>
      <c r="D18" s="22" t="s">
        <v>44</v>
      </c>
      <c r="E18" s="22"/>
      <c r="F18" s="9">
        <v>3</v>
      </c>
      <c r="G18" s="10" t="s">
        <v>45</v>
      </c>
      <c r="H18" s="10" t="s">
        <v>46</v>
      </c>
    </row>
    <row r="19" spans="1:8" ht="180">
      <c r="A19" s="24"/>
      <c r="B19" s="9">
        <v>13</v>
      </c>
      <c r="C19" s="28" t="s">
        <v>47</v>
      </c>
      <c r="D19" s="22" t="s">
        <v>48</v>
      </c>
      <c r="E19" s="9" t="s">
        <v>49</v>
      </c>
      <c r="F19" s="9">
        <v>1</v>
      </c>
      <c r="G19" s="10" t="s">
        <v>50</v>
      </c>
      <c r="H19" s="10" t="s">
        <v>51</v>
      </c>
    </row>
    <row r="20" spans="1:8" ht="225">
      <c r="A20" s="24"/>
      <c r="B20" s="9">
        <v>14</v>
      </c>
      <c r="C20" s="28"/>
      <c r="D20" s="22"/>
      <c r="E20" s="9" t="s">
        <v>52</v>
      </c>
      <c r="F20" s="9">
        <v>1</v>
      </c>
      <c r="G20" s="10" t="s">
        <v>53</v>
      </c>
      <c r="H20" s="10" t="s">
        <v>54</v>
      </c>
    </row>
    <row r="21" spans="1:8" ht="90">
      <c r="A21" s="24"/>
      <c r="B21" s="9">
        <v>15</v>
      </c>
      <c r="C21" s="28"/>
      <c r="D21" s="22" t="s">
        <v>42</v>
      </c>
      <c r="E21" s="9" t="s">
        <v>49</v>
      </c>
      <c r="F21" s="9">
        <v>1</v>
      </c>
      <c r="G21" s="10" t="s">
        <v>55</v>
      </c>
      <c r="H21" s="16" t="s">
        <v>56</v>
      </c>
    </row>
    <row r="22" spans="1:8" ht="143.25" customHeight="1">
      <c r="A22" s="25"/>
      <c r="B22" s="9">
        <v>16</v>
      </c>
      <c r="C22" s="28"/>
      <c r="D22" s="29"/>
      <c r="E22" s="11" t="s">
        <v>57</v>
      </c>
      <c r="F22" s="9">
        <v>1</v>
      </c>
      <c r="G22" s="10" t="s">
        <v>58</v>
      </c>
      <c r="H22" s="16" t="s">
        <v>59</v>
      </c>
    </row>
    <row r="23" spans="1:9" ht="81" customHeight="1">
      <c r="A23" s="23" t="s">
        <v>42</v>
      </c>
      <c r="B23" s="9">
        <v>17</v>
      </c>
      <c r="C23" s="14" t="s">
        <v>60</v>
      </c>
      <c r="D23" s="22" t="s">
        <v>61</v>
      </c>
      <c r="E23" s="22"/>
      <c r="F23" s="9">
        <v>1</v>
      </c>
      <c r="G23" s="10" t="s">
        <v>62</v>
      </c>
      <c r="H23" s="10" t="s">
        <v>63</v>
      </c>
      <c r="I23" s="20"/>
    </row>
    <row r="24" spans="1:9" ht="86.25" customHeight="1">
      <c r="A24" s="24"/>
      <c r="B24" s="9">
        <v>18</v>
      </c>
      <c r="C24" s="14" t="s">
        <v>32</v>
      </c>
      <c r="D24" s="22" t="s">
        <v>64</v>
      </c>
      <c r="E24" s="22"/>
      <c r="F24" s="9">
        <v>3</v>
      </c>
      <c r="G24" s="10" t="s">
        <v>65</v>
      </c>
      <c r="H24" s="10" t="s">
        <v>66</v>
      </c>
      <c r="I24" s="20"/>
    </row>
    <row r="25" spans="1:9" ht="93" customHeight="1">
      <c r="A25" s="24"/>
      <c r="B25" s="9">
        <v>19</v>
      </c>
      <c r="C25" s="14" t="s">
        <v>67</v>
      </c>
      <c r="D25" s="22" t="s">
        <v>68</v>
      </c>
      <c r="E25" s="22"/>
      <c r="F25" s="9">
        <v>1</v>
      </c>
      <c r="G25" s="10" t="s">
        <v>69</v>
      </c>
      <c r="H25" s="10" t="s">
        <v>70</v>
      </c>
      <c r="I25" s="20"/>
    </row>
    <row r="26" spans="1:9" ht="79.5" customHeight="1">
      <c r="A26" s="24"/>
      <c r="B26" s="9">
        <v>20</v>
      </c>
      <c r="C26" s="14" t="s">
        <v>71</v>
      </c>
      <c r="D26" s="22" t="s">
        <v>72</v>
      </c>
      <c r="E26" s="22"/>
      <c r="F26" s="9">
        <v>2</v>
      </c>
      <c r="G26" s="10" t="s">
        <v>73</v>
      </c>
      <c r="H26" s="10" t="s">
        <v>74</v>
      </c>
      <c r="I26" s="20"/>
    </row>
    <row r="27" spans="1:8" ht="81" customHeight="1">
      <c r="A27" s="24"/>
      <c r="B27" s="9">
        <v>21</v>
      </c>
      <c r="C27" s="14" t="s">
        <v>75</v>
      </c>
      <c r="D27" s="22" t="s">
        <v>76</v>
      </c>
      <c r="E27" s="22"/>
      <c r="F27" s="9">
        <v>2</v>
      </c>
      <c r="G27" s="10" t="s">
        <v>77</v>
      </c>
      <c r="H27" s="10" t="s">
        <v>78</v>
      </c>
    </row>
    <row r="28" spans="1:8" ht="81" customHeight="1">
      <c r="A28" s="25"/>
      <c r="B28" s="9">
        <v>22</v>
      </c>
      <c r="C28" s="14" t="s">
        <v>38</v>
      </c>
      <c r="D28" s="22" t="s">
        <v>79</v>
      </c>
      <c r="E28" s="22"/>
      <c r="F28" s="9">
        <v>2</v>
      </c>
      <c r="G28" s="10" t="s">
        <v>80</v>
      </c>
      <c r="H28" s="10" t="s">
        <v>81</v>
      </c>
    </row>
    <row r="29" spans="1:8" ht="37.5" customHeight="1">
      <c r="A29" s="11"/>
      <c r="B29" s="9"/>
      <c r="C29" s="14"/>
      <c r="D29" s="22" t="s">
        <v>14</v>
      </c>
      <c r="E29" s="22"/>
      <c r="F29" s="15">
        <f>SUM(F18:F28)</f>
        <v>18</v>
      </c>
      <c r="G29" s="10"/>
      <c r="H29" s="10"/>
    </row>
    <row r="30" spans="1:8" ht="69" customHeight="1">
      <c r="A30" s="23" t="s">
        <v>82</v>
      </c>
      <c r="B30" s="9">
        <v>23</v>
      </c>
      <c r="C30" s="14" t="s">
        <v>75</v>
      </c>
      <c r="D30" s="22" t="s">
        <v>83</v>
      </c>
      <c r="E30" s="22"/>
      <c r="F30" s="9">
        <v>3</v>
      </c>
      <c r="G30" s="10" t="s">
        <v>84</v>
      </c>
      <c r="H30" s="10" t="s">
        <v>85</v>
      </c>
    </row>
    <row r="31" spans="1:8" ht="112.5">
      <c r="A31" s="24"/>
      <c r="B31" s="9">
        <v>24</v>
      </c>
      <c r="C31" s="28" t="s">
        <v>86</v>
      </c>
      <c r="D31" s="22" t="s">
        <v>87</v>
      </c>
      <c r="E31" s="22"/>
      <c r="F31" s="12">
        <v>1</v>
      </c>
      <c r="G31" s="10" t="s">
        <v>88</v>
      </c>
      <c r="H31" s="10" t="s">
        <v>89</v>
      </c>
    </row>
    <row r="32" spans="1:8" ht="112.5">
      <c r="A32" s="25"/>
      <c r="B32" s="9">
        <v>25</v>
      </c>
      <c r="C32" s="28"/>
      <c r="D32" s="22" t="s">
        <v>90</v>
      </c>
      <c r="E32" s="22"/>
      <c r="F32" s="12">
        <v>1</v>
      </c>
      <c r="G32" s="10" t="s">
        <v>91</v>
      </c>
      <c r="H32" s="13" t="s">
        <v>92</v>
      </c>
    </row>
    <row r="33" spans="1:8" ht="67.5">
      <c r="A33" s="23" t="s">
        <v>82</v>
      </c>
      <c r="B33" s="9">
        <v>26</v>
      </c>
      <c r="C33" s="28"/>
      <c r="D33" s="22" t="s">
        <v>93</v>
      </c>
      <c r="E33" s="22"/>
      <c r="F33" s="12">
        <v>2</v>
      </c>
      <c r="G33" s="10" t="s">
        <v>94</v>
      </c>
      <c r="H33" s="13" t="s">
        <v>95</v>
      </c>
    </row>
    <row r="34" spans="1:8" ht="90">
      <c r="A34" s="24"/>
      <c r="B34" s="9">
        <v>27</v>
      </c>
      <c r="C34" s="28"/>
      <c r="D34" s="22" t="s">
        <v>96</v>
      </c>
      <c r="E34" s="22"/>
      <c r="F34" s="12">
        <v>3</v>
      </c>
      <c r="G34" s="10" t="s">
        <v>97</v>
      </c>
      <c r="H34" s="13" t="s">
        <v>98</v>
      </c>
    </row>
    <row r="35" spans="1:8" ht="112.5">
      <c r="A35" s="24"/>
      <c r="B35" s="9">
        <v>28</v>
      </c>
      <c r="C35" s="28" t="s">
        <v>99</v>
      </c>
      <c r="D35" s="22" t="s">
        <v>100</v>
      </c>
      <c r="E35" s="22"/>
      <c r="F35" s="9">
        <v>2</v>
      </c>
      <c r="G35" s="10" t="s">
        <v>101</v>
      </c>
      <c r="H35" s="10" t="s">
        <v>102</v>
      </c>
    </row>
    <row r="36" spans="1:8" ht="112.5">
      <c r="A36" s="24"/>
      <c r="B36" s="9">
        <v>29</v>
      </c>
      <c r="C36" s="28"/>
      <c r="D36" s="22" t="s">
        <v>103</v>
      </c>
      <c r="E36" s="22"/>
      <c r="F36" s="9">
        <v>3</v>
      </c>
      <c r="G36" s="10" t="s">
        <v>104</v>
      </c>
      <c r="H36" s="13" t="s">
        <v>105</v>
      </c>
    </row>
    <row r="37" spans="1:8" ht="157.5">
      <c r="A37" s="24"/>
      <c r="B37" s="9">
        <v>30</v>
      </c>
      <c r="C37" s="28" t="s">
        <v>106</v>
      </c>
      <c r="D37" s="22" t="s">
        <v>90</v>
      </c>
      <c r="E37" s="22"/>
      <c r="F37" s="9">
        <v>1</v>
      </c>
      <c r="G37" s="10" t="s">
        <v>107</v>
      </c>
      <c r="H37" s="10" t="s">
        <v>108</v>
      </c>
    </row>
    <row r="38" spans="1:8" ht="112.5">
      <c r="A38" s="25"/>
      <c r="B38" s="9">
        <v>31</v>
      </c>
      <c r="C38" s="28"/>
      <c r="D38" s="22" t="s">
        <v>87</v>
      </c>
      <c r="E38" s="22"/>
      <c r="F38" s="9">
        <v>1</v>
      </c>
      <c r="G38" s="10" t="s">
        <v>109</v>
      </c>
      <c r="H38" s="10" t="s">
        <v>110</v>
      </c>
    </row>
    <row r="39" spans="1:8" ht="360">
      <c r="A39" s="23" t="s">
        <v>82</v>
      </c>
      <c r="B39" s="9">
        <v>32</v>
      </c>
      <c r="C39" s="28" t="s">
        <v>47</v>
      </c>
      <c r="D39" s="9" t="s">
        <v>82</v>
      </c>
      <c r="E39" s="9" t="s">
        <v>49</v>
      </c>
      <c r="F39" s="9">
        <v>1</v>
      </c>
      <c r="G39" s="10" t="s">
        <v>111</v>
      </c>
      <c r="H39" s="10" t="s">
        <v>112</v>
      </c>
    </row>
    <row r="40" spans="1:9" ht="153" customHeight="1">
      <c r="A40" s="24"/>
      <c r="B40" s="9">
        <v>33</v>
      </c>
      <c r="C40" s="28"/>
      <c r="D40" s="9" t="s">
        <v>82</v>
      </c>
      <c r="E40" s="9" t="s">
        <v>113</v>
      </c>
      <c r="F40" s="9">
        <v>1</v>
      </c>
      <c r="G40" s="10" t="s">
        <v>114</v>
      </c>
      <c r="H40" s="10" t="s">
        <v>115</v>
      </c>
      <c r="I40" s="30"/>
    </row>
    <row r="41" spans="1:9" ht="112.5">
      <c r="A41" s="24"/>
      <c r="B41" s="9">
        <v>34</v>
      </c>
      <c r="C41" s="28"/>
      <c r="D41" s="22" t="s">
        <v>82</v>
      </c>
      <c r="E41" s="9" t="s">
        <v>116</v>
      </c>
      <c r="F41" s="9">
        <v>1</v>
      </c>
      <c r="G41" s="10" t="s">
        <v>117</v>
      </c>
      <c r="H41" s="10" t="s">
        <v>118</v>
      </c>
      <c r="I41" s="30"/>
    </row>
    <row r="42" spans="1:9" ht="159" customHeight="1">
      <c r="A42" s="24"/>
      <c r="B42" s="9">
        <v>35</v>
      </c>
      <c r="C42" s="28"/>
      <c r="D42" s="22"/>
      <c r="E42" s="9" t="s">
        <v>119</v>
      </c>
      <c r="F42" s="9">
        <v>2</v>
      </c>
      <c r="G42" s="10" t="s">
        <v>120</v>
      </c>
      <c r="H42" s="10" t="s">
        <v>115</v>
      </c>
      <c r="I42" s="30"/>
    </row>
    <row r="43" spans="1:9" ht="90">
      <c r="A43" s="26" t="s">
        <v>82</v>
      </c>
      <c r="B43" s="9">
        <v>36</v>
      </c>
      <c r="C43" s="28" t="s">
        <v>121</v>
      </c>
      <c r="D43" s="22" t="s">
        <v>122</v>
      </c>
      <c r="E43" s="22"/>
      <c r="F43" s="9">
        <v>1</v>
      </c>
      <c r="G43" s="10" t="s">
        <v>123</v>
      </c>
      <c r="H43" s="10" t="s">
        <v>124</v>
      </c>
      <c r="I43" s="30"/>
    </row>
    <row r="44" spans="1:9" ht="45">
      <c r="A44" s="26"/>
      <c r="B44" s="9">
        <v>37</v>
      </c>
      <c r="C44" s="28"/>
      <c r="D44" s="22" t="s">
        <v>125</v>
      </c>
      <c r="E44" s="22"/>
      <c r="F44" s="9">
        <v>2</v>
      </c>
      <c r="G44" s="10" t="s">
        <v>126</v>
      </c>
      <c r="H44" s="10" t="s">
        <v>124</v>
      </c>
      <c r="I44" s="30"/>
    </row>
    <row r="45" spans="1:9" ht="112.5">
      <c r="A45" s="26"/>
      <c r="B45" s="9">
        <v>38</v>
      </c>
      <c r="C45" s="28" t="s">
        <v>67</v>
      </c>
      <c r="D45" s="22" t="s">
        <v>127</v>
      </c>
      <c r="E45" s="22"/>
      <c r="F45" s="11" t="s">
        <v>128</v>
      </c>
      <c r="G45" s="14" t="s">
        <v>129</v>
      </c>
      <c r="H45" s="14" t="s">
        <v>130</v>
      </c>
      <c r="I45" s="30"/>
    </row>
    <row r="46" spans="1:9" ht="112.5">
      <c r="A46" s="26"/>
      <c r="B46" s="9">
        <v>39</v>
      </c>
      <c r="C46" s="28"/>
      <c r="D46" s="22" t="s">
        <v>131</v>
      </c>
      <c r="E46" s="22"/>
      <c r="F46" s="11" t="s">
        <v>128</v>
      </c>
      <c r="G46" s="14" t="s">
        <v>132</v>
      </c>
      <c r="H46" s="14" t="s">
        <v>133</v>
      </c>
      <c r="I46" s="30"/>
    </row>
    <row r="47" spans="1:9" ht="112.5">
      <c r="A47" s="26"/>
      <c r="B47" s="9">
        <v>40</v>
      </c>
      <c r="C47" s="28"/>
      <c r="D47" s="22" t="s">
        <v>134</v>
      </c>
      <c r="E47" s="22"/>
      <c r="F47" s="9" t="s">
        <v>135</v>
      </c>
      <c r="G47" s="10" t="s">
        <v>136</v>
      </c>
      <c r="H47" s="10" t="s">
        <v>130</v>
      </c>
      <c r="I47" s="30"/>
    </row>
    <row r="48" spans="1:9" ht="112.5">
      <c r="A48" s="27"/>
      <c r="B48" s="9">
        <v>41</v>
      </c>
      <c r="C48" s="28"/>
      <c r="D48" s="22" t="s">
        <v>137</v>
      </c>
      <c r="E48" s="22"/>
      <c r="F48" s="9">
        <v>1</v>
      </c>
      <c r="G48" s="10" t="s">
        <v>138</v>
      </c>
      <c r="H48" s="10" t="s">
        <v>139</v>
      </c>
      <c r="I48" s="30"/>
    </row>
    <row r="49" spans="1:8" ht="22.5">
      <c r="A49" s="11"/>
      <c r="B49" s="9"/>
      <c r="C49" s="14"/>
      <c r="D49" s="22" t="s">
        <v>14</v>
      </c>
      <c r="E49" s="22"/>
      <c r="F49" s="15">
        <f>SUM(F30:F48)+11</f>
        <v>37</v>
      </c>
      <c r="G49" s="10"/>
      <c r="H49" s="10"/>
    </row>
    <row r="50" spans="1:9" ht="90">
      <c r="A50" s="22" t="s">
        <v>140</v>
      </c>
      <c r="B50" s="9">
        <v>42</v>
      </c>
      <c r="C50" s="28" t="s">
        <v>141</v>
      </c>
      <c r="D50" s="22" t="s">
        <v>142</v>
      </c>
      <c r="E50" s="22"/>
      <c r="F50" s="9" t="s">
        <v>143</v>
      </c>
      <c r="G50" s="10" t="s">
        <v>144</v>
      </c>
      <c r="H50" s="10" t="s">
        <v>145</v>
      </c>
      <c r="I50" s="31"/>
    </row>
    <row r="51" spans="1:9" ht="90">
      <c r="A51" s="22"/>
      <c r="B51" s="9">
        <v>43</v>
      </c>
      <c r="C51" s="28"/>
      <c r="D51" s="22" t="s">
        <v>146</v>
      </c>
      <c r="E51" s="22"/>
      <c r="F51" s="9" t="s">
        <v>143</v>
      </c>
      <c r="G51" s="10" t="s">
        <v>147</v>
      </c>
      <c r="H51" s="10" t="s">
        <v>148</v>
      </c>
      <c r="I51" s="31"/>
    </row>
    <row r="52" spans="1:9" ht="90">
      <c r="A52" s="22"/>
      <c r="B52" s="9">
        <v>44</v>
      </c>
      <c r="C52" s="28"/>
      <c r="D52" s="22" t="s">
        <v>149</v>
      </c>
      <c r="E52" s="22"/>
      <c r="F52" s="9" t="s">
        <v>150</v>
      </c>
      <c r="G52" s="10" t="s">
        <v>151</v>
      </c>
      <c r="H52" s="10" t="s">
        <v>152</v>
      </c>
      <c r="I52" s="31"/>
    </row>
    <row r="53" spans="1:9" ht="90">
      <c r="A53" s="22"/>
      <c r="B53" s="9">
        <v>45</v>
      </c>
      <c r="C53" s="28" t="s">
        <v>141</v>
      </c>
      <c r="D53" s="22" t="s">
        <v>153</v>
      </c>
      <c r="E53" s="22"/>
      <c r="F53" s="9" t="s">
        <v>150</v>
      </c>
      <c r="G53" s="10" t="s">
        <v>154</v>
      </c>
      <c r="H53" s="10" t="s">
        <v>155</v>
      </c>
      <c r="I53" s="31"/>
    </row>
    <row r="54" spans="1:9" ht="90">
      <c r="A54" s="22"/>
      <c r="B54" s="9">
        <v>46</v>
      </c>
      <c r="C54" s="28"/>
      <c r="D54" s="22" t="s">
        <v>156</v>
      </c>
      <c r="E54" s="22"/>
      <c r="F54" s="9" t="s">
        <v>157</v>
      </c>
      <c r="G54" s="10" t="s">
        <v>158</v>
      </c>
      <c r="H54" s="10" t="s">
        <v>159</v>
      </c>
      <c r="I54" s="31"/>
    </row>
    <row r="55" spans="1:9" ht="112.5">
      <c r="A55" s="22"/>
      <c r="B55" s="9">
        <v>47</v>
      </c>
      <c r="C55" s="28"/>
      <c r="D55" s="22" t="s">
        <v>160</v>
      </c>
      <c r="E55" s="22"/>
      <c r="F55" s="9">
        <v>1</v>
      </c>
      <c r="G55" s="10" t="s">
        <v>161</v>
      </c>
      <c r="H55" s="10" t="s">
        <v>162</v>
      </c>
      <c r="I55" s="31"/>
    </row>
    <row r="56" spans="1:8" ht="22.5">
      <c r="A56" s="11"/>
      <c r="B56" s="9"/>
      <c r="C56" s="14"/>
      <c r="D56" s="22"/>
      <c r="E56" s="22"/>
      <c r="F56" s="15">
        <f>SUM(F50:F55)+19</f>
        <v>20</v>
      </c>
      <c r="G56" s="10"/>
      <c r="H56" s="10"/>
    </row>
    <row r="57" spans="1:9" s="3" customFormat="1" ht="22.5">
      <c r="A57" s="17"/>
      <c r="B57" s="9"/>
      <c r="C57" s="18"/>
      <c r="D57" s="22" t="s">
        <v>163</v>
      </c>
      <c r="E57" s="22"/>
      <c r="F57" s="15">
        <f>F56+F49+F29+F8+F6+F4+F17</f>
        <v>160</v>
      </c>
      <c r="G57" s="10"/>
      <c r="H57" s="10"/>
      <c r="I57" s="21"/>
    </row>
  </sheetData>
  <sheetProtection/>
  <mergeCells count="75">
    <mergeCell ref="I40:I42"/>
    <mergeCell ref="I43:I48"/>
    <mergeCell ref="I50:I55"/>
    <mergeCell ref="C39:C42"/>
    <mergeCell ref="C43:C44"/>
    <mergeCell ref="C45:C48"/>
    <mergeCell ref="C50:C52"/>
    <mergeCell ref="C53:C55"/>
    <mergeCell ref="D19:D20"/>
    <mergeCell ref="D21:D22"/>
    <mergeCell ref="D41:D42"/>
    <mergeCell ref="C9:C13"/>
    <mergeCell ref="C14:C15"/>
    <mergeCell ref="C19:C22"/>
    <mergeCell ref="C31:C34"/>
    <mergeCell ref="C35:C36"/>
    <mergeCell ref="C37:C38"/>
    <mergeCell ref="D57:E57"/>
    <mergeCell ref="A9:A13"/>
    <mergeCell ref="A14:A16"/>
    <mergeCell ref="A18:A22"/>
    <mergeCell ref="A23:A28"/>
    <mergeCell ref="A30:A32"/>
    <mergeCell ref="A33:A38"/>
    <mergeCell ref="A39:A42"/>
    <mergeCell ref="A43:A48"/>
    <mergeCell ref="A50:A55"/>
    <mergeCell ref="D51:E51"/>
    <mergeCell ref="D52:E52"/>
    <mergeCell ref="D53:E53"/>
    <mergeCell ref="D54:E54"/>
    <mergeCell ref="D55:E55"/>
    <mergeCell ref="D56:E56"/>
    <mergeCell ref="D45:E45"/>
    <mergeCell ref="D46:E46"/>
    <mergeCell ref="D47:E47"/>
    <mergeCell ref="D48:E48"/>
    <mergeCell ref="D49:E49"/>
    <mergeCell ref="D50:E50"/>
    <mergeCell ref="D35:E35"/>
    <mergeCell ref="D36:E36"/>
    <mergeCell ref="D37:E37"/>
    <mergeCell ref="D38:E38"/>
    <mergeCell ref="D43:E43"/>
    <mergeCell ref="D44:E44"/>
    <mergeCell ref="D29:E29"/>
    <mergeCell ref="D30:E30"/>
    <mergeCell ref="D31:E31"/>
    <mergeCell ref="D32:E32"/>
    <mergeCell ref="D33:E33"/>
    <mergeCell ref="D34:E34"/>
    <mergeCell ref="D23:E23"/>
    <mergeCell ref="D24:E24"/>
    <mergeCell ref="D25:E25"/>
    <mergeCell ref="D26:E26"/>
    <mergeCell ref="D27:E27"/>
    <mergeCell ref="D28:E28"/>
    <mergeCell ref="D13:E13"/>
    <mergeCell ref="D14:E14"/>
    <mergeCell ref="D15:E15"/>
    <mergeCell ref="D16:E16"/>
    <mergeCell ref="D17:E17"/>
    <mergeCell ref="D18:E18"/>
    <mergeCell ref="D7:E7"/>
    <mergeCell ref="D8:E8"/>
    <mergeCell ref="D9:E9"/>
    <mergeCell ref="D10:E10"/>
    <mergeCell ref="D11:E11"/>
    <mergeCell ref="D12:E12"/>
    <mergeCell ref="A1:H1"/>
    <mergeCell ref="D2:E2"/>
    <mergeCell ref="D3:E3"/>
    <mergeCell ref="D4:E4"/>
    <mergeCell ref="D5:E5"/>
    <mergeCell ref="D6:E6"/>
  </mergeCells>
  <printOptions verticalCentered="1"/>
  <pageMargins left="0.2362204724409449" right="0.15748031496062992" top="0" bottom="0.3937007874015748" header="0.35433070866141736" footer="0.5118110236220472"/>
  <pageSetup fitToHeight="0" fitToWidth="1" horizontalDpi="600" verticalDpi="600" orientation="landscape" paperSize="9" scale="53" r:id="rId1"/>
  <headerFooter alignWithMargins="0">
    <oddFooter>&amp;C&amp;9
&amp;P</oddFooter>
  </headerFooter>
  <rowBreaks count="7" manualBreakCount="7">
    <brk id="8" max="7" man="1"/>
    <brk id="17" max="7" man="1"/>
    <brk id="22" max="7" man="1"/>
    <brk id="29" max="7" man="1"/>
    <brk id="38" max="7" man="1"/>
    <brk id="42" max="7" man="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2021-10-18T09:33:05Z</cp:lastPrinted>
  <dcterms:created xsi:type="dcterms:W3CDTF">1996-12-17T01:32:42Z</dcterms:created>
  <dcterms:modified xsi:type="dcterms:W3CDTF">2021-10-18T09:33:10Z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9FF607D748B4453880D536A96BB225B8</vt:lpwstr>
  </property>
</Properties>
</file>